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<sst xmlns="http://schemas.openxmlformats.org/spreadsheetml/2006/main" count="1131" uniqueCount="631">
  <si>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</si>
  <si>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</si>
  <si>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</si>
  <si>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</si>
  <si>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</si>
  <si>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</si>
  <si>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</si>
  <si>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</si>
  <si>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</si>
  <si>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</si>
  <si>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</si>
  <si>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</si>
  <si>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</si>
  <si>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</si>
  <si>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</si>
  <si>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</si>
  <si>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</si>
  <si>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</si>
  <si>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</si>
  <si>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</si>
  <si>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</si>
  <si>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</si>
  <si>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</si>
  <si>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</si>
  <si>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</si>
  <si>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</si>
  <si>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</si>
  <si>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</si>
  <si>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</si>
  <si>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</si>
  <si>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</si>
  <si>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</si>
  <si>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</si>
  <si>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</si>
  <si>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</si>
  <si>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</si>
  <si>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</si>
  <si>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</si>
  <si>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</si>
  <si>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</si>
  <si>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</si>
  <si>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</si>
  <si>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</si>
  <si>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</si>
  <si>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</si>
  <si>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</si>
  <si>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</si>
  <si>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</si>
  <si>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</si>
  <si>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</si>
  <si>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</si>
  <si>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</si>
  <si>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</si>
  <si>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</si>
  <si>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</si>
  <si>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</si>
  <si>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</si>
  <si>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</si>
  <si>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</si>
  <si>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</si>
  <si>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</si>
  <si>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</si>
  <si>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</si>
  <si>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</si>
  <si>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</si>
  <si>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</si>
  <si>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</si>
  <si>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</si>
  <si>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</si>
  <si>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</si>
  <si>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</si>
  <si>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</si>
  <si>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</si>
  <si>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</si>
  <si>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</si>
  <si>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</si>
  <si>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</si>
  <si>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</si>
  <si>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</si>
  <si>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</si>
  <si>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</si>
  <si>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</si>
  <si>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</si>
  <si>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</si>
  <si>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</si>
  <si>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</si>
  <si>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</si>
  <si>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</si>
  <si>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</si>
  <si>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</si>
  <si>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</si>
  <si>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</si>
  <si>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</si>
  <si>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</si>
  <si>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</si>
  <si>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</si>
  <si>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</si>
  <si>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</si>
  <si>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</si>
  <si>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</si>
  <si>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</si>
  <si>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</si>
  <si>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</si>
  <si>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</si>
  <si>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</si>
  <si>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</si>
  <si>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</si>
  <si>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</si>
  <si>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</si>
  <si>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</si>
  <si>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</si>
  <si>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</si>
  <si>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</si>
  <si>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</si>
  <si>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</si>
  <si>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</si>
  <si>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</si>
  <si>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</si>
  <si>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</si>
  <si>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</si>
  <si>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</si>
  <si>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</si>
  <si>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</si>
  <si>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</si>
  <si>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</si>
  <si>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</si>
  <si>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</si>
  <si>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</si>
  <si>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</si>
  <si>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</si>
  <si>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</si>
  <si>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</si>
  <si>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</si>
  <si>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</si>
  <si>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</si>
  <si>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</si>
  <si>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</si>
  <si>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</si>
  <si>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</si>
  <si>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</si>
  <si>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</si>
  <si>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</si>
  <si>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</si>
  <si>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</si>
  <si>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</si>
  <si>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</si>
  <si>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</si>
  <si>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</si>
  <si>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</si>
  <si>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</si>
  <si>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</si>
  <si>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</si>
  <si>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</si>
  <si>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</si>
  <si>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</si>
  <si>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</si>
  <si>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</si>
  <si>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</si>
  <si>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</si>
  <si>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</si>
  <si>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</si>
  <si>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</si>
  <si>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</si>
  <si>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</si>
  <si>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</si>
  <si>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</si>
  <si>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</si>
  <si>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</si>
  <si>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</si>
  <si>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</si>
  <si>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</si>
  <si>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</si>
  <si>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</si>
  <si>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</si>
  <si>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</si>
  <si>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</si>
  <si>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</si>
  <si>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</si>
  <si>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</si>
  <si>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</si>
  <si>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</si>
  <si>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</si>
  <si>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</si>
  <si>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</si>
  <si>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</si>
  <si>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</si>
  <si>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</si>
  <si>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</si>
  <si>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</si>
  <si>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</si>
  <si>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</si>
  <si>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</si>
  <si>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</si>
  <si>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</si>
  <si>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</si>
  <si>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</si>
  <si>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</si>
  <si>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</si>
  <si>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</si>
  <si>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</si>
  <si>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</si>
  <si>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</si>
  <si>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</si>
  <si>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</si>
  <si>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</si>
  <si>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</si>
  <si>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</si>
  <si>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</si>
  <si>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</si>
  <si>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</si>
  <si>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</si>
  <si>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</si>
  <si>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</si>
  <si>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</si>
  <si>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</si>
  <si>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</si>
  <si>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</si>
  <si>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</si>
  <si>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</si>
  <si>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</si>
  <si>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</si>
  <si>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</si>
  <si>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</si>
  <si>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</si>
  <si>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</si>
  <si>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</si>
  <si>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</si>
  <si>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</si>
  <si>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</si>
  <si>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</si>
  <si>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</si>
  <si>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</si>
  <si>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</si>
  <si>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</si>
  <si>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</si>
  <si>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</si>
  <si>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</si>
  <si>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</si>
  <si>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</si>
  <si>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</si>
  <si>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</si>
  <si>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</si>
  <si>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</si>
  <si>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</si>
  <si>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</si>
  <si>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</si>
  <si>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</si>
  <si>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</si>
  <si>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</si>
  <si>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</si>
  <si>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</si>
  <si>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</si>
  <si>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</si>
  <si>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</si>
  <si>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</si>
  <si>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</si>
  <si>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</si>
  <si>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</si>
  <si>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</si>
  <si>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</si>
  <si>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</si>
  <si>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</si>
  <si>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</si>
  <si>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</si>
  <si>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</si>
  <si>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</si>
  <si>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</si>
  <si>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</si>
  <si>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</si>
  <si>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</si>
  <si>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</si>
  <si>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</si>
  <si>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</si>
  <si>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</si>
  <si>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</si>
  <si>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</si>
  <si>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</si>
  <si>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</si>
  <si>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</si>
  <si>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</si>
  <si>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</si>
  <si>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</si>
  <si>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</si>
  <si>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</si>
  <si>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</si>
  <si>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</si>
  <si>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</si>
  <si>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</si>
  <si>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</si>
  <si>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</si>
  <si>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</si>
  <si>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</si>
  <si>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</si>
  <si>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</si>
  <si>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</si>
  <si>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</si>
  <si>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</si>
  <si>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</si>
  <si>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</si>
  <si>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</si>
  <si>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</si>
  <si>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</si>
  <si>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</si>
  <si>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</si>
  <si>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</si>
  <si>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</si>
  <si>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</si>
  <si>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</si>
  <si>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</si>
  <si>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</si>
  <si>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</si>
  <si>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</si>
  <si>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</si>
  <si>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</si>
  <si>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</si>
  <si>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</si>
  <si>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</si>
  <si>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</si>
  <si>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</si>
  <si>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</si>
  <si>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</si>
  <si>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</si>
  <si>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</si>
  <si>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</si>
  <si>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</si>
  <si>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</si>
  <si>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</si>
  <si>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</si>
  <si>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</si>
  <si>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</si>
  <si>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</si>
  <si>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</si>
  <si>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</si>
  <si>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</si>
  <si>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</si>
  <si>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</si>
  <si>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</si>
  <si>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</si>
  <si>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</si>
  <si>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</si>
  <si>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</si>
  <si>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</si>
  <si>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</si>
  <si>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</si>
  <si>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</si>
  <si>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</si>
  <si>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</si>
  <si>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</si>
  <si>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</si>
  <si>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</si>
  <si>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</si>
  <si>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</si>
  <si>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</si>
  <si>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</si>
  <si>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</si>
  <si>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</si>
  <si>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</si>
  <si>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</si>
  <si>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</si>
  <si>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</si>
  <si>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</si>
  <si>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</si>
  <si>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</si>
  <si>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</si>
  <si>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</si>
  <si>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</si>
  <si>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</si>
  <si>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</si>
  <si>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</si>
  <si>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</si>
  <si>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</si>
  <si>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</si>
  <si>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</si>
  <si>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</si>
  <si>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</si>
  <si>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</si>
  <si>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</si>
  <si>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</si>
  <si>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</si>
  <si>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</si>
  <si>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</si>
  <si>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</si>
  <si>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</si>
  <si>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</si>
  <si>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</si>
  <si>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</si>
  <si>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</si>
  <si>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</si>
  <si>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</si>
  <si>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</si>
  <si>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田原福祉専門学校特別会計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</si>
  <si>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</si>
  <si>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</si>
  <si>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</si>
  <si>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</si>
  <si>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</si>
  <si>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</si>
  <si>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</si>
  <si>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</si>
  <si>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</si>
  <si>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</si>
  <si>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</si>
  <si>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</si>
  <si>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</si>
  <si>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</si>
  <si>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</si>
  <si>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</si>
  <si>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</si>
  <si>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</si>
  <si>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</si>
  <si>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</si>
  <si>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</si>
  <si>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</si>
  <si>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</si>
  <si>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</si>
  <si>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</si>
  <si>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</si>
  <si>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</si>
  <si>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</si>
  <si>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</si>
  <si>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</si>
  <si>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</si>
  <si>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</si>
  <si>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</si>
  <si>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</si>
  <si>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</si>
  <si>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</si>
  <si>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</si>
  <si>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</si>
  <si>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</si>
  <si>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</si>
  <si>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</si>
  <si>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</si>
  <si>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</si>
  <si>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</si>
  <si>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</si>
  <si>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</si>
  <si>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</si>
  <si>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</si>
  <si>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</si>
  <si>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</si>
  <si>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</si>
  <si>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</si>
  <si>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</si>
  <si>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</si>
  <si>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</si>
  <si>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</si>
  <si>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</si>
  <si>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</si>
  <si>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</si>
  <si>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</si>
  <si>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</si>
  <si>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</si>
  <si>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</si>
  <si>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</si>
  <si>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</si>
  <si>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</si>
  <si>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</si>
  <si>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</si>
  <si>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</si>
  <si>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</si>
  <si>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</si>
  <si>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</si>
  <si>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</si>
  <si>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</si>
  <si>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</si>
  <si>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</si>
  <si>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</si>
  <si>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</si>
  <si>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</si>
  <si>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</si>
  <si>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</si>
  <si>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</si>
  <si>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</si>
  <si>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</si>
  <si>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</si>
  <si>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</si>
  <si>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</si>
  <si>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</si>
  <si>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</si>
  <si>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</si>
  <si>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</si>
  <si>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</si>
  <si>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</si>
  <si>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</si>
  <si>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</si>
  <si>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</si>
  <si>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</si>
  <si>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</si>
  <si>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</si>
  <si>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</si>
  <si>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</si>
  <si>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</si>
  <si>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</si>
  <si>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</si>
  <si>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</si>
  <si>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</si>
  <si>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</si>
  <si>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</si>
  <si>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</si>
  <si>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</si>
  <si>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</si>
  <si>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</si>
  <si>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</si>
  <si>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</si>
  <si>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</si>
  <si>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</si>
  <si>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</si>
  <si>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</si>
  <si>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</si>
  <si>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</si>
  <si>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</si>
  <si>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</si>
  <si>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</si>
  <si>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</si>
  <si>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</si>
  <si>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</si>
  <si>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</si>
  <si>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</si>
  <si>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</si>
  <si>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</si>
  <si>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</si>
  <si>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</si>
  <si>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</si>
  <si>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</si>
  <si>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</si>
  <si>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</si>
  <si>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</si>
  <si>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</si>
  <si>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</si>
  <si>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</si>
  <si>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</si>
  <si>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</si>
  <si>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</si>
  <si>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</si>
  <si>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</si>
  <si>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</si>
  <si>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</si>
  <si>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</si>
  <si>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</si>
  <si>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</si>
  <si>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</si>
  <si>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</si>
  <si>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</si>
  <si>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</si>
  <si>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</si>
  <si>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</si>
  <si>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</si>
  <si>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</si>
  <si>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</si>
  <si>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</si>
  <si>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</si>
  <si>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</si>
  <si>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</si>
  <si>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</si>
  <si>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</si>
  <si>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</si>
  <si>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</si>
  <si>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</si>
  <si>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</si>
  <si>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</si>
  <si>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</si>
  <si>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</si>
  <si>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</si>
  <si>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</si>
  <si>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</si>
  <si>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</si>
  <si>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</si>
  <si>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</si>
  <si>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3.48</t>
  </si>
  <si>
    <t>▲ 3.77</t>
  </si>
  <si>
    <t>▲ 2.40</t>
  </si>
  <si>
    <t>水道事業会計</t>
  </si>
  <si>
    <t>一般会計</t>
  </si>
  <si>
    <t>公共下水道事業特別会計</t>
  </si>
  <si>
    <t>農業集落排水事業特別会計</t>
  </si>
  <si>
    <t>国民健康保険特別会計</t>
  </si>
  <si>
    <t>後期高齢者医療特別会計</t>
  </si>
  <si>
    <t>田原福祉専門学校特別会計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</si>
  <si>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</si>
  <si>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</si>
  <si>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</si>
  <si>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</si>
  <si>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</si>
  <si>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</si>
  <si>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</si>
  <si>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</si>
  <si>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</si>
  <si>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</si>
  <si>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</si>
  <si>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</si>
  <si>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</si>
  <si>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</si>
  <si>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</si>
  <si>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</si>
  <si>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</si>
  <si>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</si>
  <si>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</si>
  <si>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t>
    <phoneticPr fontId="2"/>
  </si>
  <si>
    <t>崋山会</t>
    <rPh sb="0" eb="2">
      <t>カザン</t>
    </rPh>
    <rPh sb="2" eb="3">
      <t>カイ</t>
    </rPh>
    <phoneticPr fontId="2"/>
  </si>
  <si>
    <t>あつまるタウン田原</t>
    <rPh sb="7" eb="9">
      <t>タハラ</t>
    </rPh>
    <phoneticPr fontId="2"/>
  </si>
  <si>
    <t>田原市土地開発公社</t>
    <rPh sb="0" eb="3">
      <t>タハラシ</t>
    </rPh>
    <rPh sb="3" eb="5">
      <t>トチ</t>
    </rPh>
    <rPh sb="5" eb="7">
      <t>カイハツ</t>
    </rPh>
    <rPh sb="7" eb="9">
      <t>コウシャ</t>
    </rPh>
    <phoneticPr fontId="2"/>
  </si>
  <si>
    <t>グリーンエナジーたはら</t>
  </si>
  <si>
    <t>○</t>
    <phoneticPr fontId="2"/>
  </si>
  <si>
    <t>-</t>
    <phoneticPr fontId="2"/>
  </si>
  <si>
    <t>-</t>
    <phoneticPr fontId="2"/>
  </si>
  <si>
    <t>-</t>
    <phoneticPr fontId="2"/>
  </si>
  <si>
    <t>-</t>
    <phoneticPr fontId="2"/>
  </si>
  <si>
    <t>大規模事業推進基金</t>
    <rPh sb="0" eb="9">
      <t>ダイキボジギョウスイシンキキン</t>
    </rPh>
    <phoneticPr fontId="5"/>
  </si>
  <si>
    <t>災害対策基金</t>
    <rPh sb="0" eb="6">
      <t>サイガイタイサクキキン</t>
    </rPh>
    <phoneticPr fontId="5"/>
  </si>
  <si>
    <t>市民協働まちづくり基金</t>
    <rPh sb="0" eb="4">
      <t>シミンキョウドウ</t>
    </rPh>
    <rPh sb="9" eb="11">
      <t>キキン</t>
    </rPh>
    <phoneticPr fontId="5"/>
  </si>
  <si>
    <t>臨海緑化基金</t>
    <rPh sb="0" eb="6">
      <t>リンカイリョッカキキン</t>
    </rPh>
    <phoneticPr fontId="5"/>
  </si>
  <si>
    <t>地域医療推進基金</t>
    <rPh sb="0" eb="8">
      <t>チイキイリョウスイシンキキン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</si>
  <si>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</si>
  <si>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</si>
  <si>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</si>
  <si>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</si>
  <si>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</si>
  <si>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</si>
  <si>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</si>
  <si>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</si>
  <si>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</si>
  <si>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</si>
  <si>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</si>
  <si>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</si>
  <si>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</si>
  <si>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</si>
  <si>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</si>
  <si>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</si>
  <si>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地方債の計画的な発行・償還により将来負担比率は発生していないが、有形固定資産減価償却率は類似団体及び全国平均よりも高い水準にある。特に有形固定資産減価償却率が高いものは道路や一般廃棄物処理施設、体育館であり70％以上となっている。なかでも一般廃棄物処理施設は80%以上となってる。合併前の旧３町でそれぞれ保有していた施設総量が多く、改修等が追いつかないことも有形固定資産減価償却率が高い原因であるため、公共施設等総合管理計画等に基づき、今後も集約化・複合化や除却を進めることで将来負担比率を必要以上に悪化させることなく有形固定資産減価償却率を抑える必要がある。</t>
    <rPh sb="84" eb="86">
      <t>ドウロ</t>
    </rPh>
    <rPh sb="132" eb="134">
      <t>イジョウ</t>
    </rPh>
    <phoneticPr fontId="5"/>
  </si>
  <si>
    <t>令和元年度の実質公債費比率は、PFI事業の債務負担行為に係るものについて残存の整備事業の額の一括払いが生じたことにより、公債費に準ずる債務負担行為が大幅に増加した。その結果、実質公債費比率は単年度の数値としては増加し、３ヵ年平均としては悪化したものの類似団体の平均値を下回っている。将来負担比率は、市債の償還が進んだことによる市債残高の減少や債務負担額の減少などにより、将来負担額を充当可能財源等が上回る状況が続いており、平成26年度以降は発生していない。今後もこれまで同様に市債の償還を進めていくとともに、財政措置のある有利な事業債の優先的な借入及び計画的な基金残高の確保に努める。</t>
    <rPh sb="0" eb="2">
      <t>レイワ</t>
    </rPh>
    <rPh sb="2" eb="3">
      <t>ガン</t>
    </rPh>
    <rPh sb="18" eb="20">
      <t>ジギョウ</t>
    </rPh>
    <rPh sb="21" eb="27">
      <t>サイムフタンコウイ</t>
    </rPh>
    <rPh sb="28" eb="29">
      <t>カカ</t>
    </rPh>
    <rPh sb="36" eb="38">
      <t>ザンゾンノセ</t>
    </rPh>
    <rPh sb="39" eb="45">
      <t>ガク</t>
    </rPh>
    <rPh sb="46" eb="49">
      <t>イッカツバラ</t>
    </rPh>
    <rPh sb="51" eb="52">
      <t>ショウ</t>
    </rPh>
    <rPh sb="60" eb="63">
      <t>コウサイヒ</t>
    </rPh>
    <rPh sb="64" eb="65">
      <t>ジュン</t>
    </rPh>
    <rPh sb="67" eb="73">
      <t>サイムフタンコウイ</t>
    </rPh>
    <rPh sb="74" eb="76">
      <t>オオハバ</t>
    </rPh>
    <rPh sb="77" eb="79">
      <t>ゾウカ</t>
    </rPh>
    <rPh sb="84" eb="86">
      <t>ケッカ</t>
    </rPh>
    <rPh sb="87" eb="94">
      <t>ジッシツコウサイヒヒリツ</t>
    </rPh>
    <rPh sb="118" eb="120">
      <t>アッカ</t>
    </rPh>
    <rPh sb="125" eb="129">
      <t>ルイジダンタイ</t>
    </rPh>
    <rPh sb="130" eb="133">
      <t>ヘイキンチ</t>
    </rPh>
    <rPh sb="134" eb="13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</si>
</sst>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F3E4-445B-852D-17132EA9C2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96415</c:v>
                </c:pt>
                <c:pt idx="1">
                  <c:v>79307</c:v>
                </c:pt>
                <c:pt idx="2">
                  <c:v>62839</c:v>
                </c:pt>
                <c:pt idx="3">
                  <c:v>84042</c:v>
                </c:pt>
                <c:pt idx="4">
                  <c:v>105372</c:v>
                </c:pt>
              </c:numCache>
            </c:numRef>
          </c:val>
          <c:smooth val="0"/>
          <c:extLst>
            <c:ext xmlns:c16="http://schemas.microsoft.com/office/drawing/2014/chart" uri="{C3380CC4-5D6E-409C-BE32-E72D297353CC}">
              <c16:uniqueId val="{00000001-F3E4-445B-852D-17132EA9C2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10.84</c:v>
                </c:pt>
                <c:pt idx="1">
                  <c:v>4.49</c:v>
                </c:pt>
                <c:pt idx="2">
                  <c:v>2.34</c:v>
                </c:pt>
                <c:pt idx="3">
                  <c:v>7.71</c:v>
                </c:pt>
                <c:pt idx="4">
                  <c:v>4.4800000000000004</c:v>
                </c:pt>
              </c:numCache>
            </c:numRef>
          </c:val>
          <c:extLst>
            <c:ext xmlns:c16="http://schemas.microsoft.com/office/drawing/2014/chart" uri="{C3380CC4-5D6E-409C-BE32-E72D297353CC}">
              <c16:uniqueId val="{00000000-1C36-4302-9A7C-E7AAAC71AD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30.67</c:v>
                </c:pt>
                <c:pt idx="1">
                  <c:v>31.64</c:v>
                </c:pt>
                <c:pt idx="2">
                  <c:v>33.35</c:v>
                </c:pt>
                <c:pt idx="3">
                  <c:v>42.79</c:v>
                </c:pt>
                <c:pt idx="4">
                  <c:v>39.619999999999997</c:v>
                </c:pt>
              </c:numCache>
            </c:numRef>
          </c:val>
          <c:extLst>
            <c:ext xmlns:c16="http://schemas.microsoft.com/office/drawing/2014/chart" uri="{C3380CC4-5D6E-409C-BE32-E72D297353CC}">
              <c16:uniqueId val="{00000001-1C36-4302-9A7C-E7AAAC71AD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-3.48</c:v>
                </c:pt>
                <c:pt idx="2">
                  <c:v>-3.77</c:v>
                </c:pt>
                <c:pt idx="3">
                  <c:v>4.8099999999999996</c:v>
                </c:pt>
                <c:pt idx="4">
                  <c:v>-2.4</c:v>
                </c:pt>
              </c:numCache>
            </c:numRef>
          </c:val>
          <c:smooth val="0"/>
          <c:extLst>
            <c:ext xmlns:c16="http://schemas.microsoft.com/office/drawing/2014/chart" uri="{C3380CC4-5D6E-409C-BE32-E72D297353CC}">
              <c16:uniqueId val="{00000002-1C36-4302-9A7C-E7AAAC71AD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0.71</c:v>
                </c:pt>
                <c:pt idx="2">
                  <c:v>#N/A</c:v>
                </c:pt>
                <c:pt idx="3">
                  <c:v>1.65</c:v>
                </c:pt>
                <c:pt idx="4">
                  <c:v>#N/A</c:v>
                </c:pt>
                <c:pt idx="5">
                  <c:v>1.59</c:v>
                </c:pt>
                <c:pt idx="6">
                  <c:v>0</c:v>
                </c:pt>
                <c:pt idx="7">
                  <c:v>0</c:v>
                </c:pt>
                <c:pt idx="8">
                  <c:v>0</c:v>
                </c:pt>
                <c:pt idx="9">
                  <c:v>0</c:v>
                </c:pt>
              </c:numCache>
            </c:numRef>
          </c:val>
          <c:extLst>
            <c:ext xmlns:c16="http://schemas.microsoft.com/office/drawing/2014/chart" uri="{C3380CC4-5D6E-409C-BE32-E72D297353CC}">
              <c16:uniqueId val="{00000000-5BC3-488F-B12D-F97E05434D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C3-488F-B12D-F97E05434D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C3-488F-B12D-F97E05434DA5}"/>
            </c:ext>
          </c:extLst>
        </c:ser>
        <c:ser>
          <c:idx val="3"/>
          <c:order val="3"/>
          <c:tx>
            <c:strRef>
              <c:f>データシート!$A$30</c:f>
              <c:strCache>
                <c:ptCount val="1"/>
                <c:pt idx="0">
                  <c:v>田原福祉専門学校特別会計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C3-488F-B12D-F97E05434D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5BC3-488F-B12D-F97E05434DA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1.39</c:v>
                </c:pt>
                <c:pt idx="4">
                  <c:v>#N/A</c:v>
                </c:pt>
                <c:pt idx="5">
                  <c:v>2.04</c:v>
                </c:pt>
                <c:pt idx="6">
                  <c:v>#N/A</c:v>
                </c:pt>
                <c:pt idx="7">
                  <c:v>0.85</c:v>
                </c:pt>
                <c:pt idx="8">
                  <c:v>#N/A</c:v>
                </c:pt>
                <c:pt idx="9">
                  <c:v>0.39</c:v>
                </c:pt>
              </c:numCache>
            </c:numRef>
          </c:val>
          <c:extLst>
            <c:ext xmlns:c16="http://schemas.microsoft.com/office/drawing/2014/chart" uri="{C3380CC4-5D6E-409C-BE32-E72D297353CC}">
              <c16:uniqueId val="{00000005-5BC3-488F-B12D-F97E05434DA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0.41</c:v>
                </c:pt>
                <c:pt idx="4">
                  <c:v>#N/A</c:v>
                </c:pt>
                <c:pt idx="5">
                  <c:v>0.36</c:v>
                </c:pt>
                <c:pt idx="6">
                  <c:v>#N/A</c:v>
                </c:pt>
                <c:pt idx="7">
                  <c:v>0.17</c:v>
                </c:pt>
                <c:pt idx="8">
                  <c:v>#N/A</c:v>
                </c:pt>
                <c:pt idx="9">
                  <c:v>0.5</c:v>
                </c:pt>
              </c:numCache>
            </c:numRef>
          </c:val>
          <c:extLst>
            <c:ext xmlns:c16="http://schemas.microsoft.com/office/drawing/2014/chart" uri="{C3380CC4-5D6E-409C-BE32-E72D297353CC}">
              <c16:uniqueId val="{00000006-5BC3-488F-B12D-F97E05434DA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0.26</c:v>
                </c:pt>
                <c:pt idx="4">
                  <c:v>#N/A</c:v>
                </c:pt>
                <c:pt idx="5">
                  <c:v>0.21</c:v>
                </c:pt>
                <c:pt idx="6">
                  <c:v>#N/A</c:v>
                </c:pt>
                <c:pt idx="7">
                  <c:v>0.2</c:v>
                </c:pt>
                <c:pt idx="8">
                  <c:v>#N/A</c:v>
                </c:pt>
                <c:pt idx="9">
                  <c:v>0.54</c:v>
                </c:pt>
              </c:numCache>
            </c:numRef>
          </c:val>
          <c:extLst>
            <c:ext xmlns:c16="http://schemas.microsoft.com/office/drawing/2014/chart" uri="{C3380CC4-5D6E-409C-BE32-E72D297353CC}">
              <c16:uniqueId val="{00000007-5BC3-488F-B12D-F97E05434D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10.83</c:v>
                </c:pt>
                <c:pt idx="2">
                  <c:v>#N/A</c:v>
                </c:pt>
                <c:pt idx="3">
                  <c:v>4.4800000000000004</c:v>
                </c:pt>
                <c:pt idx="4">
                  <c:v>#N/A</c:v>
                </c:pt>
                <c:pt idx="5">
                  <c:v>2.33</c:v>
                </c:pt>
                <c:pt idx="6">
                  <c:v>#N/A</c:v>
                </c:pt>
                <c:pt idx="7">
                  <c:v>7.71</c:v>
                </c:pt>
                <c:pt idx="8">
                  <c:v>#N/A</c:v>
                </c:pt>
                <c:pt idx="9">
                  <c:v>4.47</c:v>
                </c:pt>
              </c:numCache>
            </c:numRef>
          </c:val>
          <c:extLst>
            <c:ext xmlns:c16="http://schemas.microsoft.com/office/drawing/2014/chart" uri="{C3380CC4-5D6E-409C-BE32-E72D297353CC}">
              <c16:uniqueId val="{00000008-5BC3-488F-B12D-F97E05434D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c:v>
                </c:pt>
                <c:pt idx="2">
                  <c:v>#N/A</c:v>
                </c:pt>
                <c:pt idx="3">
                  <c:v>6.14</c:v>
                </c:pt>
                <c:pt idx="4">
                  <c:v>#N/A</c:v>
                </c:pt>
                <c:pt idx="5">
                  <c:v>6.07</c:v>
                </c:pt>
                <c:pt idx="6">
                  <c:v>#N/A</c:v>
                </c:pt>
                <c:pt idx="7">
                  <c:v>7.87</c:v>
                </c:pt>
                <c:pt idx="8">
                  <c:v>#N/A</c:v>
                </c:pt>
                <c:pt idx="9">
                  <c:v>7.32</c:v>
                </c:pt>
              </c:numCache>
            </c:numRef>
          </c:val>
          <c:extLst>
            <c:ext xmlns:c16="http://schemas.microsoft.com/office/drawing/2014/chart" uri="{C3380CC4-5D6E-409C-BE32-E72D297353CC}">
              <c16:uniqueId val="{00000009-5BC3-488F-B12D-F97E05434D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3313</c:v>
                </c:pt>
                <c:pt idx="5">
                  <c:v>3148</c:v>
                </c:pt>
                <c:pt idx="8">
                  <c:v>2930</c:v>
                </c:pt>
                <c:pt idx="11">
                  <c:v>2904</c:v>
                </c:pt>
                <c:pt idx="14">
                  <c:v>2745</c:v>
                </c:pt>
              </c:numCache>
            </c:numRef>
          </c:val>
          <c:extLst>
            <c:ext xmlns:c16="http://schemas.microsoft.com/office/drawing/2014/chart" uri="{C3380CC4-5D6E-409C-BE32-E72D297353CC}">
              <c16:uniqueId val="{00000000-D2BF-4FBA-803E-84CBF0F175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BF-4FBA-803E-84CBF0F175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791</c:v>
                </c:pt>
                <c:pt idx="3">
                  <c:v>352</c:v>
                </c:pt>
                <c:pt idx="6">
                  <c:v>377</c:v>
                </c:pt>
                <c:pt idx="9">
                  <c:v>496</c:v>
                </c:pt>
                <c:pt idx="12">
                  <c:v>1152</c:v>
                </c:pt>
              </c:numCache>
            </c:numRef>
          </c:val>
          <c:extLst>
            <c:ext xmlns:c16="http://schemas.microsoft.com/office/drawing/2014/chart" uri="{C3380CC4-5D6E-409C-BE32-E72D297353CC}">
              <c16:uniqueId val="{00000002-D2BF-4FBA-803E-84CBF0F175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BF-4FBA-803E-84CBF0F175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799</c:v>
                </c:pt>
                <c:pt idx="3">
                  <c:v>662</c:v>
                </c:pt>
                <c:pt idx="6">
                  <c:v>590</c:v>
                </c:pt>
                <c:pt idx="9">
                  <c:v>617</c:v>
                </c:pt>
                <c:pt idx="12">
                  <c:v>575</c:v>
                </c:pt>
              </c:numCache>
            </c:numRef>
          </c:val>
          <c:extLst>
            <c:ext xmlns:c16="http://schemas.microsoft.com/office/drawing/2014/chart" uri="{C3380CC4-5D6E-409C-BE32-E72D297353CC}">
              <c16:uniqueId val="{00000004-D2BF-4FBA-803E-84CBF0F175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BF-4FBA-803E-84CBF0F175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BF-4FBA-803E-84CBF0F175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3282</c:v>
                </c:pt>
                <c:pt idx="3">
                  <c:v>2957</c:v>
                </c:pt>
                <c:pt idx="6">
                  <c:v>2713</c:v>
                </c:pt>
                <c:pt idx="9">
                  <c:v>2554</c:v>
                </c:pt>
                <c:pt idx="12">
                  <c:v>2361</c:v>
                </c:pt>
              </c:numCache>
            </c:numRef>
          </c:val>
          <c:extLst>
            <c:ext xmlns:c16="http://schemas.microsoft.com/office/drawing/2014/chart" uri="{C3380CC4-5D6E-409C-BE32-E72D297353CC}">
              <c16:uniqueId val="{00000007-D2BF-4FBA-803E-84CBF0F175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1559</c:v>
                </c:pt>
                <c:pt idx="2">
                  <c:v>#N/A</c:v>
                </c:pt>
                <c:pt idx="3">
                  <c:v>#N/A</c:v>
                </c:pt>
                <c:pt idx="4">
                  <c:v>823</c:v>
                </c:pt>
                <c:pt idx="5">
                  <c:v>#N/A</c:v>
                </c:pt>
                <c:pt idx="6">
                  <c:v>#N/A</c:v>
                </c:pt>
                <c:pt idx="7">
                  <c:v>750</c:v>
                </c:pt>
                <c:pt idx="8">
                  <c:v>#N/A</c:v>
                </c:pt>
                <c:pt idx="9">
                  <c:v>#N/A</c:v>
                </c:pt>
                <c:pt idx="10">
                  <c:v>763</c:v>
                </c:pt>
                <c:pt idx="11">
                  <c:v>#N/A</c:v>
                </c:pt>
                <c:pt idx="12">
                  <c:v>#N/A</c:v>
                </c:pt>
                <c:pt idx="13">
                  <c:v>1343</c:v>
                </c:pt>
                <c:pt idx="14">
                  <c:v>#N/A</c:v>
                </c:pt>
              </c:numCache>
            </c:numRef>
          </c:val>
          <c:smooth val="0"/>
          <c:extLst>
            <c:ext xmlns:c16="http://schemas.microsoft.com/office/drawing/2014/chart" uri="{C3380CC4-5D6E-409C-BE32-E72D297353CC}">
              <c16:uniqueId val="{00000008-D2BF-4FBA-803E-84CBF0F175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25306</c:v>
                </c:pt>
                <c:pt idx="5">
                  <c:v>24446</c:v>
                </c:pt>
                <c:pt idx="8">
                  <c:v>23207</c:v>
                </c:pt>
                <c:pt idx="11">
                  <c:v>22256</c:v>
                </c:pt>
                <c:pt idx="14">
                  <c:v>21893</c:v>
                </c:pt>
              </c:numCache>
            </c:numRef>
          </c:val>
          <c:extLst>
            <c:ext xmlns:c16="http://schemas.microsoft.com/office/drawing/2014/chart" uri="{C3380CC4-5D6E-409C-BE32-E72D297353CC}">
              <c16:uniqueId val="{00000000-4EB6-45DE-B343-C7B5B613E5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4188</c:v>
                </c:pt>
                <c:pt idx="5">
                  <c:v>3460</c:v>
                </c:pt>
                <c:pt idx="8">
                  <c:v>3871</c:v>
                </c:pt>
                <c:pt idx="11">
                  <c:v>4223</c:v>
                </c:pt>
                <c:pt idx="14">
                  <c:v>3521</c:v>
                </c:pt>
              </c:numCache>
            </c:numRef>
          </c:val>
          <c:extLst>
            <c:ext xmlns:c16="http://schemas.microsoft.com/office/drawing/2014/chart" uri="{C3380CC4-5D6E-409C-BE32-E72D297353CC}">
              <c16:uniqueId val="{00000001-4EB6-45DE-B343-C7B5B613E5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13620</c:v>
                </c:pt>
                <c:pt idx="5">
                  <c:v>15725</c:v>
                </c:pt>
                <c:pt idx="8">
                  <c:v>15684</c:v>
                </c:pt>
                <c:pt idx="11">
                  <c:v>16021</c:v>
                </c:pt>
                <c:pt idx="14">
                  <c:v>15604</c:v>
                </c:pt>
              </c:numCache>
            </c:numRef>
          </c:val>
          <c:extLst>
            <c:ext xmlns:c16="http://schemas.microsoft.com/office/drawing/2014/chart" uri="{C3380CC4-5D6E-409C-BE32-E72D297353CC}">
              <c16:uniqueId val="{00000002-4EB6-45DE-B343-C7B5B613E5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B6-45DE-B343-C7B5B613E5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B6-45DE-B343-C7B5B613E5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378</c:v>
                </c:pt>
                <c:pt idx="3">
                  <c:v>5</c:v>
                </c:pt>
                <c:pt idx="6">
                  <c:v>4</c:v>
                </c:pt>
                <c:pt idx="9">
                  <c:v>4</c:v>
                </c:pt>
                <c:pt idx="12">
                  <c:v>3</c:v>
                </c:pt>
              </c:numCache>
            </c:numRef>
          </c:val>
          <c:extLst>
            <c:ext xmlns:c16="http://schemas.microsoft.com/office/drawing/2014/chart" uri="{C3380CC4-5D6E-409C-BE32-E72D297353CC}">
              <c16:uniqueId val="{00000005-4EB6-45DE-B343-C7B5B613E5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6127</c:v>
                </c:pt>
                <c:pt idx="3">
                  <c:v>6345</c:v>
                </c:pt>
                <c:pt idx="6">
                  <c:v>6409</c:v>
                </c:pt>
                <c:pt idx="9">
                  <c:v>6246</c:v>
                </c:pt>
                <c:pt idx="12">
                  <c:v>6435</c:v>
                </c:pt>
              </c:numCache>
            </c:numRef>
          </c:val>
          <c:extLst>
            <c:ext xmlns:c16="http://schemas.microsoft.com/office/drawing/2014/chart" uri="{C3380CC4-5D6E-409C-BE32-E72D297353CC}">
              <c16:uniqueId val="{00000006-4EB6-45DE-B343-C7B5B613E5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B6-45DE-B343-C7B5B613E5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9027</c:v>
                </c:pt>
                <c:pt idx="3">
                  <c:v>8688</c:v>
                </c:pt>
                <c:pt idx="6">
                  <c:v>8956</c:v>
                </c:pt>
                <c:pt idx="9">
                  <c:v>9184</c:v>
                </c:pt>
                <c:pt idx="12">
                  <c:v>8995</c:v>
                </c:pt>
              </c:numCache>
            </c:numRef>
          </c:val>
          <c:extLst>
            <c:ext xmlns:c16="http://schemas.microsoft.com/office/drawing/2014/chart" uri="{C3380CC4-5D6E-409C-BE32-E72D297353CC}">
              <c16:uniqueId val="{00000008-4EB6-45DE-B343-C7B5B613E5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2765</c:v>
                </c:pt>
                <c:pt idx="3">
                  <c:v>4466</c:v>
                </c:pt>
                <c:pt idx="6">
                  <c:v>4204</c:v>
                </c:pt>
                <c:pt idx="9">
                  <c:v>3815</c:v>
                </c:pt>
                <c:pt idx="12">
                  <c:v>3164</c:v>
                </c:pt>
              </c:numCache>
            </c:numRef>
          </c:val>
          <c:extLst>
            <c:ext xmlns:c16="http://schemas.microsoft.com/office/drawing/2014/chart" uri="{C3380CC4-5D6E-409C-BE32-E72D297353CC}">
              <c16:uniqueId val="{00000009-4EB6-45DE-B343-C7B5B613E5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21350</c:v>
                </c:pt>
                <c:pt idx="3">
                  <c:v>19670</c:v>
                </c:pt>
                <c:pt idx="6">
                  <c:v>18234</c:v>
                </c:pt>
                <c:pt idx="9">
                  <c:v>17270</c:v>
                </c:pt>
                <c:pt idx="12">
                  <c:v>17551</c:v>
                </c:pt>
              </c:numCache>
            </c:numRef>
          </c:val>
          <c:extLst>
            <c:ext xmlns:c16="http://schemas.microsoft.com/office/drawing/2014/chart" uri="{C3380CC4-5D6E-409C-BE32-E72D297353CC}">
              <c16:uniqueId val="{0000000A-4EB6-45DE-B343-C7B5B613E5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B6-45DE-B343-C7B5B613E5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7352</c:v>
                </c:pt>
                <c:pt idx="1">
                  <c:v>7461</c:v>
                </c:pt>
                <c:pt idx="2">
                  <c:v>7674</c:v>
                </c:pt>
              </c:numCache>
            </c:numRef>
          </c:val>
          <c:extLst>
            <c:ext xmlns:c16="http://schemas.microsoft.com/office/drawing/2014/chart" uri="{C3380CC4-5D6E-409C-BE32-E72D297353CC}">
              <c16:uniqueId val="{00000000-64C1-4FAA-945E-FF7904B5AD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4C1-4FAA-945E-FF7904B5AD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6815</c:v>
                </c:pt>
                <c:pt idx="1">
                  <c:v>6984</c:v>
                </c:pt>
                <c:pt idx="2">
                  <c:v>6519</c:v>
                </c:pt>
              </c:numCache>
            </c:numRef>
          </c:val>
          <c:extLst>
            <c:ext xmlns:c16="http://schemas.microsoft.com/office/drawing/2014/chart" uri="{C3380CC4-5D6E-409C-BE32-E72D297353CC}">
              <c16:uniqueId val="{00000002-64C1-4FAA-945E-FF7904B5AD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{2157FF4F-AF52-4601-A065-2F4BD7C15367}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86-4254-91D4-44EEF7CF2D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{2E4DF4E7-A6D2-4ABF-B8EA-E8E943E4BB04}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86-4254-91D4-44EEF7CF2D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{60C7960B-ABED-48FE-B753-7538282C92F5}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86-4254-91D4-44EEF7CF2D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{A77E4FD1-D1C3-4F0D-89A0-476513746735}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86-4254-91D4-44EEF7CF2D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{548C0CAA-A448-412B-8335-AA7D2A5E13F7}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86-4254-91D4-44EEF7CF2D2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{D2C6F721-4BB7-429A-AF19-442FEFE48659}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86-4254-91D4-44EEF7CF2D2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{B321410D-E453-4855-949D-14F95D6DD3A2}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86-4254-91D4-44EEF7CF2D2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{363C3143-C4CC-41C0-99C0-01E1B9580740}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86-4254-91D4-44EEF7CF2D2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{B566DEB7-39F9-414E-8F7C-1083EB0085A9}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86-4254-91D4-44EEF7CF2D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59.9</c:v>
                </c:pt>
                <c:pt idx="16">
                  <c:v>61.9</c:v>
                </c:pt>
                <c:pt idx="24">
                  <c:v>63.6</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86-4254-91D4-44EEF7CF2D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{0CB65D33-2D47-4753-81AE-A94B4F4AFADF}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86-4254-91D4-44EEF7CF2D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{5D34DA66-839C-4308-A5F5-D813DECE1966}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86-4254-91D4-44EEF7CF2D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{35FE9DC1-2F74-4742-87A6-EC9FCDE965FD}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86-4254-91D4-44EEF7CF2D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{DDA47052-C364-4595-BE97-9076BCD4FC91}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86-4254-91D4-44EEF7CF2D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{C7A8B944-CFBA-45D4-B913-FB96D878FC75}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86-4254-91D4-44EEF7CF2D2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{622A8315-401F-45C7-8ED9-D3C1EC45BA09}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86-4254-91D4-44EEF7CF2D2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{63C39F79-D277-42A0-AA8A-095033E1984D}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86-4254-91D4-44EEF7CF2D2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{17374101-94F5-4D4A-B400-F831FC36028C}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86-4254-91D4-44EEF7CF2D2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{5FF6697B-0123-4505-88D3-7287B76F0DD5}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86-4254-91D4-44EEF7CF2D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55.4</c:v>
                </c:pt>
                <c:pt idx="16">
                  <c:v>56.6</c:v>
                </c:pt>
                <c:pt idx="24">
                  <c:v>56.9</c:v>
                </c:pt>
                <c:pt idx="32">
                  <c:v>56.8</c:v>
                </c:pt>
              </c:numCache>
            </c:numRef>
          </c:xVal>
          <c:yVal>
            <c:numRef>
              <c:f>公会計指標分析・財政指標組合せ分析表!$BP$55:$DC$55</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4286-4254-91D4-44EEF7CF2D2F}"/>
            </c:ext>
          </c:extLst>
        </c:ser>
        <c:dLbls>
          <c:showLegendKey val="0"/>
          <c:showVal val="1"/>
          <c:showCatName val="0"/>
          <c:showSerName val="0"/>
          <c:showPercent val="0"/>
          <c:showBubbleSize val="0"/>
        </c:dLbls>
        <c:axId val="46179840"/>
        <c:axId val="46181760"/>
      </c:scatterChart>
      <c:valAx>
        <c:axId val="46179840"/>
        <c:scaling>
          <c:orientation val="minMax"/>
          <c:max val="57.2"/>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800000000000004"/>
          <c:min val="3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{5B28127E-6F28-471C-8539-2CD3ABE52C43}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AB6-4D87-918F-93C3DD216C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{13AD259D-079E-4AD7-9286-58A1ED16BAEF}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B6-4D87-918F-93C3DD216C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{717BAB94-BF79-4CFB-91CD-F63746B59AE9}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B6-4D87-918F-93C3DD216C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{634A33CC-8F31-410E-84E7-019D6599D50D}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B6-4D87-918F-93C3DD216C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{E004C4A5-D452-42B2-9852-8AB347959FCB}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B6-4D87-918F-93C3DD216C5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{F19D8FD6-6B75-4077-93E0-811FA7FF6D83}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AB6-4D87-918F-93C3DD216C5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{EF87B079-9E10-49C5-AD2E-9FE3E7039090}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AB6-4D87-918F-93C3DD216C5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{C6BCB8EF-A35D-4AE0-9D5F-11DAEAE2BF85}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AB6-4D87-918F-93C3DD216C5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{B2174BC1-D91F-4254-9C16-B176BF92E15D}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AB6-4D87-918F-93C3DD216C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6.4</c:v>
                </c:pt>
                <c:pt idx="16">
                  <c:v>5.4</c:v>
                </c:pt>
                <c:pt idx="24">
                  <c:v>4.2</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AB6-4D87-918F-93C3DD216C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{30583975-6AA6-4C5F-82D5-4FD830A9B514}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AB6-4D87-918F-93C3DD216C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{9F940D66-EBCD-492E-B462-98D83621CC12}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B6-4D87-918F-93C3DD216C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{03DFDAAC-1983-44F0-B693-2D1DEC74DBAE}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B6-4D87-918F-93C3DD216C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{E0E5C419-1311-439F-A4A0-92A77FE5D5AC}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B6-4D87-918F-93C3DD216C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{B3A1344C-4744-44E9-985A-7C7E95F6951D}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B6-4D87-918F-93C3DD216C5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{17C41A7C-E1BE-43DE-9D40-1B3E0AB8B3F1}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AB6-4D87-918F-93C3DD216C5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{FD356B76-0568-42D5-983C-85FFBD79C790}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AB6-4D87-918F-93C3DD216C5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{F301C756-D599-461A-8726-E5A935B4DF52}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AB6-4D87-918F-93C3DD216C5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{06F68A4D-8F02-4A1D-9AAA-3B0A5B397D09}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AB6-4D87-918F-93C3DD216C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8AB6-4D87-918F-93C3DD216C56}"/>
            </c:ext>
          </c:extLst>
        </c:ser>
        <c:dLbls>
          <c:showLegendKey val="0"/>
          <c:showVal val="1"/>
          <c:showCatName val="0"/>
          <c:showSerName val="0"/>
          <c:showPercent val="0"/>
          <c:showBubbleSize val="0"/>
        </c:dLbls>
        <c:axId val="84219776"/>
        <c:axId val="84234240"/>
      </c:scatterChart>
      <c:valAx>
        <c:axId val="84219776"/>
        <c:scaling>
          <c:orientation val="minMax"/>
          <c:max val="8.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800000000000004"/>
          <c:min val="3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は、市債の償還が進み</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元利償還金が減少したこと等により、前年度に比べ減少となった。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は、合併特例債の償還が進み、基準財政需要額に算入される額が減少したため、前年度に比べ減少となった。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今後、大規模事業の実施による市債発行の増加が想定されているので、計画的な市債発行を行い、健全な財政運営に努める。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大規模事業に伴う新規借入により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市債残高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は増加しているが、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債務負担行為に基づく支出予定額の減少等により、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大規模事業の実施などに伴い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、合併特例債の減少による基準財政需要額算入見込額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今後、大規模事業などの影響により、市債発行の増加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んでおり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、市債残高は一時的に増加する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、基金からの繰入れも活用しながら、計画的な市債発行を行い、健全な財政運営に努める。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財政調整基金に寄附金等や歳計剰余金を約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億円積み立てを行い、また今後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の地域医療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に備えて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基金にも約３億円積み立てを行った一方で、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ごみ処理施設の建設費分の償還等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のために大規模事業推進基金を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億円取り崩したことなどから、基金全体としては約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法人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税率改正による税収減や、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新型コロナ感染症に伴う企業業績の減退に対応し、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急激な予算規模縮小を緩和するための財源として、財政調整基金と大規模推進基金を始めとする特定目的基金を計画的に活用する。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・大規模事業推進基金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住民福祉の向上と市勢の進展を目的として重点的に実施する大規模事業に充てる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・地域医療推進基金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地域医療の推進を図るために充てる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・大規模事業推進基金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ごみ処理施設の建設費分の償還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や温泉施設整備等の大規模事業に約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円充当したことにより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・地域医療推進基金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今後の地域医療の推進に向けて約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・大規模事業推進基金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新斎場建設や伊良湖岬小学校建設、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し尿処理施設整備等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の大規模事業が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、計画的に取り崩しを予定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・地域医療推進基金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赤羽根診療所の運営費などに充てるため毎年度取り崩しを予定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今後の渥美病院の機器更新への支援等の地域医療のために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広く活用を予定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年度決算分の決算積立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リーマンショック時の、平成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年度には、本市の歳入に大きな影響のある法人市民税の大幅な減収により、財政調整基金を計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億円取崩して市政運営を行った経緯があるため、景気対策として最低限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億円は確保し、また、法人税率改正による税収減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よる急激な予算規模縮小を緩和するための財源として、計画的に活用していく。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61,860
60,200
191.12
31,397,713
30,203,707
867,100
19,367,375
17,551,314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前の旧３町でそれぞれ公共施設を所有していたため、施設総量が多く、改修等が追いついていない状況にある。したがって類似団体及び全国平均よりも高い水準にあるが、それぞれの公共施設について個別施設計画の策定を順次進めている。今後も集約化・複合化や除却を進め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73" name="直線コネクタ 72"/>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74" name="有形固定資産減価償却率最小値テキスト"/>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75" name="直線コネクタ 74"/>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167276</xdr:rowOff>
    </xdr:from>
    <xdr:ext cx="405111" cy="259045"/>
    <xdr:sp macro="" textlink="">
      <xdr:nvSpPr>
        <xdr:cNvPr id="78" name="有形固定資産減価償却率平均値テキスト"/>
        <xdr:cNvSpPr txBox="1"/>
      </xdr:nvSpPr>
      <xdr:spPr>
        <a:xfrm>
          <a:off x="4813300" y="5910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9" name="フローチャート: 判断 78"/>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80" name="フローチャート: 判断 79"/>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81" name="フローチャート: 判断 80"/>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82" name="フローチャート: 判断 81"/>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83" name="フローチャート: 判断 8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164211</xdr:rowOff>
    </xdr:from>
    <xdr:to>
      <xdr:col>23</xdr:col>
      <xdr:colOff>136525</xdr:colOff>
      <xdr:row>33</xdr:row>
      <xdr:rowOff>94361</xdr:rowOff>
    </xdr:to>
    <xdr:sp macro="" textlink="">
      <xdr:nvSpPr>
        <xdr:cNvPr id="89" name="楕円 88"/>
        <xdr:cNvSpPr/>
      </xdr:nvSpPr>
      <xdr:spPr>
        <a:xfrm>
          <a:off x="47117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79138</xdr:rowOff>
    </xdr:from>
    <xdr:ext cx="405111" cy="259045"/>
    <xdr:sp macro="" textlink="">
      <xdr:nvSpPr>
        <xdr:cNvPr id="90" name="有形固定資産減価償却率該当値テキスト"/>
        <xdr:cNvSpPr txBox="1"/>
      </xdr:nvSpPr>
      <xdr:spPr>
        <a:xfrm>
          <a:off x="4813300" y="63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95123</xdr:rowOff>
    </xdr:from>
    <xdr:to>
      <xdr:col>19</xdr:col>
      <xdr:colOff>187325</xdr:colOff>
      <xdr:row>33</xdr:row>
      <xdr:rowOff>25273</xdr:rowOff>
    </xdr:to>
    <xdr:sp macro="" textlink="">
      <xdr:nvSpPr>
        <xdr:cNvPr id="91" name="楕円 90"/>
        <xdr:cNvSpPr/>
      </xdr:nvSpPr>
      <xdr:spPr>
        <a:xfrm>
          <a:off x="4000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145923</xdr:rowOff>
    </xdr:from>
    <xdr:to>
      <xdr:col>23</xdr:col>
      <xdr:colOff>85725</xdr:colOff>
      <xdr:row>33</xdr:row>
      <xdr:rowOff>43561</xdr:rowOff>
    </xdr:to>
    <xdr:cxnSp macro="">
      <xdr:nvCxnSpPr>
        <xdr:cNvPr id="92" name="直線コネクタ 91"/>
        <xdr:cNvCxnSpPr/>
      </xdr:nvCxnSpPr>
      <xdr:spPr>
        <a:xfrm>
          <a:off x="4051300" y="640384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93" name="楕円 92"/>
        <xdr:cNvSpPr/>
      </xdr:nvSpPr>
      <xdr:spPr>
        <a:xfrm>
          <a:off x="323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72517</xdr:rowOff>
    </xdr:from>
    <xdr:to>
      <xdr:col>19</xdr:col>
      <xdr:colOff>136525</xdr:colOff>
      <xdr:row>32</xdr:row>
      <xdr:rowOff>145923</xdr:rowOff>
    </xdr:to>
    <xdr:cxnSp macro="">
      <xdr:nvCxnSpPr>
        <xdr:cNvPr id="94" name="直線コネクタ 93"/>
        <xdr:cNvCxnSpPr/>
      </xdr:nvCxnSpPr>
      <xdr:spPr>
        <a:xfrm>
          <a:off x="3289300" y="633044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106807</xdr:rowOff>
    </xdr:from>
    <xdr:to>
      <xdr:col>11</xdr:col>
      <xdr:colOff>187325</xdr:colOff>
      <xdr:row>32</xdr:row>
      <xdr:rowOff>36957</xdr:rowOff>
    </xdr:to>
    <xdr:sp macro="" textlink="">
      <xdr:nvSpPr>
        <xdr:cNvPr id="95" name="楕円 94"/>
        <xdr:cNvSpPr/>
      </xdr:nvSpPr>
      <xdr:spPr>
        <a:xfrm>
          <a:off x="2476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157607</xdr:rowOff>
    </xdr:from>
    <xdr:to>
      <xdr:col>15</xdr:col>
      <xdr:colOff>136525</xdr:colOff>
      <xdr:row>32</xdr:row>
      <xdr:rowOff>72517</xdr:rowOff>
    </xdr:to>
    <xdr:cxnSp macro="">
      <xdr:nvCxnSpPr>
        <xdr:cNvPr id="96" name="直線コネクタ 95"/>
        <xdr:cNvCxnSpPr/>
      </xdr:nvCxnSpPr>
      <xdr:spPr>
        <a:xfrm>
          <a:off x="2527300" y="6244082"/>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97" name="楕円 96"/>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157607</xdr:rowOff>
    </xdr:from>
    <xdr:to>
      <xdr:col>11</xdr:col>
      <xdr:colOff>136525</xdr:colOff>
      <xdr:row>32</xdr:row>
      <xdr:rowOff>12065</xdr:rowOff>
    </xdr:to>
    <xdr:cxnSp macro="">
      <xdr:nvCxnSpPr>
        <xdr:cNvPr id="98" name="直線コネクタ 97"/>
        <xdr:cNvCxnSpPr/>
      </xdr:nvCxnSpPr>
      <xdr:spPr>
        <a:xfrm flipV="1">
          <a:off x="1765300" y="624408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95394</xdr:rowOff>
    </xdr:from>
    <xdr:ext cx="405111" cy="259045"/>
    <xdr:sp macro="" textlink="">
      <xdr:nvSpPr>
        <xdr:cNvPr id="99" name="n_1aveValue有形固定資産減価償却率"/>
        <xdr:cNvSpPr txBox="1"/>
      </xdr:nvSpPr>
      <xdr:spPr>
        <a:xfrm>
          <a:off x="38360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100" name="n_2aveValue有形固定資産減価償却率"/>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101" name="n_3aveValue有形固定資産減価償却率"/>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102"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16400</xdr:rowOff>
    </xdr:from>
    <xdr:ext cx="405111" cy="259045"/>
    <xdr:sp macro="" textlink="">
      <xdr:nvSpPr>
        <xdr:cNvPr id="103" name="n_1mainValue有形固定資産減価償却率"/>
        <xdr:cNvSpPr txBox="1"/>
      </xdr:nvSpPr>
      <xdr:spPr>
        <a:xfrm>
          <a:off x="38360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114444</xdr:rowOff>
    </xdr:from>
    <xdr:ext cx="405111" cy="259045"/>
    <xdr:sp macro="" textlink="">
      <xdr:nvSpPr>
        <xdr:cNvPr id="104" name="n_2mainValue有形固定資産減価償却率"/>
        <xdr:cNvSpPr txBox="1"/>
      </xdr:nvSpPr>
      <xdr:spPr>
        <a:xfrm>
          <a:off x="3086744"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28084</xdr:rowOff>
    </xdr:from>
    <xdr:ext cx="405111" cy="259045"/>
    <xdr:sp macro="" textlink="">
      <xdr:nvSpPr>
        <xdr:cNvPr id="105" name="n_3mainValue有形固定資産減価償却率"/>
        <xdr:cNvSpPr txBox="1"/>
      </xdr:nvSpPr>
      <xdr:spPr>
        <a:xfrm>
          <a:off x="2324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06"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642.8</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分の１以下の値となっている。その主な要因は将来負担額の約１．１倍にあたる充当可能財源があるためであり、今後も計画的な市債の借入及び計画的な基金残高の確保に努める。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36" name="直線コネクタ 135"/>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37"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38" name="直線コネクタ 137"/>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39"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40" name="直線コネクタ 139"/>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38096</xdr:rowOff>
    </xdr:from>
    <xdr:ext cx="469744" cy="259045"/>
    <xdr:sp macro="" textlink="">
      <xdr:nvSpPr>
        <xdr:cNvPr id="141" name="債務償還比率平均値テキスト"/>
        <xdr:cNvSpPr txBox="1"/>
      </xdr:nvSpPr>
      <xdr:spPr>
        <a:xfrm>
          <a:off x="14846300" y="6124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42" name="フローチャート: 判断 141"/>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43" name="フローチャート: 判断 142"/>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44" name="フローチャート: 判断 143"/>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45" name="フローチャート: 判断 144"/>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46" name="フローチャート: 判断 145"/>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163248</xdr:rowOff>
    </xdr:from>
    <xdr:to>
      <xdr:col>76</xdr:col>
      <xdr:colOff>73025</xdr:colOff>
      <xdr:row>27</xdr:row>
      <xdr:rowOff>93398</xdr:rowOff>
    </xdr:to>
    <xdr:sp macro="" textlink="">
      <xdr:nvSpPr>
        <xdr:cNvPr id="152" name="楕円 151"/>
        <xdr:cNvSpPr/>
      </xdr:nvSpPr>
      <xdr:spPr>
        <a:xfrm>
          <a:off x="14744700" y="53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116275</xdr:rowOff>
    </xdr:from>
    <xdr:ext cx="469744" cy="259045"/>
    <xdr:sp macro="" textlink="">
      <xdr:nvSpPr>
        <xdr:cNvPr id="153" name="債務償還比率該当値テキスト"/>
        <xdr:cNvSpPr txBox="1"/>
      </xdr:nvSpPr>
      <xdr:spPr>
        <a:xfrm>
          <a:off x="14846300" y="53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30469</xdr:rowOff>
    </xdr:from>
    <xdr:to>
      <xdr:col>72</xdr:col>
      <xdr:colOff>123825</xdr:colOff>
      <xdr:row>26</xdr:row>
      <xdr:rowOff>132069</xdr:rowOff>
    </xdr:to>
    <xdr:sp macro="" textlink="">
      <xdr:nvSpPr>
        <xdr:cNvPr id="154" name="楕円 153"/>
        <xdr:cNvSpPr/>
      </xdr:nvSpPr>
      <xdr:spPr>
        <a:xfrm>
          <a:off x="14033500" y="52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81269</xdr:rowOff>
    </xdr:from>
    <xdr:to>
      <xdr:col>76</xdr:col>
      <xdr:colOff>22225</xdr:colOff>
      <xdr:row>27</xdr:row>
      <xdr:rowOff>42598</xdr:rowOff>
    </xdr:to>
    <xdr:cxnSp macro="">
      <xdr:nvCxnSpPr>
        <xdr:cNvPr id="155" name="直線コネクタ 154"/>
        <xdr:cNvCxnSpPr/>
      </xdr:nvCxnSpPr>
      <xdr:spPr>
        <a:xfrm>
          <a:off x="14084300" y="5310494"/>
          <a:ext cx="711200" cy="1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63225</xdr:rowOff>
    </xdr:from>
    <xdr:to>
      <xdr:col>68</xdr:col>
      <xdr:colOff>123825</xdr:colOff>
      <xdr:row>27</xdr:row>
      <xdr:rowOff>164825</xdr:rowOff>
    </xdr:to>
    <xdr:sp macro="" textlink="">
      <xdr:nvSpPr>
        <xdr:cNvPr id="156" name="楕円 155"/>
        <xdr:cNvSpPr/>
      </xdr:nvSpPr>
      <xdr:spPr>
        <a:xfrm>
          <a:off x="13271500" y="54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81269</xdr:rowOff>
    </xdr:from>
    <xdr:to>
      <xdr:col>72</xdr:col>
      <xdr:colOff>73025</xdr:colOff>
      <xdr:row>27</xdr:row>
      <xdr:rowOff>114025</xdr:rowOff>
    </xdr:to>
    <xdr:cxnSp macro="">
      <xdr:nvCxnSpPr>
        <xdr:cNvPr id="157" name="直線コネクタ 156"/>
        <xdr:cNvCxnSpPr/>
      </xdr:nvCxnSpPr>
      <xdr:spPr>
        <a:xfrm flipV="1">
          <a:off x="13322300" y="5310494"/>
          <a:ext cx="762000" cy="20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165407</xdr:rowOff>
    </xdr:from>
    <xdr:to>
      <xdr:col>64</xdr:col>
      <xdr:colOff>123825</xdr:colOff>
      <xdr:row>27</xdr:row>
      <xdr:rowOff>95557</xdr:rowOff>
    </xdr:to>
    <xdr:sp macro="" textlink="">
      <xdr:nvSpPr>
        <xdr:cNvPr id="158" name="楕円 157"/>
        <xdr:cNvSpPr/>
      </xdr:nvSpPr>
      <xdr:spPr>
        <a:xfrm>
          <a:off x="12509500" y="53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44757</xdr:rowOff>
    </xdr:from>
    <xdr:to>
      <xdr:col>68</xdr:col>
      <xdr:colOff>73025</xdr:colOff>
      <xdr:row>27</xdr:row>
      <xdr:rowOff>114025</xdr:rowOff>
    </xdr:to>
    <xdr:cxnSp macro="">
      <xdr:nvCxnSpPr>
        <xdr:cNvPr id="159" name="直線コネクタ 158"/>
        <xdr:cNvCxnSpPr/>
      </xdr:nvCxnSpPr>
      <xdr:spPr>
        <a:xfrm>
          <a:off x="12560300" y="5445432"/>
          <a:ext cx="762000" cy="6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70411</xdr:rowOff>
    </xdr:from>
    <xdr:to>
      <xdr:col>60</xdr:col>
      <xdr:colOff>123825</xdr:colOff>
      <xdr:row>27</xdr:row>
      <xdr:rowOff>561</xdr:rowOff>
    </xdr:to>
    <xdr:sp macro="" textlink="">
      <xdr:nvSpPr>
        <xdr:cNvPr id="160" name="楕円 159"/>
        <xdr:cNvSpPr/>
      </xdr:nvSpPr>
      <xdr:spPr>
        <a:xfrm>
          <a:off x="11747500" y="52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121211</xdr:rowOff>
    </xdr:from>
    <xdr:to>
      <xdr:col>64</xdr:col>
      <xdr:colOff>73025</xdr:colOff>
      <xdr:row>27</xdr:row>
      <xdr:rowOff>44757</xdr:rowOff>
    </xdr:to>
    <xdr:cxnSp macro="">
      <xdr:nvCxnSpPr>
        <xdr:cNvPr id="161" name="直線コネクタ 160"/>
        <xdr:cNvCxnSpPr/>
      </xdr:nvCxnSpPr>
      <xdr:spPr>
        <a:xfrm>
          <a:off x="11798300" y="5350436"/>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14580</xdr:rowOff>
    </xdr:from>
    <xdr:ext cx="469744" cy="259045"/>
    <xdr:sp macro="" textlink="">
      <xdr:nvSpPr>
        <xdr:cNvPr id="162" name="n_1aveValue債務償還比率"/>
        <xdr:cNvSpPr txBox="1"/>
      </xdr:nvSpPr>
      <xdr:spPr>
        <a:xfrm>
          <a:off x="13836727" y="61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26454</xdr:rowOff>
    </xdr:from>
    <xdr:ext cx="469744" cy="259045"/>
    <xdr:sp macro="" textlink="">
      <xdr:nvSpPr>
        <xdr:cNvPr id="163" name="n_2aveValue債務償還比率"/>
        <xdr:cNvSpPr txBox="1"/>
      </xdr:nvSpPr>
      <xdr:spPr>
        <a:xfrm>
          <a:off x="13087427" y="611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158862</xdr:rowOff>
    </xdr:from>
    <xdr:ext cx="469744" cy="259045"/>
    <xdr:sp macro="" textlink="">
      <xdr:nvSpPr>
        <xdr:cNvPr id="164" name="n_3aveValue債務償還比率"/>
        <xdr:cNvSpPr txBox="1"/>
      </xdr:nvSpPr>
      <xdr:spPr>
        <a:xfrm>
          <a:off x="12325427" y="60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82038</xdr:rowOff>
    </xdr:from>
    <xdr:ext cx="469744" cy="259045"/>
    <xdr:sp macro="" textlink="">
      <xdr:nvSpPr>
        <xdr:cNvPr id="165" name="n_4aveValue債務償還比率"/>
        <xdr:cNvSpPr txBox="1"/>
      </xdr:nvSpPr>
      <xdr:spPr>
        <a:xfrm>
          <a:off x="11563427" y="5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148596</xdr:rowOff>
    </xdr:from>
    <xdr:ext cx="469744" cy="259045"/>
    <xdr:sp macro="" textlink="">
      <xdr:nvSpPr>
        <xdr:cNvPr id="166" name="n_1mainValue債務償還比率"/>
        <xdr:cNvSpPr txBox="1"/>
      </xdr:nvSpPr>
      <xdr:spPr>
        <a:xfrm>
          <a:off x="13836727" y="50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9902</xdr:rowOff>
    </xdr:from>
    <xdr:ext cx="469744" cy="259045"/>
    <xdr:sp macro="" textlink="">
      <xdr:nvSpPr>
        <xdr:cNvPr id="167" name="n_2mainValue債務償還比率"/>
        <xdr:cNvSpPr txBox="1"/>
      </xdr:nvSpPr>
      <xdr:spPr>
        <a:xfrm>
          <a:off x="13087427" y="523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112084</xdr:rowOff>
    </xdr:from>
    <xdr:ext cx="469744" cy="259045"/>
    <xdr:sp macro="" textlink="">
      <xdr:nvSpPr>
        <xdr:cNvPr id="168" name="n_3mainValue債務償還比率"/>
        <xdr:cNvSpPr txBox="1"/>
      </xdr:nvSpPr>
      <xdr:spPr>
        <a:xfrm>
          <a:off x="12325427" y="516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17088</xdr:rowOff>
    </xdr:from>
    <xdr:ext cx="469744" cy="259045"/>
    <xdr:sp macro="" textlink="">
      <xdr:nvSpPr>
        <xdr:cNvPr id="169" name="n_4mainValue債務償還比率"/>
        <xdr:cNvSpPr txBox="1"/>
      </xdr:nvSpPr>
      <xdr:spPr>
        <a:xfrm>
          <a:off x="11563427" y="507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61,860
60,200
191.12
31,397,713
30,203,707
867,100
19,367,375
17,551,314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74385</xdr:rowOff>
    </xdr:from>
    <xdr:to>
      <xdr:col>24</xdr:col>
      <xdr:colOff>114300</xdr:colOff>
      <xdr:row>43</xdr:row>
      <xdr:rowOff>4535</xdr:rowOff>
    </xdr:to>
    <xdr:sp macro="" textlink="">
      <xdr:nvSpPr>
        <xdr:cNvPr id="75" name="楕円 74"/>
        <xdr:cNvSpPr/>
      </xdr:nvSpPr>
      <xdr:spPr>
        <a:xfrm>
          <a:off x="45847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160762</xdr:rowOff>
    </xdr:from>
    <xdr:ext cx="405111" cy="259045"/>
    <xdr:sp macro="" textlink="">
      <xdr:nvSpPr>
        <xdr:cNvPr id="76" name="【道路】&#10;有形固定資産減価償却率該当値テキスト"/>
        <xdr:cNvSpPr txBox="1"/>
      </xdr:nvSpPr>
      <xdr:spPr>
        <a:xfrm>
          <a:off x="4673600" y="719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12337</xdr:rowOff>
    </xdr:from>
    <xdr:to>
      <xdr:col>20</xdr:col>
      <xdr:colOff>38100</xdr:colOff>
      <xdr:row>42</xdr:row>
      <xdr:rowOff>113937</xdr:rowOff>
    </xdr:to>
    <xdr:sp macro="" textlink="">
      <xdr:nvSpPr>
        <xdr:cNvPr id="77" name="楕円 76"/>
        <xdr:cNvSpPr/>
      </xdr:nvSpPr>
      <xdr:spPr>
        <a:xfrm>
          <a:off x="3746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63137</xdr:rowOff>
    </xdr:from>
    <xdr:to>
      <xdr:col>24</xdr:col>
      <xdr:colOff>63500</xdr:colOff>
      <xdr:row>42</xdr:row>
      <xdr:rowOff>125185</xdr:rowOff>
    </xdr:to>
    <xdr:cxnSp macro="">
      <xdr:nvCxnSpPr>
        <xdr:cNvPr id="78" name="直線コネクタ 77"/>
        <xdr:cNvCxnSpPr/>
      </xdr:nvCxnSpPr>
      <xdr:spPr>
        <a:xfrm>
          <a:off x="3797300" y="7264037"/>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121738</xdr:rowOff>
    </xdr:from>
    <xdr:to>
      <xdr:col>15</xdr:col>
      <xdr:colOff>101600</xdr:colOff>
      <xdr:row>42</xdr:row>
      <xdr:rowOff>51888</xdr:rowOff>
    </xdr:to>
    <xdr:sp macro="" textlink="">
      <xdr:nvSpPr>
        <xdr:cNvPr id="79" name="楕円 78"/>
        <xdr:cNvSpPr/>
      </xdr:nvSpPr>
      <xdr:spPr>
        <a:xfrm>
          <a:off x="2857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1088</xdr:rowOff>
    </xdr:from>
    <xdr:to>
      <xdr:col>19</xdr:col>
      <xdr:colOff>177800</xdr:colOff>
      <xdr:row>42</xdr:row>
      <xdr:rowOff>63137</xdr:rowOff>
    </xdr:to>
    <xdr:cxnSp macro="">
      <xdr:nvCxnSpPr>
        <xdr:cNvPr id="80" name="直線コネクタ 79"/>
        <xdr:cNvCxnSpPr/>
      </xdr:nvCxnSpPr>
      <xdr:spPr>
        <a:xfrm>
          <a:off x="2908300" y="72019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66222</xdr:rowOff>
    </xdr:from>
    <xdr:to>
      <xdr:col>10</xdr:col>
      <xdr:colOff>165100</xdr:colOff>
      <xdr:row>41</xdr:row>
      <xdr:rowOff>167822</xdr:rowOff>
    </xdr:to>
    <xdr:sp macro="" textlink="">
      <xdr:nvSpPr>
        <xdr:cNvPr id="81" name="楕円 80"/>
        <xdr:cNvSpPr/>
      </xdr:nvSpPr>
      <xdr:spPr>
        <a:xfrm>
          <a:off x="1968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117022</xdr:rowOff>
    </xdr:from>
    <xdr:to>
      <xdr:col>15</xdr:col>
      <xdr:colOff>50800</xdr:colOff>
      <xdr:row>42</xdr:row>
      <xdr:rowOff>1088</xdr:rowOff>
    </xdr:to>
    <xdr:cxnSp macro="">
      <xdr:nvCxnSpPr>
        <xdr:cNvPr id="82" name="直線コネクタ 81"/>
        <xdr:cNvCxnSpPr/>
      </xdr:nvCxnSpPr>
      <xdr:spPr>
        <a:xfrm>
          <a:off x="2019300" y="714647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76019</xdr:rowOff>
    </xdr:from>
    <xdr:to>
      <xdr:col>6</xdr:col>
      <xdr:colOff>38100</xdr:colOff>
      <xdr:row>42</xdr:row>
      <xdr:rowOff>6169</xdr:rowOff>
    </xdr:to>
    <xdr:sp macro="" textlink="">
      <xdr:nvSpPr>
        <xdr:cNvPr id="83" name="楕円 82"/>
        <xdr:cNvSpPr/>
      </xdr:nvSpPr>
      <xdr:spPr>
        <a:xfrm>
          <a:off x="1079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117022</xdr:rowOff>
    </xdr:from>
    <xdr:to>
      <xdr:col>10</xdr:col>
      <xdr:colOff>114300</xdr:colOff>
      <xdr:row>41</xdr:row>
      <xdr:rowOff>126819</xdr:rowOff>
    </xdr:to>
    <xdr:cxnSp macro="">
      <xdr:nvCxnSpPr>
        <xdr:cNvPr id="84" name="直線コネクタ 83"/>
        <xdr:cNvCxnSpPr/>
      </xdr:nvCxnSpPr>
      <xdr:spPr>
        <a:xfrm flipV="1">
          <a:off x="1130300" y="71464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5" name="n_1aveValue【道路】&#10;有形固定資産減価償却率"/>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6" name="n_2aveValue【道路】&#10;有形固定資産減価償却率"/>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7" name="n_3aveValue【道路】&#10;有形固定資産減価償却率"/>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88010</xdr:rowOff>
    </xdr:from>
    <xdr:ext cx="405111" cy="259045"/>
    <xdr:sp macro="" textlink="">
      <xdr:nvSpPr>
        <xdr:cNvPr id="88" name="n_4aveValue【道路】&#10;有形固定資産減価償却率"/>
        <xdr:cNvSpPr txBox="1"/>
      </xdr:nvSpPr>
      <xdr:spPr>
        <a:xfrm>
          <a:off x="927744" y="660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105064</xdr:rowOff>
    </xdr:from>
    <xdr:ext cx="405111" cy="259045"/>
    <xdr:sp macro="" textlink="">
      <xdr:nvSpPr>
        <xdr:cNvPr id="89" name="n_1mainValue【道路】&#10;有形固定資産減価償却率"/>
        <xdr:cNvSpPr txBox="1"/>
      </xdr:nvSpPr>
      <xdr:spPr>
        <a:xfrm>
          <a:off x="35820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43015</xdr:rowOff>
    </xdr:from>
    <xdr:ext cx="405111" cy="259045"/>
    <xdr:sp macro="" textlink="">
      <xdr:nvSpPr>
        <xdr:cNvPr id="90" name="n_2mainValue【道路】&#10;有形固定資産減価償却率"/>
        <xdr:cNvSpPr txBox="1"/>
      </xdr:nvSpPr>
      <xdr:spPr>
        <a:xfrm>
          <a:off x="2705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158949</xdr:rowOff>
    </xdr:from>
    <xdr:ext cx="405111" cy="259045"/>
    <xdr:sp macro="" textlink="">
      <xdr:nvSpPr>
        <xdr:cNvPr id="91" name="n_3mainValue【道路】&#10;有形固定資産減価償却率"/>
        <xdr:cNvSpPr txBox="1"/>
      </xdr:nvSpPr>
      <xdr:spPr>
        <a:xfrm>
          <a:off x="1816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168746</xdr:rowOff>
    </xdr:from>
    <xdr:ext cx="405111" cy="259045"/>
    <xdr:sp macro="" textlink="">
      <xdr:nvSpPr>
        <xdr:cNvPr id="92" name="n_4mainValue【道路】&#10;有形固定資産減価償却率"/>
        <xdr:cNvSpPr txBox="1"/>
      </xdr:nvSpPr>
      <xdr:spPr>
        <a:xfrm>
          <a:off x="927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5" name="テキスト ボックス 10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3" name="直線コネクタ 112"/>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4"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5" name="直線コネクタ 114"/>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6"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7" name="直線コネクタ 116"/>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133272</xdr:rowOff>
    </xdr:from>
    <xdr:ext cx="534377" cy="259045"/>
    <xdr:sp macro="" textlink="">
      <xdr:nvSpPr>
        <xdr:cNvPr id="118" name="【道路】&#10;一人当たり延長平均値テキスト"/>
        <xdr:cNvSpPr txBox="1"/>
      </xdr:nvSpPr>
      <xdr:spPr>
        <a:xfrm>
          <a:off x="10515600" y="647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9" name="フローチャート: 判断 118"/>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20" name="フローチャート: 判断 119"/>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21" name="フローチャート: 判断 120"/>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22" name="フローチャート: 判断 121"/>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23" name="フローチャート: 判断 122"/>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127584</xdr:rowOff>
    </xdr:from>
    <xdr:to>
      <xdr:col>55</xdr:col>
      <xdr:colOff>50800</xdr:colOff>
      <xdr:row>35</xdr:row>
      <xdr:rowOff>57734</xdr:rowOff>
    </xdr:to>
    <xdr:sp macro="" textlink="">
      <xdr:nvSpPr>
        <xdr:cNvPr id="129" name="楕円 128"/>
        <xdr:cNvSpPr/>
      </xdr:nvSpPr>
      <xdr:spPr>
        <a:xfrm>
          <a:off x="10426700" y="59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150461</xdr:rowOff>
    </xdr:from>
    <xdr:ext cx="534377" cy="259045"/>
    <xdr:sp macro="" textlink="">
      <xdr:nvSpPr>
        <xdr:cNvPr id="130" name="【道路】&#10;一人当たり延長該当値テキスト"/>
        <xdr:cNvSpPr txBox="1"/>
      </xdr:nvSpPr>
      <xdr:spPr>
        <a:xfrm>
          <a:off x="10515600" y="58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145072</xdr:rowOff>
    </xdr:from>
    <xdr:to>
      <xdr:col>50</xdr:col>
      <xdr:colOff>165100</xdr:colOff>
      <xdr:row>35</xdr:row>
      <xdr:rowOff>75222</xdr:rowOff>
    </xdr:to>
    <xdr:sp macro="" textlink="">
      <xdr:nvSpPr>
        <xdr:cNvPr id="131" name="楕円 130"/>
        <xdr:cNvSpPr/>
      </xdr:nvSpPr>
      <xdr:spPr>
        <a:xfrm>
          <a:off x="9588500" y="59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6934</xdr:rowOff>
    </xdr:from>
    <xdr:to>
      <xdr:col>55</xdr:col>
      <xdr:colOff>0</xdr:colOff>
      <xdr:row>35</xdr:row>
      <xdr:rowOff>24422</xdr:rowOff>
    </xdr:to>
    <xdr:cxnSp macro="">
      <xdr:nvCxnSpPr>
        <xdr:cNvPr id="132" name="直線コネクタ 131"/>
        <xdr:cNvCxnSpPr/>
      </xdr:nvCxnSpPr>
      <xdr:spPr>
        <a:xfrm flipV="1">
          <a:off x="9639300" y="6007684"/>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162903</xdr:rowOff>
    </xdr:from>
    <xdr:to>
      <xdr:col>46</xdr:col>
      <xdr:colOff>38100</xdr:colOff>
      <xdr:row>35</xdr:row>
      <xdr:rowOff>93053</xdr:rowOff>
    </xdr:to>
    <xdr:sp macro="" textlink="">
      <xdr:nvSpPr>
        <xdr:cNvPr id="133" name="楕円 132"/>
        <xdr:cNvSpPr/>
      </xdr:nvSpPr>
      <xdr:spPr>
        <a:xfrm>
          <a:off x="8699500" y="59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24422</xdr:rowOff>
    </xdr:from>
    <xdr:to>
      <xdr:col>50</xdr:col>
      <xdr:colOff>114300</xdr:colOff>
      <xdr:row>35</xdr:row>
      <xdr:rowOff>42253</xdr:rowOff>
    </xdr:to>
    <xdr:cxnSp macro="">
      <xdr:nvCxnSpPr>
        <xdr:cNvPr id="134" name="直線コネクタ 133"/>
        <xdr:cNvCxnSpPr/>
      </xdr:nvCxnSpPr>
      <xdr:spPr>
        <a:xfrm flipV="1">
          <a:off x="8750300" y="602517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169475</xdr:rowOff>
    </xdr:from>
    <xdr:to>
      <xdr:col>41</xdr:col>
      <xdr:colOff>101600</xdr:colOff>
      <xdr:row>35</xdr:row>
      <xdr:rowOff>99625</xdr:rowOff>
    </xdr:to>
    <xdr:sp macro="" textlink="">
      <xdr:nvSpPr>
        <xdr:cNvPr id="135" name="楕円 134"/>
        <xdr:cNvSpPr/>
      </xdr:nvSpPr>
      <xdr:spPr>
        <a:xfrm>
          <a:off x="7810500" y="59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42253</xdr:rowOff>
    </xdr:from>
    <xdr:to>
      <xdr:col>45</xdr:col>
      <xdr:colOff>177800</xdr:colOff>
      <xdr:row>35</xdr:row>
      <xdr:rowOff>48825</xdr:rowOff>
    </xdr:to>
    <xdr:cxnSp macro="">
      <xdr:nvCxnSpPr>
        <xdr:cNvPr id="136" name="直線コネクタ 135"/>
        <xdr:cNvCxnSpPr/>
      </xdr:nvCxnSpPr>
      <xdr:spPr>
        <a:xfrm flipV="1">
          <a:off x="7861300" y="6043003"/>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17170</xdr:rowOff>
    </xdr:from>
    <xdr:to>
      <xdr:col>36</xdr:col>
      <xdr:colOff>165100</xdr:colOff>
      <xdr:row>35</xdr:row>
      <xdr:rowOff>118770</xdr:rowOff>
    </xdr:to>
    <xdr:sp macro="" textlink="">
      <xdr:nvSpPr>
        <xdr:cNvPr id="137" name="楕円 136"/>
        <xdr:cNvSpPr/>
      </xdr:nvSpPr>
      <xdr:spPr>
        <a:xfrm>
          <a:off x="6921500" y="60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48825</xdr:rowOff>
    </xdr:from>
    <xdr:to>
      <xdr:col>41</xdr:col>
      <xdr:colOff>50800</xdr:colOff>
      <xdr:row>35</xdr:row>
      <xdr:rowOff>67970</xdr:rowOff>
    </xdr:to>
    <xdr:cxnSp macro="">
      <xdr:nvCxnSpPr>
        <xdr:cNvPr id="138" name="直線コネクタ 137"/>
        <xdr:cNvCxnSpPr/>
      </xdr:nvCxnSpPr>
      <xdr:spPr>
        <a:xfrm flipV="1">
          <a:off x="6972300" y="6049575"/>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143673</xdr:rowOff>
    </xdr:from>
    <xdr:ext cx="534377" cy="259045"/>
    <xdr:sp macro="" textlink="">
      <xdr:nvSpPr>
        <xdr:cNvPr id="139" name="n_1aveValue【道路】&#10;一人当たり延長"/>
        <xdr:cNvSpPr txBox="1"/>
      </xdr:nvSpPr>
      <xdr:spPr>
        <a:xfrm>
          <a:off x="9359411" y="64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149388</xdr:rowOff>
    </xdr:from>
    <xdr:ext cx="534377" cy="259045"/>
    <xdr:sp macro="" textlink="">
      <xdr:nvSpPr>
        <xdr:cNvPr id="140" name="n_2aveValue【道路】&#10;一人当たり延長"/>
        <xdr:cNvSpPr txBox="1"/>
      </xdr:nvSpPr>
      <xdr:spPr>
        <a:xfrm>
          <a:off x="8483111" y="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156474</xdr:rowOff>
    </xdr:from>
    <xdr:ext cx="534377" cy="259045"/>
    <xdr:sp macro="" textlink="">
      <xdr:nvSpPr>
        <xdr:cNvPr id="141" name="n_3aveValue【道路】&#10;一人当たり延長"/>
        <xdr:cNvSpPr txBox="1"/>
      </xdr:nvSpPr>
      <xdr:spPr>
        <a:xfrm>
          <a:off x="7594111" y="6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125557</xdr:rowOff>
    </xdr:from>
    <xdr:ext cx="534377" cy="259045"/>
    <xdr:sp macro="" textlink="">
      <xdr:nvSpPr>
        <xdr:cNvPr id="142" name="n_4aveValue【道路】&#10;一人当たり延長"/>
        <xdr:cNvSpPr txBox="1"/>
      </xdr:nvSpPr>
      <xdr:spPr>
        <a:xfrm>
          <a:off x="6705111" y="64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91749</xdr:rowOff>
    </xdr:from>
    <xdr:ext cx="534377" cy="259045"/>
    <xdr:sp macro="" textlink="">
      <xdr:nvSpPr>
        <xdr:cNvPr id="143" name="n_1mainValue【道路】&#10;一人当たり延長"/>
        <xdr:cNvSpPr txBox="1"/>
      </xdr:nvSpPr>
      <xdr:spPr>
        <a:xfrm>
          <a:off x="9359411" y="57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109580</xdr:rowOff>
    </xdr:from>
    <xdr:ext cx="534377" cy="259045"/>
    <xdr:sp macro="" textlink="">
      <xdr:nvSpPr>
        <xdr:cNvPr id="144" name="n_2mainValue【道路】&#10;一人当たり延長"/>
        <xdr:cNvSpPr txBox="1"/>
      </xdr:nvSpPr>
      <xdr:spPr>
        <a:xfrm>
          <a:off x="8483111" y="57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116152</xdr:rowOff>
    </xdr:from>
    <xdr:ext cx="534377" cy="259045"/>
    <xdr:sp macro="" textlink="">
      <xdr:nvSpPr>
        <xdr:cNvPr id="145" name="n_3mainValue【道路】&#10;一人当たり延長"/>
        <xdr:cNvSpPr txBox="1"/>
      </xdr:nvSpPr>
      <xdr:spPr>
        <a:xfrm>
          <a:off x="7594111" y="5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135297</xdr:rowOff>
    </xdr:from>
    <xdr:ext cx="534377" cy="259045"/>
    <xdr:sp macro="" textlink="">
      <xdr:nvSpPr>
        <xdr:cNvPr id="146" name="n_4mainValue【道路】&#10;一人当たり延長"/>
        <xdr:cNvSpPr txBox="1"/>
      </xdr:nvSpPr>
      <xdr:spPr>
        <a:xfrm>
          <a:off x="6705111" y="579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9" name="直線コネクタ 168"/>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0"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72"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73" name="直線コネクタ 172"/>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74" name="【橋りょう・トンネ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フローチャート: 判断 174"/>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6" name="フローチャート: 判断 175"/>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7" name="フローチャート: 判断 176"/>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8" name="フローチャート: 判断 177"/>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79" name="フローチャート: 判断 178"/>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79502</xdr:rowOff>
    </xdr:from>
    <xdr:to>
      <xdr:col>24</xdr:col>
      <xdr:colOff>114300</xdr:colOff>
      <xdr:row>58</xdr:row>
      <xdr:rowOff>9652</xdr:rowOff>
    </xdr:to>
    <xdr:sp macro="" textlink="">
      <xdr:nvSpPr>
        <xdr:cNvPr id="185" name="楕円 184"/>
        <xdr:cNvSpPr/>
      </xdr:nvSpPr>
      <xdr:spPr>
        <a:xfrm>
          <a:off x="45847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165879</xdr:rowOff>
    </xdr:from>
    <xdr:ext cx="405111" cy="259045"/>
    <xdr:sp macro="" textlink="">
      <xdr:nvSpPr>
        <xdr:cNvPr id="186" name="【橋りょう・トンネル】&#10;有形固定資産減価償却率該当値テキスト"/>
        <xdr:cNvSpPr txBox="1"/>
      </xdr:nvSpPr>
      <xdr:spPr>
        <a:xfrm>
          <a:off x="4673600" y="9767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20066</xdr:rowOff>
    </xdr:from>
    <xdr:to>
      <xdr:col>20</xdr:col>
      <xdr:colOff>38100</xdr:colOff>
      <xdr:row>57</xdr:row>
      <xdr:rowOff>121666</xdr:rowOff>
    </xdr:to>
    <xdr:sp macro="" textlink="">
      <xdr:nvSpPr>
        <xdr:cNvPr id="187" name="楕円 186"/>
        <xdr:cNvSpPr/>
      </xdr:nvSpPr>
      <xdr:spPr>
        <a:xfrm>
          <a:off x="3746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70866</xdr:rowOff>
    </xdr:from>
    <xdr:to>
      <xdr:col>24</xdr:col>
      <xdr:colOff>63500</xdr:colOff>
      <xdr:row>57</xdr:row>
      <xdr:rowOff>130302</xdr:rowOff>
    </xdr:to>
    <xdr:cxnSp macro="">
      <xdr:nvCxnSpPr>
        <xdr:cNvPr id="188" name="直線コネクタ 187"/>
        <xdr:cNvCxnSpPr/>
      </xdr:nvCxnSpPr>
      <xdr:spPr>
        <a:xfrm>
          <a:off x="3797300" y="98435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122936</xdr:rowOff>
    </xdr:from>
    <xdr:to>
      <xdr:col>15</xdr:col>
      <xdr:colOff>101600</xdr:colOff>
      <xdr:row>57</xdr:row>
      <xdr:rowOff>53086</xdr:rowOff>
    </xdr:to>
    <xdr:sp macro="" textlink="">
      <xdr:nvSpPr>
        <xdr:cNvPr id="189" name="楕円 188"/>
        <xdr:cNvSpPr/>
      </xdr:nvSpPr>
      <xdr:spPr>
        <a:xfrm>
          <a:off x="2857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2286</xdr:rowOff>
    </xdr:from>
    <xdr:to>
      <xdr:col>19</xdr:col>
      <xdr:colOff>177800</xdr:colOff>
      <xdr:row>57</xdr:row>
      <xdr:rowOff>70866</xdr:rowOff>
    </xdr:to>
    <xdr:cxnSp macro="">
      <xdr:nvCxnSpPr>
        <xdr:cNvPr id="190" name="直線コネクタ 189"/>
        <xdr:cNvCxnSpPr/>
      </xdr:nvCxnSpPr>
      <xdr:spPr>
        <a:xfrm>
          <a:off x="2908300" y="9774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54356</xdr:rowOff>
    </xdr:from>
    <xdr:to>
      <xdr:col>10</xdr:col>
      <xdr:colOff>165100</xdr:colOff>
      <xdr:row>56</xdr:row>
      <xdr:rowOff>155956</xdr:rowOff>
    </xdr:to>
    <xdr:sp macro="" textlink="">
      <xdr:nvSpPr>
        <xdr:cNvPr id="191" name="楕円 190"/>
        <xdr:cNvSpPr/>
      </xdr:nvSpPr>
      <xdr:spPr>
        <a:xfrm>
          <a:off x="1968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105156</xdr:rowOff>
    </xdr:from>
    <xdr:to>
      <xdr:col>15</xdr:col>
      <xdr:colOff>50800</xdr:colOff>
      <xdr:row>57</xdr:row>
      <xdr:rowOff>2286</xdr:rowOff>
    </xdr:to>
    <xdr:cxnSp macro="">
      <xdr:nvCxnSpPr>
        <xdr:cNvPr id="192" name="直線コネクタ 191"/>
        <xdr:cNvCxnSpPr/>
      </xdr:nvCxnSpPr>
      <xdr:spPr>
        <a:xfrm>
          <a:off x="2019300" y="9706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58928</xdr:rowOff>
    </xdr:from>
    <xdr:to>
      <xdr:col>6</xdr:col>
      <xdr:colOff>38100</xdr:colOff>
      <xdr:row>56</xdr:row>
      <xdr:rowOff>160528</xdr:rowOff>
    </xdr:to>
    <xdr:sp macro="" textlink="">
      <xdr:nvSpPr>
        <xdr:cNvPr id="193" name="楕円 192"/>
        <xdr:cNvSpPr/>
      </xdr:nvSpPr>
      <xdr:spPr>
        <a:xfrm>
          <a:off x="1079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105156</xdr:rowOff>
    </xdr:from>
    <xdr:to>
      <xdr:col>10</xdr:col>
      <xdr:colOff>114300</xdr:colOff>
      <xdr:row>56</xdr:row>
      <xdr:rowOff>109728</xdr:rowOff>
    </xdr:to>
    <xdr:cxnSp macro="">
      <xdr:nvCxnSpPr>
        <xdr:cNvPr id="194" name="直線コネクタ 193"/>
        <xdr:cNvCxnSpPr/>
      </xdr:nvCxnSpPr>
      <xdr:spPr>
        <a:xfrm flipV="1">
          <a:off x="1130300" y="9706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108221</xdr:rowOff>
    </xdr:from>
    <xdr:ext cx="405111" cy="259045"/>
    <xdr:sp macro="" textlink="">
      <xdr:nvSpPr>
        <xdr:cNvPr id="195" name="n_1aveValue【橋りょう・トンネル】&#10;有形固定資産減価償却率"/>
        <xdr:cNvSpPr txBox="1"/>
      </xdr:nvSpPr>
      <xdr:spPr>
        <a:xfrm>
          <a:off x="3582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96" name="n_2aveValue【橋りょう・トンネル】&#10;有形固定資産減価償却率"/>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97" name="n_3aveValue【橋りょう・トンネル】&#10;有形固定資産減価償却率"/>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151655</xdr:rowOff>
    </xdr:from>
    <xdr:ext cx="405111" cy="259045"/>
    <xdr:sp macro="" textlink="">
      <xdr:nvSpPr>
        <xdr:cNvPr id="198" name="n_4aveValue【橋りょう・トンネル】&#10;有形固定資産減価償却率"/>
        <xdr:cNvSpPr txBox="1"/>
      </xdr:nvSpPr>
      <xdr:spPr>
        <a:xfrm>
          <a:off x="927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138193</xdr:rowOff>
    </xdr:from>
    <xdr:ext cx="405111" cy="259045"/>
    <xdr:sp macro="" textlink="">
      <xdr:nvSpPr>
        <xdr:cNvPr id="199" name="n_1mainValue【橋りょう・トンネル】&#10;有形固定資産減価償却率"/>
        <xdr:cNvSpPr txBox="1"/>
      </xdr:nvSpPr>
      <xdr:spPr>
        <a:xfrm>
          <a:off x="35820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69613</xdr:rowOff>
    </xdr:from>
    <xdr:ext cx="405111" cy="259045"/>
    <xdr:sp macro="" textlink="">
      <xdr:nvSpPr>
        <xdr:cNvPr id="200" name="n_2mainValue【橋りょう・トンネル】&#10;有形固定資産減価償却率"/>
        <xdr:cNvSpPr txBox="1"/>
      </xdr:nvSpPr>
      <xdr:spPr>
        <a:xfrm>
          <a:off x="2705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1033</xdr:rowOff>
    </xdr:from>
    <xdr:ext cx="405111" cy="259045"/>
    <xdr:sp macro="" textlink="">
      <xdr:nvSpPr>
        <xdr:cNvPr id="201" name="n_3mainValue【橋りょう・トンネル】&#10;有形固定資産減価償却率"/>
        <xdr:cNvSpPr txBox="1"/>
      </xdr:nvSpPr>
      <xdr:spPr>
        <a:xfrm>
          <a:off x="1816744" y="943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5605</xdr:rowOff>
    </xdr:from>
    <xdr:ext cx="405111" cy="259045"/>
    <xdr:sp macro="" textlink="">
      <xdr:nvSpPr>
        <xdr:cNvPr id="202" name="n_4mainValue【橋りょう・トンネル】&#10;有形固定資産減価償却率"/>
        <xdr:cNvSpPr txBox="1"/>
      </xdr:nvSpPr>
      <xdr:spPr>
        <a:xfrm>
          <a:off x="9277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24" name="直線コネクタ 223"/>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25"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26" name="直線コネクタ 225"/>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27"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28" name="直線コネクタ 227"/>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29" name="【橋りょう・トンネル】&#10;一人当たり有形固定資産（償却資産）額平均値テキスト"/>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30" name="フローチャート: 判断 229"/>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31" name="フローチャート: 判断 230"/>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32" name="フローチャート: 判断 231"/>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33" name="フローチャート: 判断 232"/>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34" name="フローチャート: 判断 233"/>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61644</xdr:rowOff>
    </xdr:from>
    <xdr:to>
      <xdr:col>55</xdr:col>
      <xdr:colOff>50800</xdr:colOff>
      <xdr:row>56</xdr:row>
      <xdr:rowOff>163244</xdr:rowOff>
    </xdr:to>
    <xdr:sp macro="" textlink="">
      <xdr:nvSpPr>
        <xdr:cNvPr id="240" name="楕円 239"/>
        <xdr:cNvSpPr/>
      </xdr:nvSpPr>
      <xdr:spPr>
        <a:xfrm>
          <a:off x="10426700" y="96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170146</xdr:rowOff>
    </xdr:from>
    <xdr:ext cx="599010" cy="259045"/>
    <xdr:sp macro="" textlink="">
      <xdr:nvSpPr>
        <xdr:cNvPr id="241" name="【橋りょう・トンネル】&#10;一人当たり有形固定資産（償却資産）額該当値テキスト"/>
        <xdr:cNvSpPr txBox="1"/>
      </xdr:nvSpPr>
      <xdr:spPr>
        <a:xfrm>
          <a:off x="10515600" y="959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81788</xdr:rowOff>
    </xdr:from>
    <xdr:to>
      <xdr:col>50</xdr:col>
      <xdr:colOff>165100</xdr:colOff>
      <xdr:row>57</xdr:row>
      <xdr:rowOff>11938</xdr:rowOff>
    </xdr:to>
    <xdr:sp macro="" textlink="">
      <xdr:nvSpPr>
        <xdr:cNvPr id="242" name="楕円 241"/>
        <xdr:cNvSpPr/>
      </xdr:nvSpPr>
      <xdr:spPr>
        <a:xfrm>
          <a:off x="95885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112444</xdr:rowOff>
    </xdr:from>
    <xdr:to>
      <xdr:col>55</xdr:col>
      <xdr:colOff>0</xdr:colOff>
      <xdr:row>56</xdr:row>
      <xdr:rowOff>132588</xdr:rowOff>
    </xdr:to>
    <xdr:cxnSp macro="">
      <xdr:nvCxnSpPr>
        <xdr:cNvPr id="243" name="直線コネクタ 242"/>
        <xdr:cNvCxnSpPr/>
      </xdr:nvCxnSpPr>
      <xdr:spPr>
        <a:xfrm flipV="1">
          <a:off x="9639300" y="9713644"/>
          <a:ext cx="838200" cy="2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95659</xdr:rowOff>
    </xdr:from>
    <xdr:to>
      <xdr:col>46</xdr:col>
      <xdr:colOff>38100</xdr:colOff>
      <xdr:row>57</xdr:row>
      <xdr:rowOff>25809</xdr:rowOff>
    </xdr:to>
    <xdr:sp macro="" textlink="">
      <xdr:nvSpPr>
        <xdr:cNvPr id="244" name="楕円 243"/>
        <xdr:cNvSpPr/>
      </xdr:nvSpPr>
      <xdr:spPr>
        <a:xfrm>
          <a:off x="8699500" y="96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132588</xdr:rowOff>
    </xdr:from>
    <xdr:to>
      <xdr:col>50</xdr:col>
      <xdr:colOff>114300</xdr:colOff>
      <xdr:row>56</xdr:row>
      <xdr:rowOff>146459</xdr:rowOff>
    </xdr:to>
    <xdr:cxnSp macro="">
      <xdr:nvCxnSpPr>
        <xdr:cNvPr id="245" name="直線コネクタ 244"/>
        <xdr:cNvCxnSpPr/>
      </xdr:nvCxnSpPr>
      <xdr:spPr>
        <a:xfrm flipV="1">
          <a:off x="8750300" y="9733788"/>
          <a:ext cx="8890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103272</xdr:rowOff>
    </xdr:from>
    <xdr:to>
      <xdr:col>41</xdr:col>
      <xdr:colOff>101600</xdr:colOff>
      <xdr:row>57</xdr:row>
      <xdr:rowOff>33422</xdr:rowOff>
    </xdr:to>
    <xdr:sp macro="" textlink="">
      <xdr:nvSpPr>
        <xdr:cNvPr id="246" name="楕円 245"/>
        <xdr:cNvSpPr/>
      </xdr:nvSpPr>
      <xdr:spPr>
        <a:xfrm>
          <a:off x="7810500" y="97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146459</xdr:rowOff>
    </xdr:from>
    <xdr:to>
      <xdr:col>45</xdr:col>
      <xdr:colOff>177800</xdr:colOff>
      <xdr:row>56</xdr:row>
      <xdr:rowOff>154072</xdr:rowOff>
    </xdr:to>
    <xdr:cxnSp macro="">
      <xdr:nvCxnSpPr>
        <xdr:cNvPr id="247" name="直線コネクタ 246"/>
        <xdr:cNvCxnSpPr/>
      </xdr:nvCxnSpPr>
      <xdr:spPr>
        <a:xfrm flipV="1">
          <a:off x="7861300" y="9747659"/>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117391</xdr:rowOff>
    </xdr:from>
    <xdr:to>
      <xdr:col>36</xdr:col>
      <xdr:colOff>165100</xdr:colOff>
      <xdr:row>57</xdr:row>
      <xdr:rowOff>47541</xdr:rowOff>
    </xdr:to>
    <xdr:sp macro="" textlink="">
      <xdr:nvSpPr>
        <xdr:cNvPr id="248" name="楕円 247"/>
        <xdr:cNvSpPr/>
      </xdr:nvSpPr>
      <xdr:spPr>
        <a:xfrm>
          <a:off x="6921500" y="97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154072</xdr:rowOff>
    </xdr:from>
    <xdr:to>
      <xdr:col>41</xdr:col>
      <xdr:colOff>50800</xdr:colOff>
      <xdr:row>56</xdr:row>
      <xdr:rowOff>168191</xdr:rowOff>
    </xdr:to>
    <xdr:cxnSp macro="">
      <xdr:nvCxnSpPr>
        <xdr:cNvPr id="249" name="直線コネクタ 248"/>
        <xdr:cNvCxnSpPr/>
      </xdr:nvCxnSpPr>
      <xdr:spPr>
        <a:xfrm flipV="1">
          <a:off x="6972300" y="9755272"/>
          <a:ext cx="8890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50" name="n_1aveValue【橋りょう・トンネル】&#10;一人当たり有形固定資産（償却資産）額"/>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51" name="n_2aveValue【橋りょう・トンネル】&#10;一人当たり有形固定資産（償却資産）額"/>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52" name="n_3aveValue【橋りょう・トンネル】&#10;一人当たり有形固定資産（償却資産）額"/>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20759</xdr:rowOff>
    </xdr:from>
    <xdr:ext cx="599010" cy="259045"/>
    <xdr:sp macro="" textlink="">
      <xdr:nvSpPr>
        <xdr:cNvPr id="253" name="n_4aveValue【橋りょう・トンネル】&#10;一人当たり有形固定資産（償却資産）額"/>
        <xdr:cNvSpPr txBox="1"/>
      </xdr:nvSpPr>
      <xdr:spPr>
        <a:xfrm>
          <a:off x="6672795" y="103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28465</xdr:rowOff>
    </xdr:from>
    <xdr:ext cx="599010" cy="259045"/>
    <xdr:sp macro="" textlink="">
      <xdr:nvSpPr>
        <xdr:cNvPr id="254" name="n_1mainValue【橋りょう・トンネル】&#10;一人当たり有形固定資産（償却資産）額"/>
        <xdr:cNvSpPr txBox="1"/>
      </xdr:nvSpPr>
      <xdr:spPr>
        <a:xfrm>
          <a:off x="9327095" y="945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42336</xdr:rowOff>
    </xdr:from>
    <xdr:ext cx="599010" cy="259045"/>
    <xdr:sp macro="" textlink="">
      <xdr:nvSpPr>
        <xdr:cNvPr id="255" name="n_2mainValue【橋りょう・トンネル】&#10;一人当たり有形固定資産（償却資産）額"/>
        <xdr:cNvSpPr txBox="1"/>
      </xdr:nvSpPr>
      <xdr:spPr>
        <a:xfrm>
          <a:off x="8450795" y="947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49949</xdr:rowOff>
    </xdr:from>
    <xdr:ext cx="599010" cy="259045"/>
    <xdr:sp macro="" textlink="">
      <xdr:nvSpPr>
        <xdr:cNvPr id="256" name="n_3mainValue【橋りょう・トンネル】&#10;一人当たり有形固定資産（償却資産）額"/>
        <xdr:cNvSpPr txBox="1"/>
      </xdr:nvSpPr>
      <xdr:spPr>
        <a:xfrm>
          <a:off x="7561795" y="947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64068</xdr:rowOff>
    </xdr:from>
    <xdr:ext cx="599010" cy="259045"/>
    <xdr:sp macro="" textlink="">
      <xdr:nvSpPr>
        <xdr:cNvPr id="257" name="n_4mainValue【橋りょう・トンネル】&#10;一人当たり有形固定資産（償却資産）額"/>
        <xdr:cNvSpPr txBox="1"/>
      </xdr:nvSpPr>
      <xdr:spPr>
        <a:xfrm>
          <a:off x="6672795" y="949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84" name="直線コネクタ 283"/>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85"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86" name="直線コネクタ 285"/>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87"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88" name="直線コネクタ 287"/>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89" name="【公営住宅】&#10;有形固定資産減価償却率平均値テキスト"/>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90" name="フローチャート: 判断 289"/>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91" name="フローチャート: 判断 290"/>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2" name="フローチャート: 判断 29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3" name="フローチャート: 判断 292"/>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94" name="フローチャート: 判断 293"/>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300" name="楕円 299"/>
        <xdr:cNvSpPr/>
      </xdr:nvSpPr>
      <xdr:spPr>
        <a:xfrm>
          <a:off x="4584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153869</xdr:rowOff>
    </xdr:from>
    <xdr:ext cx="405111" cy="259045"/>
    <xdr:sp macro="" textlink="">
      <xdr:nvSpPr>
        <xdr:cNvPr id="301" name="【公営住宅】&#10;有形固定資産減価償却率該当値テキスト"/>
        <xdr:cNvSpPr txBox="1"/>
      </xdr:nvSpPr>
      <xdr:spPr>
        <a:xfrm>
          <a:off x="4673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2" name="楕円 301"/>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81</xdr:row>
      <xdr:rowOff>10342</xdr:rowOff>
    </xdr:to>
    <xdr:cxnSp macro="">
      <xdr:nvCxnSpPr>
        <xdr:cNvPr id="303" name="直線コネクタ 302"/>
        <xdr:cNvCxnSpPr/>
      </xdr:nvCxnSpPr>
      <xdr:spPr>
        <a:xfrm>
          <a:off x="3797300" y="1382268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152219</xdr:rowOff>
    </xdr:from>
    <xdr:to>
      <xdr:col>15</xdr:col>
      <xdr:colOff>101600</xdr:colOff>
      <xdr:row>80</xdr:row>
      <xdr:rowOff>82369</xdr:rowOff>
    </xdr:to>
    <xdr:sp macro="" textlink="">
      <xdr:nvSpPr>
        <xdr:cNvPr id="304" name="楕円 303"/>
        <xdr:cNvSpPr/>
      </xdr:nvSpPr>
      <xdr:spPr>
        <a:xfrm>
          <a:off x="2857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31569</xdr:rowOff>
    </xdr:from>
    <xdr:to>
      <xdr:col>19</xdr:col>
      <xdr:colOff>177800</xdr:colOff>
      <xdr:row>80</xdr:row>
      <xdr:rowOff>106680</xdr:rowOff>
    </xdr:to>
    <xdr:cxnSp macro="">
      <xdr:nvCxnSpPr>
        <xdr:cNvPr id="305" name="直線コネクタ 304"/>
        <xdr:cNvCxnSpPr/>
      </xdr:nvCxnSpPr>
      <xdr:spPr>
        <a:xfrm>
          <a:off x="2908300" y="137475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86905</xdr:rowOff>
    </xdr:from>
    <xdr:to>
      <xdr:col>10</xdr:col>
      <xdr:colOff>165100</xdr:colOff>
      <xdr:row>80</xdr:row>
      <xdr:rowOff>17055</xdr:rowOff>
    </xdr:to>
    <xdr:sp macro="" textlink="">
      <xdr:nvSpPr>
        <xdr:cNvPr id="306" name="楕円 305"/>
        <xdr:cNvSpPr/>
      </xdr:nvSpPr>
      <xdr:spPr>
        <a:xfrm>
          <a:off x="1968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137705</xdr:rowOff>
    </xdr:from>
    <xdr:to>
      <xdr:col>15</xdr:col>
      <xdr:colOff>50800</xdr:colOff>
      <xdr:row>80</xdr:row>
      <xdr:rowOff>31569</xdr:rowOff>
    </xdr:to>
    <xdr:cxnSp macro="">
      <xdr:nvCxnSpPr>
        <xdr:cNvPr id="307" name="直線コネクタ 306"/>
        <xdr:cNvCxnSpPr/>
      </xdr:nvCxnSpPr>
      <xdr:spPr>
        <a:xfrm>
          <a:off x="2019300" y="1368225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99968</xdr:rowOff>
    </xdr:from>
    <xdr:to>
      <xdr:col>6</xdr:col>
      <xdr:colOff>38100</xdr:colOff>
      <xdr:row>80</xdr:row>
      <xdr:rowOff>30118</xdr:rowOff>
    </xdr:to>
    <xdr:sp macro="" textlink="">
      <xdr:nvSpPr>
        <xdr:cNvPr id="308" name="楕円 307"/>
        <xdr:cNvSpPr/>
      </xdr:nvSpPr>
      <xdr:spPr>
        <a:xfrm>
          <a:off x="1079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137705</xdr:rowOff>
    </xdr:from>
    <xdr:to>
      <xdr:col>10</xdr:col>
      <xdr:colOff>114300</xdr:colOff>
      <xdr:row>79</xdr:row>
      <xdr:rowOff>150768</xdr:rowOff>
    </xdr:to>
    <xdr:cxnSp macro="">
      <xdr:nvCxnSpPr>
        <xdr:cNvPr id="309" name="直線コネクタ 308"/>
        <xdr:cNvCxnSpPr/>
      </xdr:nvCxnSpPr>
      <xdr:spPr>
        <a:xfrm flipV="1">
          <a:off x="1130300" y="13682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310" name="n_1aveValue【公営住宅】&#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1"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312" name="n_3aveValue【公営住宅】&#10;有形固定資産減価償却率"/>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129013</xdr:rowOff>
    </xdr:from>
    <xdr:ext cx="405111" cy="259045"/>
    <xdr:sp macro="" textlink="">
      <xdr:nvSpPr>
        <xdr:cNvPr id="313" name="n_4aveValue【公営住宅】&#10;有形固定資産減価償却率"/>
        <xdr:cNvSpPr txBox="1"/>
      </xdr:nvSpPr>
      <xdr:spPr>
        <a:xfrm>
          <a:off x="927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14" name="n_1mainValue【公営住宅】&#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98896</xdr:rowOff>
    </xdr:from>
    <xdr:ext cx="405111" cy="259045"/>
    <xdr:sp macro="" textlink="">
      <xdr:nvSpPr>
        <xdr:cNvPr id="315" name="n_2mainValue【公営住宅】&#10;有形固定資産減価償却率"/>
        <xdr:cNvSpPr txBox="1"/>
      </xdr:nvSpPr>
      <xdr:spPr>
        <a:xfrm>
          <a:off x="2705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33582</xdr:rowOff>
    </xdr:from>
    <xdr:ext cx="405111" cy="259045"/>
    <xdr:sp macro="" textlink="">
      <xdr:nvSpPr>
        <xdr:cNvPr id="316" name="n_3mainValue【公営住宅】&#10;有形固定資産減価償却率"/>
        <xdr:cNvSpPr txBox="1"/>
      </xdr:nvSpPr>
      <xdr:spPr>
        <a:xfrm>
          <a:off x="18167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46645</xdr:rowOff>
    </xdr:from>
    <xdr:ext cx="405111" cy="259045"/>
    <xdr:sp macro="" textlink="">
      <xdr:nvSpPr>
        <xdr:cNvPr id="317" name="n_4mainValue【公営住宅】&#10;有形固定資産減価償却率"/>
        <xdr:cNvSpPr txBox="1"/>
      </xdr:nvSpPr>
      <xdr:spPr>
        <a:xfrm>
          <a:off x="927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45"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123841</xdr:rowOff>
    </xdr:from>
    <xdr:ext cx="469744" cy="259045"/>
    <xdr:sp macro="" textlink="">
      <xdr:nvSpPr>
        <xdr:cNvPr id="347" name="【公営住宅】&#10;一人当たり面積平均値テキスト"/>
        <xdr:cNvSpPr txBox="1"/>
      </xdr:nvSpPr>
      <xdr:spPr>
        <a:xfrm>
          <a:off x="10515600" y="1418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フローチャート: 判断 347"/>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50" name="フローチャート: 判断 349"/>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52" name="フローチャート: 判断 351"/>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130175</xdr:rowOff>
    </xdr:from>
    <xdr:to>
      <xdr:col>55</xdr:col>
      <xdr:colOff>50800</xdr:colOff>
      <xdr:row>78</xdr:row>
      <xdr:rowOff>60325</xdr:rowOff>
    </xdr:to>
    <xdr:sp macro="" textlink="">
      <xdr:nvSpPr>
        <xdr:cNvPr id="358" name="楕円 357"/>
        <xdr:cNvSpPr/>
      </xdr:nvSpPr>
      <xdr:spPr>
        <a:xfrm>
          <a:off x="104267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83202</xdr:rowOff>
    </xdr:from>
    <xdr:ext cx="469744" cy="259045"/>
    <xdr:sp macro="" textlink="">
      <xdr:nvSpPr>
        <xdr:cNvPr id="359" name="【公営住宅】&#10;一人当たり面積該当値テキスト"/>
        <xdr:cNvSpPr txBox="1"/>
      </xdr:nvSpPr>
      <xdr:spPr>
        <a:xfrm>
          <a:off x="10515600"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147320</xdr:rowOff>
    </xdr:from>
    <xdr:to>
      <xdr:col>50</xdr:col>
      <xdr:colOff>165100</xdr:colOff>
      <xdr:row>78</xdr:row>
      <xdr:rowOff>77470</xdr:rowOff>
    </xdr:to>
    <xdr:sp macro="" textlink="">
      <xdr:nvSpPr>
        <xdr:cNvPr id="360" name="楕円 359"/>
        <xdr:cNvSpPr/>
      </xdr:nvSpPr>
      <xdr:spPr>
        <a:xfrm>
          <a:off x="9588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9525</xdr:rowOff>
    </xdr:from>
    <xdr:to>
      <xdr:col>55</xdr:col>
      <xdr:colOff>0</xdr:colOff>
      <xdr:row>78</xdr:row>
      <xdr:rowOff>26670</xdr:rowOff>
    </xdr:to>
    <xdr:cxnSp macro="">
      <xdr:nvCxnSpPr>
        <xdr:cNvPr id="361" name="直線コネクタ 360"/>
        <xdr:cNvCxnSpPr/>
      </xdr:nvCxnSpPr>
      <xdr:spPr>
        <a:xfrm flipV="1">
          <a:off x="9639300" y="133826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168275</xdr:rowOff>
    </xdr:from>
    <xdr:to>
      <xdr:col>46</xdr:col>
      <xdr:colOff>38100</xdr:colOff>
      <xdr:row>78</xdr:row>
      <xdr:rowOff>98425</xdr:rowOff>
    </xdr:to>
    <xdr:sp macro="" textlink="">
      <xdr:nvSpPr>
        <xdr:cNvPr id="362" name="楕円 361"/>
        <xdr:cNvSpPr/>
      </xdr:nvSpPr>
      <xdr:spPr>
        <a:xfrm>
          <a:off x="869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26670</xdr:rowOff>
    </xdr:from>
    <xdr:to>
      <xdr:col>50</xdr:col>
      <xdr:colOff>114300</xdr:colOff>
      <xdr:row>78</xdr:row>
      <xdr:rowOff>47625</xdr:rowOff>
    </xdr:to>
    <xdr:cxnSp macro="">
      <xdr:nvCxnSpPr>
        <xdr:cNvPr id="363" name="直線コネクタ 362"/>
        <xdr:cNvCxnSpPr/>
      </xdr:nvCxnSpPr>
      <xdr:spPr>
        <a:xfrm flipV="1">
          <a:off x="8750300" y="13399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4445</xdr:rowOff>
    </xdr:from>
    <xdr:to>
      <xdr:col>41</xdr:col>
      <xdr:colOff>101600</xdr:colOff>
      <xdr:row>78</xdr:row>
      <xdr:rowOff>106045</xdr:rowOff>
    </xdr:to>
    <xdr:sp macro="" textlink="">
      <xdr:nvSpPr>
        <xdr:cNvPr id="364" name="楕円 363"/>
        <xdr:cNvSpPr/>
      </xdr:nvSpPr>
      <xdr:spPr>
        <a:xfrm>
          <a:off x="7810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47625</xdr:rowOff>
    </xdr:from>
    <xdr:to>
      <xdr:col>45</xdr:col>
      <xdr:colOff>177800</xdr:colOff>
      <xdr:row>78</xdr:row>
      <xdr:rowOff>55245</xdr:rowOff>
    </xdr:to>
    <xdr:cxnSp macro="">
      <xdr:nvCxnSpPr>
        <xdr:cNvPr id="365" name="直線コネクタ 364"/>
        <xdr:cNvCxnSpPr/>
      </xdr:nvCxnSpPr>
      <xdr:spPr>
        <a:xfrm flipV="1">
          <a:off x="7861300" y="134207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23495</xdr:rowOff>
    </xdr:from>
    <xdr:to>
      <xdr:col>36</xdr:col>
      <xdr:colOff>165100</xdr:colOff>
      <xdr:row>78</xdr:row>
      <xdr:rowOff>125095</xdr:rowOff>
    </xdr:to>
    <xdr:sp macro="" textlink="">
      <xdr:nvSpPr>
        <xdr:cNvPr id="366" name="楕円 365"/>
        <xdr:cNvSpPr/>
      </xdr:nvSpPr>
      <xdr:spPr>
        <a:xfrm>
          <a:off x="6921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55245</xdr:rowOff>
    </xdr:from>
    <xdr:to>
      <xdr:col>41</xdr:col>
      <xdr:colOff>50800</xdr:colOff>
      <xdr:row>78</xdr:row>
      <xdr:rowOff>74295</xdr:rowOff>
    </xdr:to>
    <xdr:cxnSp macro="">
      <xdr:nvCxnSpPr>
        <xdr:cNvPr id="367" name="直線コネクタ 366"/>
        <xdr:cNvCxnSpPr/>
      </xdr:nvCxnSpPr>
      <xdr:spPr>
        <a:xfrm flipV="1">
          <a:off x="6972300" y="13428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30497</xdr:rowOff>
    </xdr:from>
    <xdr:ext cx="469744" cy="259045"/>
    <xdr:sp macro="" textlink="">
      <xdr:nvSpPr>
        <xdr:cNvPr id="368" name="n_1aveValue【公営住宅】&#10;一人当たり面積"/>
        <xdr:cNvSpPr txBox="1"/>
      </xdr:nvSpPr>
      <xdr:spPr>
        <a:xfrm>
          <a:off x="93917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36213</xdr:rowOff>
    </xdr:from>
    <xdr:ext cx="469744" cy="259045"/>
    <xdr:sp macro="" textlink="">
      <xdr:nvSpPr>
        <xdr:cNvPr id="369" name="n_2aveValue【公営住宅】&#10;一人当たり面積"/>
        <xdr:cNvSpPr txBox="1"/>
      </xdr:nvSpPr>
      <xdr:spPr>
        <a:xfrm>
          <a:off x="85154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125747</xdr:rowOff>
    </xdr:from>
    <xdr:ext cx="469744" cy="259045"/>
    <xdr:sp macro="" textlink="">
      <xdr:nvSpPr>
        <xdr:cNvPr id="370" name="n_3aveValue【公営住宅】&#10;一人当たり面積"/>
        <xdr:cNvSpPr txBox="1"/>
      </xdr:nvSpPr>
      <xdr:spPr>
        <a:xfrm>
          <a:off x="76264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1922</xdr:rowOff>
    </xdr:from>
    <xdr:ext cx="469744" cy="259045"/>
    <xdr:sp macro="" textlink="">
      <xdr:nvSpPr>
        <xdr:cNvPr id="371" name="n_4aveValue【公営住宅】&#10;一人当たり面積"/>
        <xdr:cNvSpPr txBox="1"/>
      </xdr:nvSpPr>
      <xdr:spPr>
        <a:xfrm>
          <a:off x="6737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93997</xdr:rowOff>
    </xdr:from>
    <xdr:ext cx="469744" cy="259045"/>
    <xdr:sp macro="" textlink="">
      <xdr:nvSpPr>
        <xdr:cNvPr id="372" name="n_1mainValue【公営住宅】&#10;一人当たり面積"/>
        <xdr:cNvSpPr txBox="1"/>
      </xdr:nvSpPr>
      <xdr:spPr>
        <a:xfrm>
          <a:off x="9391727" y="131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114952</xdr:rowOff>
    </xdr:from>
    <xdr:ext cx="469744" cy="259045"/>
    <xdr:sp macro="" textlink="">
      <xdr:nvSpPr>
        <xdr:cNvPr id="373" name="n_2mainValue【公営住宅】&#10;一人当たり面積"/>
        <xdr:cNvSpPr txBox="1"/>
      </xdr:nvSpPr>
      <xdr:spPr>
        <a:xfrm>
          <a:off x="85154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122572</xdr:rowOff>
    </xdr:from>
    <xdr:ext cx="469744" cy="259045"/>
    <xdr:sp macro="" textlink="">
      <xdr:nvSpPr>
        <xdr:cNvPr id="374" name="n_3mainValue【公営住宅】&#10;一人当たり面積"/>
        <xdr:cNvSpPr txBox="1"/>
      </xdr:nvSpPr>
      <xdr:spPr>
        <a:xfrm>
          <a:off x="76264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141622</xdr:rowOff>
    </xdr:from>
    <xdr:ext cx="469744" cy="259045"/>
    <xdr:sp macro="" textlink="">
      <xdr:nvSpPr>
        <xdr:cNvPr id="375" name="n_4mainValue【公営住宅】&#10;一人当たり面積"/>
        <xdr:cNvSpPr txBox="1"/>
      </xdr:nvSpPr>
      <xdr:spPr>
        <a:xfrm>
          <a:off x="67374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20955</xdr:rowOff>
    </xdr:from>
    <xdr:to>
      <xdr:col>24</xdr:col>
      <xdr:colOff>62865</xdr:colOff>
      <xdr:row>107</xdr:row>
      <xdr:rowOff>91439</xdr:rowOff>
    </xdr:to>
    <xdr:cxnSp macro="">
      <xdr:nvCxnSpPr>
        <xdr:cNvPr id="399" name="直線コネクタ 398"/>
        <xdr:cNvCxnSpPr/>
      </xdr:nvCxnSpPr>
      <xdr:spPr>
        <a:xfrm flipV="1">
          <a:off x="4634865" y="17337405"/>
          <a:ext cx="0" cy="109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95266</xdr:rowOff>
    </xdr:from>
    <xdr:ext cx="405111" cy="259045"/>
    <xdr:sp macro="" textlink="">
      <xdr:nvSpPr>
        <xdr:cNvPr id="400" name="【港湾・漁港】&#10;有形固定資産減価償却率最小値テキスト"/>
        <xdr:cNvSpPr txBox="1"/>
      </xdr:nvSpPr>
      <xdr:spPr>
        <a:xfrm>
          <a:off x="4673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91439</xdr:rowOff>
    </xdr:from>
    <xdr:to>
      <xdr:col>24</xdr:col>
      <xdr:colOff>152400</xdr:colOff>
      <xdr:row>107</xdr:row>
      <xdr:rowOff>91439</xdr:rowOff>
    </xdr:to>
    <xdr:cxnSp macro="">
      <xdr:nvCxnSpPr>
        <xdr:cNvPr id="401" name="直線コネクタ 400"/>
        <xdr:cNvCxnSpPr/>
      </xdr:nvCxnSpPr>
      <xdr:spPr>
        <a:xfrm>
          <a:off x="4546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139082</xdr:rowOff>
    </xdr:from>
    <xdr:ext cx="405111" cy="259045"/>
    <xdr:sp macro="" textlink="">
      <xdr:nvSpPr>
        <xdr:cNvPr id="402" name="【港湾・漁港】&#10;有形固定資産減価償却率最大値テキスト"/>
        <xdr:cNvSpPr txBox="1"/>
      </xdr:nvSpPr>
      <xdr:spPr>
        <a:xfrm>
          <a:off x="4673600"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20955</xdr:rowOff>
    </xdr:from>
    <xdr:to>
      <xdr:col>24</xdr:col>
      <xdr:colOff>152400</xdr:colOff>
      <xdr:row>101</xdr:row>
      <xdr:rowOff>20955</xdr:rowOff>
    </xdr:to>
    <xdr:cxnSp macro="">
      <xdr:nvCxnSpPr>
        <xdr:cNvPr id="403" name="直線コネクタ 402"/>
        <xdr:cNvCxnSpPr/>
      </xdr:nvCxnSpPr>
      <xdr:spPr>
        <a:xfrm>
          <a:off x="4546600" y="173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126382</xdr:rowOff>
    </xdr:from>
    <xdr:ext cx="405111" cy="259045"/>
    <xdr:sp macro="" textlink="">
      <xdr:nvSpPr>
        <xdr:cNvPr id="404" name="【港湾・漁港】&#10;有形固定資産減価償却率平均値テキスト"/>
        <xdr:cNvSpPr txBox="1"/>
      </xdr:nvSpPr>
      <xdr:spPr>
        <a:xfrm>
          <a:off x="4673600" y="18128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103505</xdr:rowOff>
    </xdr:from>
    <xdr:to>
      <xdr:col>24</xdr:col>
      <xdr:colOff>114300</xdr:colOff>
      <xdr:row>107</xdr:row>
      <xdr:rowOff>33655</xdr:rowOff>
    </xdr:to>
    <xdr:sp macro="" textlink="">
      <xdr:nvSpPr>
        <xdr:cNvPr id="405" name="フローチャート: 判断 404"/>
        <xdr:cNvSpPr/>
      </xdr:nvSpPr>
      <xdr:spPr>
        <a:xfrm>
          <a:off x="45847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84455</xdr:rowOff>
    </xdr:from>
    <xdr:to>
      <xdr:col>20</xdr:col>
      <xdr:colOff>38100</xdr:colOff>
      <xdr:row>107</xdr:row>
      <xdr:rowOff>14605</xdr:rowOff>
    </xdr:to>
    <xdr:sp macro="" textlink="">
      <xdr:nvSpPr>
        <xdr:cNvPr id="406" name="フローチャート: 判断 405"/>
        <xdr:cNvSpPr/>
      </xdr:nvSpPr>
      <xdr:spPr>
        <a:xfrm>
          <a:off x="3746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103505</xdr:rowOff>
    </xdr:from>
    <xdr:to>
      <xdr:col>15</xdr:col>
      <xdr:colOff>101600</xdr:colOff>
      <xdr:row>107</xdr:row>
      <xdr:rowOff>33655</xdr:rowOff>
    </xdr:to>
    <xdr:sp macro="" textlink="">
      <xdr:nvSpPr>
        <xdr:cNvPr id="407" name="フローチャート: 判断 406"/>
        <xdr:cNvSpPr/>
      </xdr:nvSpPr>
      <xdr:spPr>
        <a:xfrm>
          <a:off x="2857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133986</xdr:rowOff>
    </xdr:from>
    <xdr:to>
      <xdr:col>10</xdr:col>
      <xdr:colOff>165100</xdr:colOff>
      <xdr:row>107</xdr:row>
      <xdr:rowOff>64136</xdr:rowOff>
    </xdr:to>
    <xdr:sp macro="" textlink="">
      <xdr:nvSpPr>
        <xdr:cNvPr id="408" name="フローチャート: 判断 407"/>
        <xdr:cNvSpPr/>
      </xdr:nvSpPr>
      <xdr:spPr>
        <a:xfrm>
          <a:off x="1968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xdr:cNvSpPr/>
      </xdr:nvSpPr>
      <xdr:spPr>
        <a:xfrm>
          <a:off x="107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40639</xdr:rowOff>
    </xdr:from>
    <xdr:to>
      <xdr:col>24</xdr:col>
      <xdr:colOff>114300</xdr:colOff>
      <xdr:row>107</xdr:row>
      <xdr:rowOff>142239</xdr:rowOff>
    </xdr:to>
    <xdr:sp macro="" textlink="">
      <xdr:nvSpPr>
        <xdr:cNvPr id="415" name="楕円 414"/>
        <xdr:cNvSpPr/>
      </xdr:nvSpPr>
      <xdr:spPr>
        <a:xfrm>
          <a:off x="4584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127016</xdr:rowOff>
    </xdr:from>
    <xdr:ext cx="405111" cy="259045"/>
    <xdr:sp macro="" textlink="">
      <xdr:nvSpPr>
        <xdr:cNvPr id="416" name="【港湾・漁港】&#10;有形固定資産減価償却率該当値テキスト"/>
        <xdr:cNvSpPr txBox="1"/>
      </xdr:nvSpPr>
      <xdr:spPr>
        <a:xfrm>
          <a:off x="4673600"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168275</xdr:rowOff>
    </xdr:from>
    <xdr:to>
      <xdr:col>20</xdr:col>
      <xdr:colOff>38100</xdr:colOff>
      <xdr:row>107</xdr:row>
      <xdr:rowOff>98425</xdr:rowOff>
    </xdr:to>
    <xdr:sp macro="" textlink="">
      <xdr:nvSpPr>
        <xdr:cNvPr id="417" name="楕円 416"/>
        <xdr:cNvSpPr/>
      </xdr:nvSpPr>
      <xdr:spPr>
        <a:xfrm>
          <a:off x="3746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47625</xdr:rowOff>
    </xdr:from>
    <xdr:to>
      <xdr:col>24</xdr:col>
      <xdr:colOff>63500</xdr:colOff>
      <xdr:row>107</xdr:row>
      <xdr:rowOff>91439</xdr:rowOff>
    </xdr:to>
    <xdr:cxnSp macro="">
      <xdr:nvCxnSpPr>
        <xdr:cNvPr id="418" name="直線コネクタ 417"/>
        <xdr:cNvCxnSpPr/>
      </xdr:nvCxnSpPr>
      <xdr:spPr>
        <a:xfrm>
          <a:off x="3797300" y="183927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135889</xdr:rowOff>
    </xdr:from>
    <xdr:to>
      <xdr:col>15</xdr:col>
      <xdr:colOff>101600</xdr:colOff>
      <xdr:row>107</xdr:row>
      <xdr:rowOff>66039</xdr:rowOff>
    </xdr:to>
    <xdr:sp macro="" textlink="">
      <xdr:nvSpPr>
        <xdr:cNvPr id="419" name="楕円 418"/>
        <xdr:cNvSpPr/>
      </xdr:nvSpPr>
      <xdr:spPr>
        <a:xfrm>
          <a:off x="2857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15239</xdr:rowOff>
    </xdr:from>
    <xdr:to>
      <xdr:col>19</xdr:col>
      <xdr:colOff>177800</xdr:colOff>
      <xdr:row>107</xdr:row>
      <xdr:rowOff>47625</xdr:rowOff>
    </xdr:to>
    <xdr:cxnSp macro="">
      <xdr:nvCxnSpPr>
        <xdr:cNvPr id="420" name="直線コネクタ 419"/>
        <xdr:cNvCxnSpPr/>
      </xdr:nvCxnSpPr>
      <xdr:spPr>
        <a:xfrm>
          <a:off x="2908300" y="183603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90170</xdr:rowOff>
    </xdr:from>
    <xdr:to>
      <xdr:col>10</xdr:col>
      <xdr:colOff>165100</xdr:colOff>
      <xdr:row>107</xdr:row>
      <xdr:rowOff>20320</xdr:rowOff>
    </xdr:to>
    <xdr:sp macro="" textlink="">
      <xdr:nvSpPr>
        <xdr:cNvPr id="421" name="楕円 420"/>
        <xdr:cNvSpPr/>
      </xdr:nvSpPr>
      <xdr:spPr>
        <a:xfrm>
          <a:off x="196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140970</xdr:rowOff>
    </xdr:from>
    <xdr:to>
      <xdr:col>15</xdr:col>
      <xdr:colOff>50800</xdr:colOff>
      <xdr:row>107</xdr:row>
      <xdr:rowOff>15239</xdr:rowOff>
    </xdr:to>
    <xdr:cxnSp macro="">
      <xdr:nvCxnSpPr>
        <xdr:cNvPr id="422" name="直線コネクタ 421"/>
        <xdr:cNvCxnSpPr/>
      </xdr:nvCxnSpPr>
      <xdr:spPr>
        <a:xfrm>
          <a:off x="2019300" y="18314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90170</xdr:rowOff>
    </xdr:from>
    <xdr:to>
      <xdr:col>6</xdr:col>
      <xdr:colOff>38100</xdr:colOff>
      <xdr:row>107</xdr:row>
      <xdr:rowOff>20320</xdr:rowOff>
    </xdr:to>
    <xdr:sp macro="" textlink="">
      <xdr:nvSpPr>
        <xdr:cNvPr id="423" name="楕円 422"/>
        <xdr:cNvSpPr/>
      </xdr:nvSpPr>
      <xdr:spPr>
        <a:xfrm>
          <a:off x="107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140970</xdr:rowOff>
    </xdr:from>
    <xdr:to>
      <xdr:col>10</xdr:col>
      <xdr:colOff>114300</xdr:colOff>
      <xdr:row>106</xdr:row>
      <xdr:rowOff>140970</xdr:rowOff>
    </xdr:to>
    <xdr:cxnSp macro="">
      <xdr:nvCxnSpPr>
        <xdr:cNvPr id="424" name="直線コネクタ 423"/>
        <xdr:cNvCxnSpPr/>
      </xdr:nvCxnSpPr>
      <xdr:spPr>
        <a:xfrm>
          <a:off x="1130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31132</xdr:rowOff>
    </xdr:from>
    <xdr:ext cx="405111" cy="259045"/>
    <xdr:sp macro="" textlink="">
      <xdr:nvSpPr>
        <xdr:cNvPr id="425" name="n_1aveValue【港湾・漁港】&#10;有形固定資産減価償却率"/>
        <xdr:cNvSpPr txBox="1"/>
      </xdr:nvSpPr>
      <xdr:spPr>
        <a:xfrm>
          <a:off x="3582044" y="1803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50182</xdr:rowOff>
    </xdr:from>
    <xdr:ext cx="405111" cy="259045"/>
    <xdr:sp macro="" textlink="">
      <xdr:nvSpPr>
        <xdr:cNvPr id="426" name="n_2aveValue【港湾・漁港】&#10;有形固定資産減価償却率"/>
        <xdr:cNvSpPr txBox="1"/>
      </xdr:nvSpPr>
      <xdr:spPr>
        <a:xfrm>
          <a:off x="2705744" y="1805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55263</xdr:rowOff>
    </xdr:from>
    <xdr:ext cx="405111" cy="259045"/>
    <xdr:sp macro="" textlink="">
      <xdr:nvSpPr>
        <xdr:cNvPr id="427" name="n_3aveValue【港湾・漁港】&#10;有形固定資産減価償却率"/>
        <xdr:cNvSpPr txBox="1"/>
      </xdr:nvSpPr>
      <xdr:spPr>
        <a:xfrm>
          <a:off x="1816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55263</xdr:rowOff>
    </xdr:from>
    <xdr:ext cx="405111" cy="259045"/>
    <xdr:sp macro="" textlink="">
      <xdr:nvSpPr>
        <xdr:cNvPr id="428" name="n_4aveValue【港湾・漁港】&#10;有形固定資産減価償却率"/>
        <xdr:cNvSpPr txBox="1"/>
      </xdr:nvSpPr>
      <xdr:spPr>
        <a:xfrm>
          <a:off x="927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89552</xdr:rowOff>
    </xdr:from>
    <xdr:ext cx="405111" cy="259045"/>
    <xdr:sp macro="" textlink="">
      <xdr:nvSpPr>
        <xdr:cNvPr id="429" name="n_1mainValue【港湾・漁港】&#10;有形固定資産減価償却率"/>
        <xdr:cNvSpPr txBox="1"/>
      </xdr:nvSpPr>
      <xdr:spPr>
        <a:xfrm>
          <a:off x="35820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57166</xdr:rowOff>
    </xdr:from>
    <xdr:ext cx="405111" cy="259045"/>
    <xdr:sp macro="" textlink="">
      <xdr:nvSpPr>
        <xdr:cNvPr id="430" name="n_2mainValue【港湾・漁港】&#10;有形固定資産減価償却率"/>
        <xdr:cNvSpPr txBox="1"/>
      </xdr:nvSpPr>
      <xdr:spPr>
        <a:xfrm>
          <a:off x="2705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36847</xdr:rowOff>
    </xdr:from>
    <xdr:ext cx="405111" cy="259045"/>
    <xdr:sp macro="" textlink="">
      <xdr:nvSpPr>
        <xdr:cNvPr id="431" name="n_3mainValue【港湾・漁港】&#10;有形固定資産減価償却率"/>
        <xdr:cNvSpPr txBox="1"/>
      </xdr:nvSpPr>
      <xdr:spPr>
        <a:xfrm>
          <a:off x="1816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36847</xdr:rowOff>
    </xdr:from>
    <xdr:ext cx="405111" cy="259045"/>
    <xdr:sp macro="" textlink="">
      <xdr:nvSpPr>
        <xdr:cNvPr id="432" name="n_4mainValue【港湾・漁港】&#10;有形固定資産減価償却率"/>
        <xdr:cNvSpPr txBox="1"/>
      </xdr:nvSpPr>
      <xdr:spPr>
        <a:xfrm>
          <a:off x="927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133144</xdr:rowOff>
    </xdr:from>
    <xdr:to>
      <xdr:col>54</xdr:col>
      <xdr:colOff>189865</xdr:colOff>
      <xdr:row>109</xdr:row>
      <xdr:rowOff>30535</xdr:rowOff>
    </xdr:to>
    <xdr:cxnSp macro="">
      <xdr:nvCxnSpPr>
        <xdr:cNvPr id="458" name="直線コネクタ 457"/>
        <xdr:cNvCxnSpPr/>
      </xdr:nvCxnSpPr>
      <xdr:spPr>
        <a:xfrm flipV="1">
          <a:off x="10476865" y="17278144"/>
          <a:ext cx="0" cy="144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34362</xdr:rowOff>
    </xdr:from>
    <xdr:ext cx="378565" cy="259045"/>
    <xdr:sp macro="" textlink="">
      <xdr:nvSpPr>
        <xdr:cNvPr id="459" name="【港湾・漁港】&#10;一人当たり有形固定資産（償却資産）額最小値テキスト"/>
        <xdr:cNvSpPr txBox="1"/>
      </xdr:nvSpPr>
      <xdr:spPr>
        <a:xfrm>
          <a:off x="10515600" y="1872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30535</xdr:rowOff>
    </xdr:from>
    <xdr:to>
      <xdr:col>55</xdr:col>
      <xdr:colOff>88900</xdr:colOff>
      <xdr:row>109</xdr:row>
      <xdr:rowOff>30535</xdr:rowOff>
    </xdr:to>
    <xdr:cxnSp macro="">
      <xdr:nvCxnSpPr>
        <xdr:cNvPr id="460" name="直線コネクタ 459"/>
        <xdr:cNvCxnSpPr/>
      </xdr:nvCxnSpPr>
      <xdr:spPr>
        <a:xfrm>
          <a:off x="10388600" y="1871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79821</xdr:rowOff>
    </xdr:from>
    <xdr:ext cx="599010" cy="259045"/>
    <xdr:sp macro="" textlink="">
      <xdr:nvSpPr>
        <xdr:cNvPr id="461" name="【港湾・漁港】&#10;一人当たり有形固定資産（償却資産）額最大値テキスト"/>
        <xdr:cNvSpPr txBox="1"/>
      </xdr:nvSpPr>
      <xdr:spPr>
        <a:xfrm>
          <a:off x="10515600" y="1705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133144</xdr:rowOff>
    </xdr:from>
    <xdr:to>
      <xdr:col>55</xdr:col>
      <xdr:colOff>88900</xdr:colOff>
      <xdr:row>100</xdr:row>
      <xdr:rowOff>133144</xdr:rowOff>
    </xdr:to>
    <xdr:cxnSp macro="">
      <xdr:nvCxnSpPr>
        <xdr:cNvPr id="462" name="直線コネクタ 461"/>
        <xdr:cNvCxnSpPr/>
      </xdr:nvCxnSpPr>
      <xdr:spPr>
        <a:xfrm>
          <a:off x="10388600" y="1727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37816</xdr:rowOff>
    </xdr:from>
    <xdr:ext cx="534377" cy="259045"/>
    <xdr:sp macro="" textlink="">
      <xdr:nvSpPr>
        <xdr:cNvPr id="463" name="【港湾・漁港】&#10;一人当たり有形固定資産（償却資産）額平均値テキスト"/>
        <xdr:cNvSpPr txBox="1"/>
      </xdr:nvSpPr>
      <xdr:spPr>
        <a:xfrm>
          <a:off x="10515600" y="1804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14939</xdr:rowOff>
    </xdr:from>
    <xdr:to>
      <xdr:col>55</xdr:col>
      <xdr:colOff>50800</xdr:colOff>
      <xdr:row>106</xdr:row>
      <xdr:rowOff>116539</xdr:rowOff>
    </xdr:to>
    <xdr:sp macro="" textlink="">
      <xdr:nvSpPr>
        <xdr:cNvPr id="464" name="フローチャート: 判断 463"/>
        <xdr:cNvSpPr/>
      </xdr:nvSpPr>
      <xdr:spPr>
        <a:xfrm>
          <a:off x="10426700" y="1818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23538</xdr:rowOff>
    </xdr:from>
    <xdr:to>
      <xdr:col>50</xdr:col>
      <xdr:colOff>165100</xdr:colOff>
      <xdr:row>106</xdr:row>
      <xdr:rowOff>125138</xdr:rowOff>
    </xdr:to>
    <xdr:sp macro="" textlink="">
      <xdr:nvSpPr>
        <xdr:cNvPr id="465" name="フローチャート: 判断 464"/>
        <xdr:cNvSpPr/>
      </xdr:nvSpPr>
      <xdr:spPr>
        <a:xfrm>
          <a:off x="95885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47955</xdr:rowOff>
    </xdr:from>
    <xdr:to>
      <xdr:col>46</xdr:col>
      <xdr:colOff>38100</xdr:colOff>
      <xdr:row>106</xdr:row>
      <xdr:rowOff>149555</xdr:rowOff>
    </xdr:to>
    <xdr:sp macro="" textlink="">
      <xdr:nvSpPr>
        <xdr:cNvPr id="466" name="フローチャート: 判断 465"/>
        <xdr:cNvSpPr/>
      </xdr:nvSpPr>
      <xdr:spPr>
        <a:xfrm>
          <a:off x="8699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73896</xdr:rowOff>
    </xdr:from>
    <xdr:to>
      <xdr:col>41</xdr:col>
      <xdr:colOff>101600</xdr:colOff>
      <xdr:row>107</xdr:row>
      <xdr:rowOff>4046</xdr:rowOff>
    </xdr:to>
    <xdr:sp macro="" textlink="">
      <xdr:nvSpPr>
        <xdr:cNvPr id="467" name="フローチャート: 判断 466"/>
        <xdr:cNvSpPr/>
      </xdr:nvSpPr>
      <xdr:spPr>
        <a:xfrm>
          <a:off x="7810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84193</xdr:rowOff>
    </xdr:from>
    <xdr:to>
      <xdr:col>36</xdr:col>
      <xdr:colOff>165100</xdr:colOff>
      <xdr:row>107</xdr:row>
      <xdr:rowOff>14343</xdr:rowOff>
    </xdr:to>
    <xdr:sp macro="" textlink="">
      <xdr:nvSpPr>
        <xdr:cNvPr id="468" name="フローチャート: 判断 467"/>
        <xdr:cNvSpPr/>
      </xdr:nvSpPr>
      <xdr:spPr>
        <a:xfrm>
          <a:off x="6921500" y="18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19772</xdr:rowOff>
    </xdr:from>
    <xdr:to>
      <xdr:col>55</xdr:col>
      <xdr:colOff>50800</xdr:colOff>
      <xdr:row>106</xdr:row>
      <xdr:rowOff>121372</xdr:rowOff>
    </xdr:to>
    <xdr:sp macro="" textlink="">
      <xdr:nvSpPr>
        <xdr:cNvPr id="474" name="楕円 473"/>
        <xdr:cNvSpPr/>
      </xdr:nvSpPr>
      <xdr:spPr>
        <a:xfrm>
          <a:off x="10426700" y="18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169649</xdr:rowOff>
    </xdr:from>
    <xdr:ext cx="534377" cy="259045"/>
    <xdr:sp macro="" textlink="">
      <xdr:nvSpPr>
        <xdr:cNvPr id="475" name="【港湾・漁港】&#10;一人当たり有形固定資産（償却資産）額該当値テキスト"/>
        <xdr:cNvSpPr txBox="1"/>
      </xdr:nvSpPr>
      <xdr:spPr>
        <a:xfrm>
          <a:off x="10515600" y="181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24323</xdr:rowOff>
    </xdr:from>
    <xdr:to>
      <xdr:col>50</xdr:col>
      <xdr:colOff>165100</xdr:colOff>
      <xdr:row>106</xdr:row>
      <xdr:rowOff>125923</xdr:rowOff>
    </xdr:to>
    <xdr:sp macro="" textlink="">
      <xdr:nvSpPr>
        <xdr:cNvPr id="476" name="楕円 475"/>
        <xdr:cNvSpPr/>
      </xdr:nvSpPr>
      <xdr:spPr>
        <a:xfrm>
          <a:off x="9588500" y="181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70572</xdr:rowOff>
    </xdr:from>
    <xdr:to>
      <xdr:col>55</xdr:col>
      <xdr:colOff>0</xdr:colOff>
      <xdr:row>106</xdr:row>
      <xdr:rowOff>75123</xdr:rowOff>
    </xdr:to>
    <xdr:cxnSp macro="">
      <xdr:nvCxnSpPr>
        <xdr:cNvPr id="477" name="直線コネクタ 476"/>
        <xdr:cNvCxnSpPr/>
      </xdr:nvCxnSpPr>
      <xdr:spPr>
        <a:xfrm flipV="1">
          <a:off x="9639300" y="18244272"/>
          <a:ext cx="8382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33444</xdr:rowOff>
    </xdr:from>
    <xdr:to>
      <xdr:col>46</xdr:col>
      <xdr:colOff>38100</xdr:colOff>
      <xdr:row>106</xdr:row>
      <xdr:rowOff>135044</xdr:rowOff>
    </xdr:to>
    <xdr:sp macro="" textlink="">
      <xdr:nvSpPr>
        <xdr:cNvPr id="478" name="楕円 477"/>
        <xdr:cNvSpPr/>
      </xdr:nvSpPr>
      <xdr:spPr>
        <a:xfrm>
          <a:off x="8699500" y="182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75123</xdr:rowOff>
    </xdr:from>
    <xdr:to>
      <xdr:col>50</xdr:col>
      <xdr:colOff>114300</xdr:colOff>
      <xdr:row>106</xdr:row>
      <xdr:rowOff>84244</xdr:rowOff>
    </xdr:to>
    <xdr:cxnSp macro="">
      <xdr:nvCxnSpPr>
        <xdr:cNvPr id="479" name="直線コネクタ 478"/>
        <xdr:cNvCxnSpPr/>
      </xdr:nvCxnSpPr>
      <xdr:spPr>
        <a:xfrm flipV="1">
          <a:off x="8750300" y="1824882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35437</xdr:rowOff>
    </xdr:from>
    <xdr:to>
      <xdr:col>41</xdr:col>
      <xdr:colOff>101600</xdr:colOff>
      <xdr:row>106</xdr:row>
      <xdr:rowOff>137037</xdr:rowOff>
    </xdr:to>
    <xdr:sp macro="" textlink="">
      <xdr:nvSpPr>
        <xdr:cNvPr id="480" name="楕円 479"/>
        <xdr:cNvSpPr/>
      </xdr:nvSpPr>
      <xdr:spPr>
        <a:xfrm>
          <a:off x="7810500" y="182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84244</xdr:rowOff>
    </xdr:from>
    <xdr:to>
      <xdr:col>45</xdr:col>
      <xdr:colOff>177800</xdr:colOff>
      <xdr:row>106</xdr:row>
      <xdr:rowOff>86237</xdr:rowOff>
    </xdr:to>
    <xdr:cxnSp macro="">
      <xdr:nvCxnSpPr>
        <xdr:cNvPr id="481" name="直線コネクタ 480"/>
        <xdr:cNvCxnSpPr/>
      </xdr:nvCxnSpPr>
      <xdr:spPr>
        <a:xfrm flipV="1">
          <a:off x="7861300" y="18257944"/>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40117</xdr:rowOff>
    </xdr:from>
    <xdr:to>
      <xdr:col>36</xdr:col>
      <xdr:colOff>165100</xdr:colOff>
      <xdr:row>106</xdr:row>
      <xdr:rowOff>141717</xdr:rowOff>
    </xdr:to>
    <xdr:sp macro="" textlink="">
      <xdr:nvSpPr>
        <xdr:cNvPr id="482" name="楕円 481"/>
        <xdr:cNvSpPr/>
      </xdr:nvSpPr>
      <xdr:spPr>
        <a:xfrm>
          <a:off x="6921500" y="182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86237</xdr:rowOff>
    </xdr:from>
    <xdr:to>
      <xdr:col>41</xdr:col>
      <xdr:colOff>50800</xdr:colOff>
      <xdr:row>106</xdr:row>
      <xdr:rowOff>90917</xdr:rowOff>
    </xdr:to>
    <xdr:cxnSp macro="">
      <xdr:nvCxnSpPr>
        <xdr:cNvPr id="483" name="直線コネクタ 482"/>
        <xdr:cNvCxnSpPr/>
      </xdr:nvCxnSpPr>
      <xdr:spPr>
        <a:xfrm flipV="1">
          <a:off x="6972300" y="18259937"/>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141665</xdr:rowOff>
    </xdr:from>
    <xdr:ext cx="534377" cy="259045"/>
    <xdr:sp macro="" textlink="">
      <xdr:nvSpPr>
        <xdr:cNvPr id="484" name="n_1aveValue【港湾・漁港】&#10;一人当たり有形固定資産（償却資産）額"/>
        <xdr:cNvSpPr txBox="1"/>
      </xdr:nvSpPr>
      <xdr:spPr>
        <a:xfrm>
          <a:off x="9359411" y="179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140682</xdr:rowOff>
    </xdr:from>
    <xdr:ext cx="534377" cy="259045"/>
    <xdr:sp macro="" textlink="">
      <xdr:nvSpPr>
        <xdr:cNvPr id="485" name="n_2aveValue【港湾・漁港】&#10;一人当たり有形固定資産（償却資産）額"/>
        <xdr:cNvSpPr txBox="1"/>
      </xdr:nvSpPr>
      <xdr:spPr>
        <a:xfrm>
          <a:off x="8483111" y="183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166623</xdr:rowOff>
    </xdr:from>
    <xdr:ext cx="534377" cy="259045"/>
    <xdr:sp macro="" textlink="">
      <xdr:nvSpPr>
        <xdr:cNvPr id="486" name="n_3aveValue【港湾・漁港】&#10;一人当たり有形固定資産（償却資産）額"/>
        <xdr:cNvSpPr txBox="1"/>
      </xdr:nvSpPr>
      <xdr:spPr>
        <a:xfrm>
          <a:off x="7594111" y="183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5470</xdr:rowOff>
    </xdr:from>
    <xdr:ext cx="534377" cy="259045"/>
    <xdr:sp macro="" textlink="">
      <xdr:nvSpPr>
        <xdr:cNvPr id="487" name="n_4aveValue【港湾・漁港】&#10;一人当たり有形固定資産（償却資産）額"/>
        <xdr:cNvSpPr txBox="1"/>
      </xdr:nvSpPr>
      <xdr:spPr>
        <a:xfrm>
          <a:off x="6705111" y="183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117050</xdr:rowOff>
    </xdr:from>
    <xdr:ext cx="534377" cy="259045"/>
    <xdr:sp macro="" textlink="">
      <xdr:nvSpPr>
        <xdr:cNvPr id="488" name="n_1mainValue【港湾・漁港】&#10;一人当たり有形固定資産（償却資産）額"/>
        <xdr:cNvSpPr txBox="1"/>
      </xdr:nvSpPr>
      <xdr:spPr>
        <a:xfrm>
          <a:off x="9359411" y="182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151571</xdr:rowOff>
    </xdr:from>
    <xdr:ext cx="534377" cy="259045"/>
    <xdr:sp macro="" textlink="">
      <xdr:nvSpPr>
        <xdr:cNvPr id="489" name="n_2mainValue【港湾・漁港】&#10;一人当たり有形固定資産（償却資産）額"/>
        <xdr:cNvSpPr txBox="1"/>
      </xdr:nvSpPr>
      <xdr:spPr>
        <a:xfrm>
          <a:off x="8483111" y="179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153564</xdr:rowOff>
    </xdr:from>
    <xdr:ext cx="534377" cy="259045"/>
    <xdr:sp macro="" textlink="">
      <xdr:nvSpPr>
        <xdr:cNvPr id="490" name="n_3mainValue【港湾・漁港】&#10;一人当たり有形固定資産（償却資産）額"/>
        <xdr:cNvSpPr txBox="1"/>
      </xdr:nvSpPr>
      <xdr:spPr>
        <a:xfrm>
          <a:off x="7594111" y="179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158244</xdr:rowOff>
    </xdr:from>
    <xdr:ext cx="534377" cy="259045"/>
    <xdr:sp macro="" textlink="">
      <xdr:nvSpPr>
        <xdr:cNvPr id="491" name="n_4mainValue【港湾・漁港】&#10;一人当たり有形固定資産（償却資産）額"/>
        <xdr:cNvSpPr txBox="1"/>
      </xdr:nvSpPr>
      <xdr:spPr>
        <a:xfrm>
          <a:off x="6705111" y="179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3" name="直線コネクタ 5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4" name="テキスト ボックス 5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5" name="直線コネクタ 5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6" name="テキスト ボックス 5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7" name="直線コネクタ 5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8" name="テキスト ボックス 5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9" name="直線コネクタ 5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0" name="テキスト ボックス 5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514" name="直線コネクタ 513"/>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517"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518" name="直線コネクタ 517"/>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19"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0" name="フローチャート: 判断 519"/>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521" name="フローチャート: 判断 520"/>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522" name="フローチャート: 判断 521"/>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523" name="フローチャート: 判断 522"/>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524" name="フローチャート: 判断 523"/>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xdr:rowOff>
    </xdr:from>
    <xdr:to>
      <xdr:col>85</xdr:col>
      <xdr:colOff>177800</xdr:colOff>
      <xdr:row>40</xdr:row>
      <xdr:rowOff>117856</xdr:rowOff>
    </xdr:to>
    <xdr:sp macro="" textlink="">
      <xdr:nvSpPr>
        <xdr:cNvPr id="530" name="楕円 529"/>
        <xdr:cNvSpPr/>
      </xdr:nvSpPr>
      <xdr:spPr>
        <a:xfrm>
          <a:off x="16268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166133</xdr:rowOff>
    </xdr:from>
    <xdr:ext cx="405111" cy="259045"/>
    <xdr:sp macro="" textlink="">
      <xdr:nvSpPr>
        <xdr:cNvPr id="531" name="【認定こども園・幼稚園・保育所】&#10;有形固定資産減価償却率該当値テキスト"/>
        <xdr:cNvSpPr txBox="1"/>
      </xdr:nvSpPr>
      <xdr:spPr>
        <a:xfrm>
          <a:off x="16357600"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123698</xdr:rowOff>
    </xdr:from>
    <xdr:to>
      <xdr:col>81</xdr:col>
      <xdr:colOff>101600</xdr:colOff>
      <xdr:row>40</xdr:row>
      <xdr:rowOff>53848</xdr:rowOff>
    </xdr:to>
    <xdr:sp macro="" textlink="">
      <xdr:nvSpPr>
        <xdr:cNvPr id="532" name="楕円 531"/>
        <xdr:cNvSpPr/>
      </xdr:nvSpPr>
      <xdr:spPr>
        <a:xfrm>
          <a:off x="1543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xdr:rowOff>
    </xdr:from>
    <xdr:to>
      <xdr:col>85</xdr:col>
      <xdr:colOff>127000</xdr:colOff>
      <xdr:row>40</xdr:row>
      <xdr:rowOff>67056</xdr:rowOff>
    </xdr:to>
    <xdr:cxnSp macro="">
      <xdr:nvCxnSpPr>
        <xdr:cNvPr id="533" name="直線コネクタ 532"/>
        <xdr:cNvCxnSpPr/>
      </xdr:nvCxnSpPr>
      <xdr:spPr>
        <a:xfrm>
          <a:off x="15481300" y="6861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52832</xdr:rowOff>
    </xdr:from>
    <xdr:to>
      <xdr:col>76</xdr:col>
      <xdr:colOff>165100</xdr:colOff>
      <xdr:row>39</xdr:row>
      <xdr:rowOff>154432</xdr:rowOff>
    </xdr:to>
    <xdr:sp macro="" textlink="">
      <xdr:nvSpPr>
        <xdr:cNvPr id="534" name="楕円 533"/>
        <xdr:cNvSpPr/>
      </xdr:nvSpPr>
      <xdr:spPr>
        <a:xfrm>
          <a:off x="14541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103632</xdr:rowOff>
    </xdr:from>
    <xdr:to>
      <xdr:col>81</xdr:col>
      <xdr:colOff>50800</xdr:colOff>
      <xdr:row>40</xdr:row>
      <xdr:rowOff>3048</xdr:rowOff>
    </xdr:to>
    <xdr:cxnSp macro="">
      <xdr:nvCxnSpPr>
        <xdr:cNvPr id="535" name="直線コネクタ 534"/>
        <xdr:cNvCxnSpPr/>
      </xdr:nvCxnSpPr>
      <xdr:spPr>
        <a:xfrm>
          <a:off x="14592300" y="67901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164846</xdr:rowOff>
    </xdr:from>
    <xdr:to>
      <xdr:col>72</xdr:col>
      <xdr:colOff>38100</xdr:colOff>
      <xdr:row>39</xdr:row>
      <xdr:rowOff>94996</xdr:rowOff>
    </xdr:to>
    <xdr:sp macro="" textlink="">
      <xdr:nvSpPr>
        <xdr:cNvPr id="536" name="楕円 535"/>
        <xdr:cNvSpPr/>
      </xdr:nvSpPr>
      <xdr:spPr>
        <a:xfrm>
          <a:off x="1365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44196</xdr:rowOff>
    </xdr:from>
    <xdr:to>
      <xdr:col>76</xdr:col>
      <xdr:colOff>114300</xdr:colOff>
      <xdr:row>39</xdr:row>
      <xdr:rowOff>103632</xdr:rowOff>
    </xdr:to>
    <xdr:cxnSp macro="">
      <xdr:nvCxnSpPr>
        <xdr:cNvPr id="537" name="直線コネクタ 536"/>
        <xdr:cNvCxnSpPr/>
      </xdr:nvCxnSpPr>
      <xdr:spPr>
        <a:xfrm>
          <a:off x="13703300" y="673074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167132</xdr:rowOff>
    </xdr:from>
    <xdr:to>
      <xdr:col>67</xdr:col>
      <xdr:colOff>101600</xdr:colOff>
      <xdr:row>39</xdr:row>
      <xdr:rowOff>97282</xdr:rowOff>
    </xdr:to>
    <xdr:sp macro="" textlink="">
      <xdr:nvSpPr>
        <xdr:cNvPr id="538" name="楕円 537"/>
        <xdr:cNvSpPr/>
      </xdr:nvSpPr>
      <xdr:spPr>
        <a:xfrm>
          <a:off x="1276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44196</xdr:rowOff>
    </xdr:from>
    <xdr:to>
      <xdr:col>71</xdr:col>
      <xdr:colOff>177800</xdr:colOff>
      <xdr:row>39</xdr:row>
      <xdr:rowOff>46482</xdr:rowOff>
    </xdr:to>
    <xdr:cxnSp macro="">
      <xdr:nvCxnSpPr>
        <xdr:cNvPr id="539" name="直線コネクタ 538"/>
        <xdr:cNvCxnSpPr/>
      </xdr:nvCxnSpPr>
      <xdr:spPr>
        <a:xfrm flipV="1">
          <a:off x="12814300" y="67307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65803</xdr:rowOff>
    </xdr:from>
    <xdr:ext cx="405111" cy="259045"/>
    <xdr:sp macro="" textlink="">
      <xdr:nvSpPr>
        <xdr:cNvPr id="540" name="n_1aveValue【認定こども園・幼稚園・保育所】&#10;有形固定資産減価償却率"/>
        <xdr:cNvSpPr txBox="1"/>
      </xdr:nvSpPr>
      <xdr:spPr>
        <a:xfrm>
          <a:off x="152660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164101</xdr:rowOff>
    </xdr:from>
    <xdr:ext cx="405111" cy="259045"/>
    <xdr:sp macro="" textlink="">
      <xdr:nvSpPr>
        <xdr:cNvPr id="541" name="n_2aveValue【認定こども園・幼稚園・保育所】&#10;有形固定資産減価償却率"/>
        <xdr:cNvSpPr txBox="1"/>
      </xdr:nvSpPr>
      <xdr:spPr>
        <a:xfrm>
          <a:off x="14389744" y="633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1795</xdr:rowOff>
    </xdr:from>
    <xdr:ext cx="405111" cy="259045"/>
    <xdr:sp macro="" textlink="">
      <xdr:nvSpPr>
        <xdr:cNvPr id="542" name="n_3aveValue【認定こども園・幼稚園・保育所】&#10;有形固定資産減価償却率"/>
        <xdr:cNvSpPr txBox="1"/>
      </xdr:nvSpPr>
      <xdr:spPr>
        <a:xfrm>
          <a:off x="13500744" y="63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54373</xdr:rowOff>
    </xdr:from>
    <xdr:ext cx="405111" cy="259045"/>
    <xdr:sp macro="" textlink="">
      <xdr:nvSpPr>
        <xdr:cNvPr id="543" name="n_4aveValue【認定こども園・幼稚園・保育所】&#10;有形固定資産減価償却率"/>
        <xdr:cNvSpPr txBox="1"/>
      </xdr:nvSpPr>
      <xdr:spPr>
        <a:xfrm>
          <a:off x="12611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44975</xdr:rowOff>
    </xdr:from>
    <xdr:ext cx="405111" cy="259045"/>
    <xdr:sp macro="" textlink="">
      <xdr:nvSpPr>
        <xdr:cNvPr id="544" name="n_1mainValue【認定こども園・幼稚園・保育所】&#10;有形固定資産減価償却率"/>
        <xdr:cNvSpPr txBox="1"/>
      </xdr:nvSpPr>
      <xdr:spPr>
        <a:xfrm>
          <a:off x="152660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145559</xdr:rowOff>
    </xdr:from>
    <xdr:ext cx="405111" cy="259045"/>
    <xdr:sp macro="" textlink="">
      <xdr:nvSpPr>
        <xdr:cNvPr id="545" name="n_2mainValue【認定こども園・幼稚園・保育所】&#10;有形固定資産減価償却率"/>
        <xdr:cNvSpPr txBox="1"/>
      </xdr:nvSpPr>
      <xdr:spPr>
        <a:xfrm>
          <a:off x="14389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86123</xdr:rowOff>
    </xdr:from>
    <xdr:ext cx="405111" cy="259045"/>
    <xdr:sp macro="" textlink="">
      <xdr:nvSpPr>
        <xdr:cNvPr id="546" name="n_3mainValue【認定こども園・幼稚園・保育所】&#10;有形固定資産減価償却率"/>
        <xdr:cNvSpPr txBox="1"/>
      </xdr:nvSpPr>
      <xdr:spPr>
        <a:xfrm>
          <a:off x="13500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88409</xdr:rowOff>
    </xdr:from>
    <xdr:ext cx="405111" cy="259045"/>
    <xdr:sp macro="" textlink="">
      <xdr:nvSpPr>
        <xdr:cNvPr id="547" name="n_4mainValue【認定こども園・幼稚園・保育所】&#10;有形固定資産減価償却率"/>
        <xdr:cNvSpPr txBox="1"/>
      </xdr:nvSpPr>
      <xdr:spPr>
        <a:xfrm>
          <a:off x="12611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573" name="直線コネクタ 572"/>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4"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5" name="直線コネクタ 574"/>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576"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577" name="直線コネクタ 576"/>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78"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79" name="フローチャート: 判断 578"/>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580" name="フローチャート: 判断 579"/>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1" name="フローチャート: 判断 58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582" name="フローチャート: 判断 581"/>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583" name="フローチャート: 判断 582"/>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98878</xdr:rowOff>
    </xdr:from>
    <xdr:to>
      <xdr:col>116</xdr:col>
      <xdr:colOff>114300</xdr:colOff>
      <xdr:row>36</xdr:row>
      <xdr:rowOff>29028</xdr:rowOff>
    </xdr:to>
    <xdr:sp macro="" textlink="">
      <xdr:nvSpPr>
        <xdr:cNvPr id="589" name="楕円 588"/>
        <xdr:cNvSpPr/>
      </xdr:nvSpPr>
      <xdr:spPr>
        <a:xfrm>
          <a:off x="22110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121755</xdr:rowOff>
    </xdr:from>
    <xdr:ext cx="469744" cy="259045"/>
    <xdr:sp macro="" textlink="">
      <xdr:nvSpPr>
        <xdr:cNvPr id="590" name="【認定こども園・幼稚園・保育所】&#10;一人当たり面積該当値テキスト"/>
        <xdr:cNvSpPr txBox="1"/>
      </xdr:nvSpPr>
      <xdr:spPr>
        <a:xfrm>
          <a:off x="221996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108676</xdr:rowOff>
    </xdr:from>
    <xdr:to>
      <xdr:col>112</xdr:col>
      <xdr:colOff>38100</xdr:colOff>
      <xdr:row>36</xdr:row>
      <xdr:rowOff>38826</xdr:rowOff>
    </xdr:to>
    <xdr:sp macro="" textlink="">
      <xdr:nvSpPr>
        <xdr:cNvPr id="591" name="楕円 590"/>
        <xdr:cNvSpPr/>
      </xdr:nvSpPr>
      <xdr:spPr>
        <a:xfrm>
          <a:off x="21272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149678</xdr:rowOff>
    </xdr:from>
    <xdr:to>
      <xdr:col>116</xdr:col>
      <xdr:colOff>63500</xdr:colOff>
      <xdr:row>35</xdr:row>
      <xdr:rowOff>159476</xdr:rowOff>
    </xdr:to>
    <xdr:cxnSp macro="">
      <xdr:nvCxnSpPr>
        <xdr:cNvPr id="592" name="直線コネクタ 591"/>
        <xdr:cNvCxnSpPr/>
      </xdr:nvCxnSpPr>
      <xdr:spPr>
        <a:xfrm flipV="1">
          <a:off x="21323300" y="61504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56424</xdr:rowOff>
    </xdr:from>
    <xdr:to>
      <xdr:col>107</xdr:col>
      <xdr:colOff>101600</xdr:colOff>
      <xdr:row>35</xdr:row>
      <xdr:rowOff>158024</xdr:rowOff>
    </xdr:to>
    <xdr:sp macro="" textlink="">
      <xdr:nvSpPr>
        <xdr:cNvPr id="593" name="楕円 592"/>
        <xdr:cNvSpPr/>
      </xdr:nvSpPr>
      <xdr:spPr>
        <a:xfrm>
          <a:off x="20383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107224</xdr:rowOff>
    </xdr:from>
    <xdr:to>
      <xdr:col>111</xdr:col>
      <xdr:colOff>177800</xdr:colOff>
      <xdr:row>35</xdr:row>
      <xdr:rowOff>159476</xdr:rowOff>
    </xdr:to>
    <xdr:cxnSp macro="">
      <xdr:nvCxnSpPr>
        <xdr:cNvPr id="594" name="直線コネクタ 593"/>
        <xdr:cNvCxnSpPr/>
      </xdr:nvCxnSpPr>
      <xdr:spPr>
        <a:xfrm>
          <a:off x="20434300" y="61079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59690</xdr:rowOff>
    </xdr:from>
    <xdr:to>
      <xdr:col>102</xdr:col>
      <xdr:colOff>165100</xdr:colOff>
      <xdr:row>35</xdr:row>
      <xdr:rowOff>161290</xdr:rowOff>
    </xdr:to>
    <xdr:sp macro="" textlink="">
      <xdr:nvSpPr>
        <xdr:cNvPr id="595" name="楕円 594"/>
        <xdr:cNvSpPr/>
      </xdr:nvSpPr>
      <xdr:spPr>
        <a:xfrm>
          <a:off x="19494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107224</xdr:rowOff>
    </xdr:from>
    <xdr:to>
      <xdr:col>107</xdr:col>
      <xdr:colOff>50800</xdr:colOff>
      <xdr:row>35</xdr:row>
      <xdr:rowOff>110490</xdr:rowOff>
    </xdr:to>
    <xdr:cxnSp macro="">
      <xdr:nvCxnSpPr>
        <xdr:cNvPr id="596" name="直線コネクタ 595"/>
        <xdr:cNvCxnSpPr/>
      </xdr:nvCxnSpPr>
      <xdr:spPr>
        <a:xfrm flipV="1">
          <a:off x="19545300" y="61079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72753</xdr:rowOff>
    </xdr:from>
    <xdr:to>
      <xdr:col>98</xdr:col>
      <xdr:colOff>38100</xdr:colOff>
      <xdr:row>36</xdr:row>
      <xdr:rowOff>2903</xdr:rowOff>
    </xdr:to>
    <xdr:sp macro="" textlink="">
      <xdr:nvSpPr>
        <xdr:cNvPr id="597" name="楕円 596"/>
        <xdr:cNvSpPr/>
      </xdr:nvSpPr>
      <xdr:spPr>
        <a:xfrm>
          <a:off x="18605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110490</xdr:rowOff>
    </xdr:from>
    <xdr:to>
      <xdr:col>102</xdr:col>
      <xdr:colOff>114300</xdr:colOff>
      <xdr:row>35</xdr:row>
      <xdr:rowOff>123553</xdr:rowOff>
    </xdr:to>
    <xdr:cxnSp macro="">
      <xdr:nvCxnSpPr>
        <xdr:cNvPr id="598" name="直線コネクタ 597"/>
        <xdr:cNvCxnSpPr/>
      </xdr:nvCxnSpPr>
      <xdr:spPr>
        <a:xfrm flipV="1">
          <a:off x="18656300" y="61112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109962</xdr:rowOff>
    </xdr:from>
    <xdr:ext cx="469744" cy="259045"/>
    <xdr:sp macro="" textlink="">
      <xdr:nvSpPr>
        <xdr:cNvPr id="599" name="n_1aveValue【認定こども園・幼稚園・保育所】&#10;一人当たり面積"/>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600"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100165</xdr:rowOff>
    </xdr:from>
    <xdr:ext cx="469744" cy="259045"/>
    <xdr:sp macro="" textlink="">
      <xdr:nvSpPr>
        <xdr:cNvPr id="601" name="n_3aveValue【認定こども園・幼稚園・保育所】&#10;一人当たり面積"/>
        <xdr:cNvSpPr txBox="1"/>
      </xdr:nvSpPr>
      <xdr:spPr>
        <a:xfrm>
          <a:off x="19310427"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62610</xdr:rowOff>
    </xdr:from>
    <xdr:ext cx="469744" cy="259045"/>
    <xdr:sp macro="" textlink="">
      <xdr:nvSpPr>
        <xdr:cNvPr id="602" name="n_4aveValue【認定こども園・幼稚園・保育所】&#10;一人当たり面積"/>
        <xdr:cNvSpPr txBox="1"/>
      </xdr:nvSpPr>
      <xdr:spPr>
        <a:xfrm>
          <a:off x="18421427" y="65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55353</xdr:rowOff>
    </xdr:from>
    <xdr:ext cx="469744" cy="259045"/>
    <xdr:sp macro="" textlink="">
      <xdr:nvSpPr>
        <xdr:cNvPr id="603" name="n_1mainValue【認定こども園・幼稚園・保育所】&#10;一人当たり面積"/>
        <xdr:cNvSpPr txBox="1"/>
      </xdr:nvSpPr>
      <xdr:spPr>
        <a:xfrm>
          <a:off x="21075727" y="588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3101</xdr:rowOff>
    </xdr:from>
    <xdr:ext cx="469744" cy="259045"/>
    <xdr:sp macro="" textlink="">
      <xdr:nvSpPr>
        <xdr:cNvPr id="604" name="n_2mainValue【認定こども園・幼稚園・保育所】&#10;一人当たり面積"/>
        <xdr:cNvSpPr txBox="1"/>
      </xdr:nvSpPr>
      <xdr:spPr>
        <a:xfrm>
          <a:off x="20199427" y="58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6367</xdr:rowOff>
    </xdr:from>
    <xdr:ext cx="469744" cy="259045"/>
    <xdr:sp macro="" textlink="">
      <xdr:nvSpPr>
        <xdr:cNvPr id="605" name="n_3mainValue【認定こども園・幼稚園・保育所】&#10;一人当たり面積"/>
        <xdr:cNvSpPr txBox="1"/>
      </xdr:nvSpPr>
      <xdr:spPr>
        <a:xfrm>
          <a:off x="19310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19430</xdr:rowOff>
    </xdr:from>
    <xdr:ext cx="469744" cy="259045"/>
    <xdr:sp macro="" textlink="">
      <xdr:nvSpPr>
        <xdr:cNvPr id="606" name="n_4mainValue【認定こども園・幼稚園・保育所】&#10;一人当たり面積"/>
        <xdr:cNvSpPr txBox="1"/>
      </xdr:nvSpPr>
      <xdr:spPr>
        <a:xfrm>
          <a:off x="18421427" y="584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629" name="直線コネクタ 628"/>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0"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1" name="直線コネクタ 630"/>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632"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633" name="直線コネクタ 632"/>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68089</xdr:rowOff>
    </xdr:from>
    <xdr:ext cx="405111" cy="259045"/>
    <xdr:sp macro="" textlink="">
      <xdr:nvSpPr>
        <xdr:cNvPr id="634" name="【学校施設】&#10;有形固定資産減価償却率平均値テキスト"/>
        <xdr:cNvSpPr txBox="1"/>
      </xdr:nvSpPr>
      <xdr:spPr>
        <a:xfrm>
          <a:off x="16357600" y="9840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635" name="フローチャート: 判断 634"/>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636" name="フローチャート: 判断 635"/>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637" name="フローチャート: 判断 636"/>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638" name="フローチャート: 判断 637"/>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639" name="フローチャート: 判断 638"/>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77216</xdr:rowOff>
    </xdr:from>
    <xdr:to>
      <xdr:col>85</xdr:col>
      <xdr:colOff>177800</xdr:colOff>
      <xdr:row>61</xdr:row>
      <xdr:rowOff>7366</xdr:rowOff>
    </xdr:to>
    <xdr:sp macro="" textlink="">
      <xdr:nvSpPr>
        <xdr:cNvPr id="645" name="楕円 644"/>
        <xdr:cNvSpPr/>
      </xdr:nvSpPr>
      <xdr:spPr>
        <a:xfrm>
          <a:off x="16268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55643</xdr:rowOff>
    </xdr:from>
    <xdr:ext cx="405111" cy="259045"/>
    <xdr:sp macro="" textlink="">
      <xdr:nvSpPr>
        <xdr:cNvPr id="646" name="【学校施設】&#10;有形固定資産減価償却率該当値テキスト"/>
        <xdr:cNvSpPr txBox="1"/>
      </xdr:nvSpPr>
      <xdr:spPr>
        <a:xfrm>
          <a:off x="16357600"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xdr:rowOff>
    </xdr:from>
    <xdr:to>
      <xdr:col>81</xdr:col>
      <xdr:colOff>101600</xdr:colOff>
      <xdr:row>61</xdr:row>
      <xdr:rowOff>112522</xdr:rowOff>
    </xdr:to>
    <xdr:sp macro="" textlink="">
      <xdr:nvSpPr>
        <xdr:cNvPr id="647" name="楕円 646"/>
        <xdr:cNvSpPr/>
      </xdr:nvSpPr>
      <xdr:spPr>
        <a:xfrm>
          <a:off x="15430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128016</xdr:rowOff>
    </xdr:from>
    <xdr:to>
      <xdr:col>85</xdr:col>
      <xdr:colOff>127000</xdr:colOff>
      <xdr:row>61</xdr:row>
      <xdr:rowOff>61722</xdr:rowOff>
    </xdr:to>
    <xdr:cxnSp macro="">
      <xdr:nvCxnSpPr>
        <xdr:cNvPr id="648" name="直線コネクタ 647"/>
        <xdr:cNvCxnSpPr/>
      </xdr:nvCxnSpPr>
      <xdr:spPr>
        <a:xfrm flipV="1">
          <a:off x="15481300" y="1041501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649" name="楕円 648"/>
        <xdr:cNvSpPr/>
      </xdr:nvSpPr>
      <xdr:spPr>
        <a:xfrm>
          <a:off x="1454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150876</xdr:rowOff>
    </xdr:from>
    <xdr:to>
      <xdr:col>81</xdr:col>
      <xdr:colOff>50800</xdr:colOff>
      <xdr:row>61</xdr:row>
      <xdr:rowOff>61722</xdr:rowOff>
    </xdr:to>
    <xdr:cxnSp macro="">
      <xdr:nvCxnSpPr>
        <xdr:cNvPr id="650" name="直線コネクタ 649"/>
        <xdr:cNvCxnSpPr/>
      </xdr:nvCxnSpPr>
      <xdr:spPr>
        <a:xfrm>
          <a:off x="14592300" y="10437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31496</xdr:rowOff>
    </xdr:from>
    <xdr:to>
      <xdr:col>72</xdr:col>
      <xdr:colOff>38100</xdr:colOff>
      <xdr:row>60</xdr:row>
      <xdr:rowOff>133096</xdr:rowOff>
    </xdr:to>
    <xdr:sp macro="" textlink="">
      <xdr:nvSpPr>
        <xdr:cNvPr id="651" name="楕円 650"/>
        <xdr:cNvSpPr/>
      </xdr:nvSpPr>
      <xdr:spPr>
        <a:xfrm>
          <a:off x="13652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82296</xdr:rowOff>
    </xdr:from>
    <xdr:to>
      <xdr:col>76</xdr:col>
      <xdr:colOff>114300</xdr:colOff>
      <xdr:row>60</xdr:row>
      <xdr:rowOff>150876</xdr:rowOff>
    </xdr:to>
    <xdr:cxnSp macro="">
      <xdr:nvCxnSpPr>
        <xdr:cNvPr id="652" name="直線コネクタ 651"/>
        <xdr:cNvCxnSpPr/>
      </xdr:nvCxnSpPr>
      <xdr:spPr>
        <a:xfrm>
          <a:off x="13703300" y="103692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90932</xdr:rowOff>
    </xdr:from>
    <xdr:to>
      <xdr:col>67</xdr:col>
      <xdr:colOff>101600</xdr:colOff>
      <xdr:row>61</xdr:row>
      <xdr:rowOff>21082</xdr:rowOff>
    </xdr:to>
    <xdr:sp macro="" textlink="">
      <xdr:nvSpPr>
        <xdr:cNvPr id="653" name="楕円 652"/>
        <xdr:cNvSpPr/>
      </xdr:nvSpPr>
      <xdr:spPr>
        <a:xfrm>
          <a:off x="12763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82296</xdr:rowOff>
    </xdr:from>
    <xdr:to>
      <xdr:col>71</xdr:col>
      <xdr:colOff>177800</xdr:colOff>
      <xdr:row>60</xdr:row>
      <xdr:rowOff>141732</xdr:rowOff>
    </xdr:to>
    <xdr:cxnSp macro="">
      <xdr:nvCxnSpPr>
        <xdr:cNvPr id="654" name="直線コネクタ 653"/>
        <xdr:cNvCxnSpPr/>
      </xdr:nvCxnSpPr>
      <xdr:spPr>
        <a:xfrm flipV="1">
          <a:off x="12814300" y="10369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97045</xdr:rowOff>
    </xdr:from>
    <xdr:ext cx="405111" cy="259045"/>
    <xdr:sp macro="" textlink="">
      <xdr:nvSpPr>
        <xdr:cNvPr id="655" name="n_1aveValue【学校施設】&#10;有形固定資産減価償却率"/>
        <xdr:cNvSpPr txBox="1"/>
      </xdr:nvSpPr>
      <xdr:spPr>
        <a:xfrm>
          <a:off x="15266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5605</xdr:rowOff>
    </xdr:from>
    <xdr:ext cx="405111" cy="259045"/>
    <xdr:sp macro="" textlink="">
      <xdr:nvSpPr>
        <xdr:cNvPr id="656" name="n_2aveValue【学校施設】&#10;有形固定資産減価償却率"/>
        <xdr:cNvSpPr txBox="1"/>
      </xdr:nvSpPr>
      <xdr:spPr>
        <a:xfrm>
          <a:off x="14389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657" name="n_3aveValue【学校施設】&#10;有形固定資産減価償却率"/>
        <xdr:cNvSpPr txBox="1"/>
      </xdr:nvSpPr>
      <xdr:spPr>
        <a:xfrm>
          <a:off x="13500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658" name="n_4ave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103649</xdr:rowOff>
    </xdr:from>
    <xdr:ext cx="405111" cy="259045"/>
    <xdr:sp macro="" textlink="">
      <xdr:nvSpPr>
        <xdr:cNvPr id="659" name="n_1mainValue【学校施設】&#10;有形固定資産減価償却率"/>
        <xdr:cNvSpPr txBox="1"/>
      </xdr:nvSpPr>
      <xdr:spPr>
        <a:xfrm>
          <a:off x="15266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21353</xdr:rowOff>
    </xdr:from>
    <xdr:ext cx="405111" cy="259045"/>
    <xdr:sp macro="" textlink="">
      <xdr:nvSpPr>
        <xdr:cNvPr id="660" name="n_2mainValue【学校施設】&#10;有形固定資産減価償却率"/>
        <xdr:cNvSpPr txBox="1"/>
      </xdr:nvSpPr>
      <xdr:spPr>
        <a:xfrm>
          <a:off x="14389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124223</xdr:rowOff>
    </xdr:from>
    <xdr:ext cx="405111" cy="259045"/>
    <xdr:sp macro="" textlink="">
      <xdr:nvSpPr>
        <xdr:cNvPr id="661" name="n_3mainValue【学校施設】&#10;有形固定資産減価償却率"/>
        <xdr:cNvSpPr txBox="1"/>
      </xdr:nvSpPr>
      <xdr:spPr>
        <a:xfrm>
          <a:off x="13500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12209</xdr:rowOff>
    </xdr:from>
    <xdr:ext cx="405111" cy="259045"/>
    <xdr:sp macro="" textlink="">
      <xdr:nvSpPr>
        <xdr:cNvPr id="662" name="n_4mainValue【学校施設】&#10;有形固定資産減価償却率"/>
        <xdr:cNvSpPr txBox="1"/>
      </xdr:nvSpPr>
      <xdr:spPr>
        <a:xfrm>
          <a:off x="12611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689" name="直線コネクタ 688"/>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690"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691" name="直線コネクタ 690"/>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692"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693" name="直線コネクタ 692"/>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140261</xdr:rowOff>
    </xdr:from>
    <xdr:ext cx="469744" cy="259045"/>
    <xdr:sp macro="" textlink="">
      <xdr:nvSpPr>
        <xdr:cNvPr id="694" name="【学校施設】&#10;一人当たり面積平均値テキスト"/>
        <xdr:cNvSpPr txBox="1"/>
      </xdr:nvSpPr>
      <xdr:spPr>
        <a:xfrm>
          <a:off x="22199600" y="1008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695" name="フローチャート: 判断 694"/>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696" name="フローチャート: 判断 695"/>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697" name="フローチャート: 判断 696"/>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698" name="フローチャート: 判断 697"/>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699" name="フローチャート: 判断 698"/>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24312</xdr:rowOff>
    </xdr:from>
    <xdr:to>
      <xdr:col>116</xdr:col>
      <xdr:colOff>114300</xdr:colOff>
      <xdr:row>61</xdr:row>
      <xdr:rowOff>125912</xdr:rowOff>
    </xdr:to>
    <xdr:sp macro="" textlink="">
      <xdr:nvSpPr>
        <xdr:cNvPr id="705" name="楕円 704"/>
        <xdr:cNvSpPr/>
      </xdr:nvSpPr>
      <xdr:spPr>
        <a:xfrm>
          <a:off x="22110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2739</xdr:rowOff>
    </xdr:from>
    <xdr:ext cx="469744" cy="259045"/>
    <xdr:sp macro="" textlink="">
      <xdr:nvSpPr>
        <xdr:cNvPr id="706" name="【学校施設】&#10;一人当たり面積該当値テキスト"/>
        <xdr:cNvSpPr txBox="1"/>
      </xdr:nvSpPr>
      <xdr:spPr>
        <a:xfrm>
          <a:off x="22199600" y="1046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125549</xdr:rowOff>
    </xdr:from>
    <xdr:to>
      <xdr:col>112</xdr:col>
      <xdr:colOff>38100</xdr:colOff>
      <xdr:row>61</xdr:row>
      <xdr:rowOff>55699</xdr:rowOff>
    </xdr:to>
    <xdr:sp macro="" textlink="">
      <xdr:nvSpPr>
        <xdr:cNvPr id="707" name="楕円 706"/>
        <xdr:cNvSpPr/>
      </xdr:nvSpPr>
      <xdr:spPr>
        <a:xfrm>
          <a:off x="2127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4899</xdr:rowOff>
    </xdr:from>
    <xdr:to>
      <xdr:col>116</xdr:col>
      <xdr:colOff>63500</xdr:colOff>
      <xdr:row>61</xdr:row>
      <xdr:rowOff>75112</xdr:rowOff>
    </xdr:to>
    <xdr:cxnSp macro="">
      <xdr:nvCxnSpPr>
        <xdr:cNvPr id="708" name="直線コネクタ 707"/>
        <xdr:cNvCxnSpPr/>
      </xdr:nvCxnSpPr>
      <xdr:spPr>
        <a:xfrm>
          <a:off x="21323300" y="10463349"/>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141877</xdr:rowOff>
    </xdr:from>
    <xdr:to>
      <xdr:col>107</xdr:col>
      <xdr:colOff>101600</xdr:colOff>
      <xdr:row>61</xdr:row>
      <xdr:rowOff>72027</xdr:rowOff>
    </xdr:to>
    <xdr:sp macro="" textlink="">
      <xdr:nvSpPr>
        <xdr:cNvPr id="709" name="楕円 708"/>
        <xdr:cNvSpPr/>
      </xdr:nvSpPr>
      <xdr:spPr>
        <a:xfrm>
          <a:off x="20383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4899</xdr:rowOff>
    </xdr:from>
    <xdr:to>
      <xdr:col>111</xdr:col>
      <xdr:colOff>177800</xdr:colOff>
      <xdr:row>61</xdr:row>
      <xdr:rowOff>21227</xdr:rowOff>
    </xdr:to>
    <xdr:cxnSp macro="">
      <xdr:nvCxnSpPr>
        <xdr:cNvPr id="710" name="直線コネクタ 709"/>
        <xdr:cNvCxnSpPr/>
      </xdr:nvCxnSpPr>
      <xdr:spPr>
        <a:xfrm flipV="1">
          <a:off x="20434300" y="104633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711" name="楕円 710"/>
        <xdr:cNvSpPr/>
      </xdr:nvSpPr>
      <xdr:spPr>
        <a:xfrm>
          <a:off x="19494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21227</xdr:rowOff>
    </xdr:from>
    <xdr:to>
      <xdr:col>107</xdr:col>
      <xdr:colOff>50800</xdr:colOff>
      <xdr:row>61</xdr:row>
      <xdr:rowOff>37556</xdr:rowOff>
    </xdr:to>
    <xdr:cxnSp macro="">
      <xdr:nvCxnSpPr>
        <xdr:cNvPr id="712" name="直線コネクタ 711"/>
        <xdr:cNvCxnSpPr/>
      </xdr:nvCxnSpPr>
      <xdr:spPr>
        <a:xfrm flipV="1">
          <a:off x="19545300" y="104796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30843</xdr:rowOff>
    </xdr:from>
    <xdr:to>
      <xdr:col>98</xdr:col>
      <xdr:colOff>38100</xdr:colOff>
      <xdr:row>61</xdr:row>
      <xdr:rowOff>132443</xdr:rowOff>
    </xdr:to>
    <xdr:sp macro="" textlink="">
      <xdr:nvSpPr>
        <xdr:cNvPr id="713" name="楕円 712"/>
        <xdr:cNvSpPr/>
      </xdr:nvSpPr>
      <xdr:spPr>
        <a:xfrm>
          <a:off x="18605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37556</xdr:rowOff>
    </xdr:from>
    <xdr:to>
      <xdr:col>102</xdr:col>
      <xdr:colOff>114300</xdr:colOff>
      <xdr:row>61</xdr:row>
      <xdr:rowOff>81643</xdr:rowOff>
    </xdr:to>
    <xdr:cxnSp macro="">
      <xdr:nvCxnSpPr>
        <xdr:cNvPr id="714" name="直線コネクタ 713"/>
        <xdr:cNvCxnSpPr/>
      </xdr:nvCxnSpPr>
      <xdr:spPr>
        <a:xfrm flipV="1">
          <a:off x="18656300" y="104960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155501</xdr:rowOff>
    </xdr:from>
    <xdr:ext cx="469744" cy="259045"/>
    <xdr:sp macro="" textlink="">
      <xdr:nvSpPr>
        <xdr:cNvPr id="715" name="n_1aveValue【学校施設】&#10;一人当たり面積"/>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716" name="n_2aveValue【学校施設】&#10;一人当たり面積"/>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5278</xdr:rowOff>
    </xdr:from>
    <xdr:ext cx="469744" cy="259045"/>
    <xdr:sp macro="" textlink="">
      <xdr:nvSpPr>
        <xdr:cNvPr id="717" name="n_3aveValue【学校施設】&#10;一人当たり面積"/>
        <xdr:cNvSpPr txBox="1"/>
      </xdr:nvSpPr>
      <xdr:spPr>
        <a:xfrm>
          <a:off x="19310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137540</xdr:rowOff>
    </xdr:from>
    <xdr:ext cx="469744" cy="259045"/>
    <xdr:sp macro="" textlink="">
      <xdr:nvSpPr>
        <xdr:cNvPr id="718" name="n_4aveValue【学校施設】&#10;一人当たり面積"/>
        <xdr:cNvSpPr txBox="1"/>
      </xdr:nvSpPr>
      <xdr:spPr>
        <a:xfrm>
          <a:off x="18421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46826</xdr:rowOff>
    </xdr:from>
    <xdr:ext cx="469744" cy="259045"/>
    <xdr:sp macro="" textlink="">
      <xdr:nvSpPr>
        <xdr:cNvPr id="719" name="n_1main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63154</xdr:rowOff>
    </xdr:from>
    <xdr:ext cx="469744" cy="259045"/>
    <xdr:sp macro="" textlink="">
      <xdr:nvSpPr>
        <xdr:cNvPr id="720" name="n_2mainValue【学校施設】&#10;一人当たり面積"/>
        <xdr:cNvSpPr txBox="1"/>
      </xdr:nvSpPr>
      <xdr:spPr>
        <a:xfrm>
          <a:off x="201994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79483</xdr:rowOff>
    </xdr:from>
    <xdr:ext cx="469744" cy="259045"/>
    <xdr:sp macro="" textlink="">
      <xdr:nvSpPr>
        <xdr:cNvPr id="721" name="n_3mainValue【学校施設】&#10;一人当たり面積"/>
        <xdr:cNvSpPr txBox="1"/>
      </xdr:nvSpPr>
      <xdr:spPr>
        <a:xfrm>
          <a:off x="19310427" y="105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123570</xdr:rowOff>
    </xdr:from>
    <xdr:ext cx="469744" cy="259045"/>
    <xdr:sp macro="" textlink="">
      <xdr:nvSpPr>
        <xdr:cNvPr id="722" name="n_4mainValue【学校施設】&#10;一人当たり面積"/>
        <xdr:cNvSpPr txBox="1"/>
      </xdr:nvSpPr>
      <xdr:spPr>
        <a:xfrm>
          <a:off x="18421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747" name="直線コネクタ 746"/>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49" name="直線コネクタ 7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750" name="【児童館】&#10;有形固定資産減価償却率最大値テキスト"/>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751" name="直線コネクタ 750"/>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17163</xdr:rowOff>
    </xdr:from>
    <xdr:ext cx="405111" cy="259045"/>
    <xdr:sp macro="" textlink="">
      <xdr:nvSpPr>
        <xdr:cNvPr id="752" name="【児童館】&#10;有形固定資産減価償却率平均値テキスト"/>
        <xdr:cNvSpPr txBox="1"/>
      </xdr:nvSpPr>
      <xdr:spPr>
        <a:xfrm>
          <a:off x="16357600" y="1390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753" name="フローチャート: 判断 752"/>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754" name="フローチャート: 判断 753"/>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5" name="フローチャート: 判断 75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756" name="フローチャート: 判断 755"/>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757" name="フローチャート: 判断 756"/>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162561</xdr:rowOff>
    </xdr:from>
    <xdr:to>
      <xdr:col>85</xdr:col>
      <xdr:colOff>177800</xdr:colOff>
      <xdr:row>79</xdr:row>
      <xdr:rowOff>92711</xdr:rowOff>
    </xdr:to>
    <xdr:sp macro="" textlink="">
      <xdr:nvSpPr>
        <xdr:cNvPr id="763" name="楕円 762"/>
        <xdr:cNvSpPr/>
      </xdr:nvSpPr>
      <xdr:spPr>
        <a:xfrm>
          <a:off x="162687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115588</xdr:rowOff>
    </xdr:from>
    <xdr:ext cx="405111" cy="259045"/>
    <xdr:sp macro="" textlink="">
      <xdr:nvSpPr>
        <xdr:cNvPr id="764" name="【児童館】&#10;有形固定資産減価償却率該当値テキスト"/>
        <xdr:cNvSpPr txBox="1"/>
      </xdr:nvSpPr>
      <xdr:spPr>
        <a:xfrm>
          <a:off x="16357600"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116839</xdr:rowOff>
    </xdr:from>
    <xdr:to>
      <xdr:col>81</xdr:col>
      <xdr:colOff>101600</xdr:colOff>
      <xdr:row>79</xdr:row>
      <xdr:rowOff>46989</xdr:rowOff>
    </xdr:to>
    <xdr:sp macro="" textlink="">
      <xdr:nvSpPr>
        <xdr:cNvPr id="765" name="楕円 764"/>
        <xdr:cNvSpPr/>
      </xdr:nvSpPr>
      <xdr:spPr>
        <a:xfrm>
          <a:off x="15430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167639</xdr:rowOff>
    </xdr:from>
    <xdr:to>
      <xdr:col>85</xdr:col>
      <xdr:colOff>127000</xdr:colOff>
      <xdr:row>79</xdr:row>
      <xdr:rowOff>41911</xdr:rowOff>
    </xdr:to>
    <xdr:cxnSp macro="">
      <xdr:nvCxnSpPr>
        <xdr:cNvPr id="766" name="直線コネクタ 765"/>
        <xdr:cNvCxnSpPr/>
      </xdr:nvCxnSpPr>
      <xdr:spPr>
        <a:xfrm>
          <a:off x="15481300" y="135407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97789</xdr:rowOff>
    </xdr:from>
    <xdr:to>
      <xdr:col>76</xdr:col>
      <xdr:colOff>165100</xdr:colOff>
      <xdr:row>79</xdr:row>
      <xdr:rowOff>27939</xdr:rowOff>
    </xdr:to>
    <xdr:sp macro="" textlink="">
      <xdr:nvSpPr>
        <xdr:cNvPr id="767" name="楕円 766"/>
        <xdr:cNvSpPr/>
      </xdr:nvSpPr>
      <xdr:spPr>
        <a:xfrm>
          <a:off x="14541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148589</xdr:rowOff>
    </xdr:from>
    <xdr:to>
      <xdr:col>81</xdr:col>
      <xdr:colOff>50800</xdr:colOff>
      <xdr:row>78</xdr:row>
      <xdr:rowOff>167639</xdr:rowOff>
    </xdr:to>
    <xdr:cxnSp macro="">
      <xdr:nvCxnSpPr>
        <xdr:cNvPr id="768" name="直線コネクタ 767"/>
        <xdr:cNvCxnSpPr/>
      </xdr:nvCxnSpPr>
      <xdr:spPr>
        <a:xfrm>
          <a:off x="14592300" y="13521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57786</xdr:rowOff>
    </xdr:from>
    <xdr:to>
      <xdr:col>72</xdr:col>
      <xdr:colOff>38100</xdr:colOff>
      <xdr:row>78</xdr:row>
      <xdr:rowOff>159386</xdr:rowOff>
    </xdr:to>
    <xdr:sp macro="" textlink="">
      <xdr:nvSpPr>
        <xdr:cNvPr id="769" name="楕円 768"/>
        <xdr:cNvSpPr/>
      </xdr:nvSpPr>
      <xdr:spPr>
        <a:xfrm>
          <a:off x="13652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108586</xdr:rowOff>
    </xdr:from>
    <xdr:to>
      <xdr:col>76</xdr:col>
      <xdr:colOff>114300</xdr:colOff>
      <xdr:row>78</xdr:row>
      <xdr:rowOff>148589</xdr:rowOff>
    </xdr:to>
    <xdr:cxnSp macro="">
      <xdr:nvCxnSpPr>
        <xdr:cNvPr id="770" name="直線コネクタ 769"/>
        <xdr:cNvCxnSpPr/>
      </xdr:nvCxnSpPr>
      <xdr:spPr>
        <a:xfrm>
          <a:off x="13703300" y="13481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57786</xdr:rowOff>
    </xdr:from>
    <xdr:to>
      <xdr:col>67</xdr:col>
      <xdr:colOff>101600</xdr:colOff>
      <xdr:row>78</xdr:row>
      <xdr:rowOff>159386</xdr:rowOff>
    </xdr:to>
    <xdr:sp macro="" textlink="">
      <xdr:nvSpPr>
        <xdr:cNvPr id="771" name="楕円 770"/>
        <xdr:cNvSpPr/>
      </xdr:nvSpPr>
      <xdr:spPr>
        <a:xfrm>
          <a:off x="12763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108586</xdr:rowOff>
    </xdr:from>
    <xdr:to>
      <xdr:col>71</xdr:col>
      <xdr:colOff>177800</xdr:colOff>
      <xdr:row>78</xdr:row>
      <xdr:rowOff>108586</xdr:rowOff>
    </xdr:to>
    <xdr:cxnSp macro="">
      <xdr:nvCxnSpPr>
        <xdr:cNvPr id="772" name="直線コネクタ 771"/>
        <xdr:cNvCxnSpPr/>
      </xdr:nvCxnSpPr>
      <xdr:spPr>
        <a:xfrm>
          <a:off x="12814300" y="1348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116222</xdr:rowOff>
    </xdr:from>
    <xdr:ext cx="405111" cy="259045"/>
    <xdr:sp macro="" textlink="">
      <xdr:nvSpPr>
        <xdr:cNvPr id="773" name="n_1aveValue【児童館】&#10;有形固定資産減価償却率"/>
        <xdr:cNvSpPr txBox="1"/>
      </xdr:nvSpPr>
      <xdr:spPr>
        <a:xfrm>
          <a:off x="15266044" y="1383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74"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64788</xdr:rowOff>
    </xdr:from>
    <xdr:ext cx="405111" cy="259045"/>
    <xdr:sp macro="" textlink="">
      <xdr:nvSpPr>
        <xdr:cNvPr id="775" name="n_3aveValue【児童館】&#10;有形固定資産減価償却率"/>
        <xdr:cNvSpPr txBox="1"/>
      </xdr:nvSpPr>
      <xdr:spPr>
        <a:xfrm>
          <a:off x="13500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87647</xdr:rowOff>
    </xdr:from>
    <xdr:ext cx="405111" cy="259045"/>
    <xdr:sp macro="" textlink="">
      <xdr:nvSpPr>
        <xdr:cNvPr id="776" name="n_4aveValue【児童館】&#10;有形固定資産減価償却率"/>
        <xdr:cNvSpPr txBox="1"/>
      </xdr:nvSpPr>
      <xdr:spPr>
        <a:xfrm>
          <a:off x="12611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63516</xdr:rowOff>
    </xdr:from>
    <xdr:ext cx="405111" cy="259045"/>
    <xdr:sp macro="" textlink="">
      <xdr:nvSpPr>
        <xdr:cNvPr id="777" name="n_1mainValue【児童館】&#10;有形固定資産減価償却率"/>
        <xdr:cNvSpPr txBox="1"/>
      </xdr:nvSpPr>
      <xdr:spPr>
        <a:xfrm>
          <a:off x="15266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778" name="n_2mainValue【児童館】&#10;有形固定資産減価償却率"/>
        <xdr:cNvSpPr txBox="1"/>
      </xdr:nvSpPr>
      <xdr:spPr>
        <a:xfrm>
          <a:off x="14389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4463</xdr:rowOff>
    </xdr:from>
    <xdr:ext cx="405111" cy="259045"/>
    <xdr:sp macro="" textlink="">
      <xdr:nvSpPr>
        <xdr:cNvPr id="779" name="n_3mainValue【児童館】&#10;有形固定資産減価償却率"/>
        <xdr:cNvSpPr txBox="1"/>
      </xdr:nvSpPr>
      <xdr:spPr>
        <a:xfrm>
          <a:off x="13500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4463</xdr:rowOff>
    </xdr:from>
    <xdr:ext cx="405111" cy="259045"/>
    <xdr:sp macro="" textlink="">
      <xdr:nvSpPr>
        <xdr:cNvPr id="780" name="n_4mainValue【児童館】&#10;有形固定資産減価償却率"/>
        <xdr:cNvSpPr txBox="1"/>
      </xdr:nvSpPr>
      <xdr:spPr>
        <a:xfrm>
          <a:off x="12611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805" name="直線コネクタ 804"/>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806"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807" name="直線コネクタ 80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8"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09" name="直線コネクタ 80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0" name="【児童館】&#10;一人当たり面積平均値テキスト"/>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1" name="フローチャート: 判断 810"/>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812" name="フローチャート: 判断 811"/>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813" name="フローチャート: 判断 812"/>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814" name="フローチャート: 判断 813"/>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15" name="フローチャート: 判断 814"/>
        <xdr:cNvSpPr/>
      </xdr:nvSpPr>
      <xdr:spPr>
        <a:xfrm>
          <a:off x="18605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21" name="楕円 820"/>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22"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823" name="楕円 822"/>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824" name="直線コネクタ 823"/>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25" name="楕円 824"/>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826" name="直線コネクタ 825"/>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7" name="楕円 826"/>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28" name="直線コネクタ 827"/>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9" name="楕円 828"/>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30" name="直線コネクタ 829"/>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162577</xdr:rowOff>
    </xdr:from>
    <xdr:ext cx="469744" cy="259045"/>
    <xdr:sp macro="" textlink="">
      <xdr:nvSpPr>
        <xdr:cNvPr id="831" name="n_1ave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832" name="n_2aveValue【児童館】&#10;一人当たり面積"/>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833" name="n_3ave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834" name="n_4aveValue【児童館】&#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835"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6"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7"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8"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38100</xdr:rowOff>
    </xdr:from>
    <xdr:to>
      <xdr:col>85</xdr:col>
      <xdr:colOff>126364</xdr:colOff>
      <xdr:row>107</xdr:row>
      <xdr:rowOff>144780</xdr:rowOff>
    </xdr:to>
    <xdr:cxnSp macro="">
      <xdr:nvCxnSpPr>
        <xdr:cNvPr id="863" name="直線コネクタ 862"/>
        <xdr:cNvCxnSpPr/>
      </xdr:nvCxnSpPr>
      <xdr:spPr>
        <a:xfrm flipV="1">
          <a:off x="16318864" y="17697450"/>
          <a:ext cx="0" cy="79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148607</xdr:rowOff>
    </xdr:from>
    <xdr:ext cx="405111" cy="259045"/>
    <xdr:sp macro="" textlink="">
      <xdr:nvSpPr>
        <xdr:cNvPr id="864" name="【公民館】&#10;有形固定資産減価償却率最小値テキスト"/>
        <xdr:cNvSpPr txBox="1"/>
      </xdr:nvSpPr>
      <xdr:spPr>
        <a:xfrm>
          <a:off x="16357600"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144780</xdr:rowOff>
    </xdr:from>
    <xdr:to>
      <xdr:col>86</xdr:col>
      <xdr:colOff>25400</xdr:colOff>
      <xdr:row>107</xdr:row>
      <xdr:rowOff>144780</xdr:rowOff>
    </xdr:to>
    <xdr:cxnSp macro="">
      <xdr:nvCxnSpPr>
        <xdr:cNvPr id="865" name="直線コネクタ 864"/>
        <xdr:cNvCxnSpPr/>
      </xdr:nvCxnSpPr>
      <xdr:spPr>
        <a:xfrm>
          <a:off x="16230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156227</xdr:rowOff>
    </xdr:from>
    <xdr:ext cx="405111" cy="259045"/>
    <xdr:sp macro="" textlink="">
      <xdr:nvSpPr>
        <xdr:cNvPr id="866" name="【公民館】&#10;有形固定資産減価償却率最大値テキスト"/>
        <xdr:cNvSpPr txBox="1"/>
      </xdr:nvSpPr>
      <xdr:spPr>
        <a:xfrm>
          <a:off x="16357600"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38100</xdr:rowOff>
    </xdr:from>
    <xdr:to>
      <xdr:col>86</xdr:col>
      <xdr:colOff>25400</xdr:colOff>
      <xdr:row>103</xdr:row>
      <xdr:rowOff>38100</xdr:rowOff>
    </xdr:to>
    <xdr:cxnSp macro="">
      <xdr:nvCxnSpPr>
        <xdr:cNvPr id="867" name="直線コネクタ 866"/>
        <xdr:cNvCxnSpPr/>
      </xdr:nvCxnSpPr>
      <xdr:spPr>
        <a:xfrm>
          <a:off x="16230600" y="1769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868"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69" name="フローチャート: 判断 868"/>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147320</xdr:rowOff>
    </xdr:from>
    <xdr:to>
      <xdr:col>81</xdr:col>
      <xdr:colOff>101600</xdr:colOff>
      <xdr:row>104</xdr:row>
      <xdr:rowOff>77470</xdr:rowOff>
    </xdr:to>
    <xdr:sp macro="" textlink="">
      <xdr:nvSpPr>
        <xdr:cNvPr id="870" name="フローチャート: 判断 869"/>
        <xdr:cNvSpPr/>
      </xdr:nvSpPr>
      <xdr:spPr>
        <a:xfrm>
          <a:off x="15430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871" name="フローチャート: 判断 870"/>
        <xdr:cNvSpPr/>
      </xdr:nvSpPr>
      <xdr:spPr>
        <a:xfrm>
          <a:off x="14541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71120</xdr:rowOff>
    </xdr:from>
    <xdr:to>
      <xdr:col>72</xdr:col>
      <xdr:colOff>38100</xdr:colOff>
      <xdr:row>104</xdr:row>
      <xdr:rowOff>1270</xdr:rowOff>
    </xdr:to>
    <xdr:sp macro="" textlink="">
      <xdr:nvSpPr>
        <xdr:cNvPr id="872" name="フローチャート: 判断 871"/>
        <xdr:cNvSpPr/>
      </xdr:nvSpPr>
      <xdr:spPr>
        <a:xfrm>
          <a:off x="13652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33020</xdr:rowOff>
    </xdr:from>
    <xdr:to>
      <xdr:col>67</xdr:col>
      <xdr:colOff>101600</xdr:colOff>
      <xdr:row>102</xdr:row>
      <xdr:rowOff>134620</xdr:rowOff>
    </xdr:to>
    <xdr:sp macro="" textlink="">
      <xdr:nvSpPr>
        <xdr:cNvPr id="873" name="フローチャート: 判断 872"/>
        <xdr:cNvSpPr/>
      </xdr:nvSpPr>
      <xdr:spPr>
        <a:xfrm>
          <a:off x="127635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879" name="楕円 878"/>
        <xdr:cNvSpPr/>
      </xdr:nvSpPr>
      <xdr:spPr>
        <a:xfrm>
          <a:off x="16268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111777</xdr:rowOff>
    </xdr:from>
    <xdr:ext cx="405111" cy="259045"/>
    <xdr:sp macro="" textlink="">
      <xdr:nvSpPr>
        <xdr:cNvPr id="880" name="【公民館】&#10;有形固定資産減価償却率該当値テキスト"/>
        <xdr:cNvSpPr txBox="1"/>
      </xdr:nvSpPr>
      <xdr:spPr>
        <a:xfrm>
          <a:off x="16357600" y="175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881" name="楕円 880"/>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103</xdr:row>
      <xdr:rowOff>38100</xdr:rowOff>
    </xdr:to>
    <xdr:cxnSp macro="">
      <xdr:nvCxnSpPr>
        <xdr:cNvPr id="882" name="直線コネクタ 881"/>
        <xdr:cNvCxnSpPr/>
      </xdr:nvCxnSpPr>
      <xdr:spPr>
        <a:xfrm>
          <a:off x="15481300" y="175869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124461</xdr:rowOff>
    </xdr:from>
    <xdr:to>
      <xdr:col>76</xdr:col>
      <xdr:colOff>165100</xdr:colOff>
      <xdr:row>102</xdr:row>
      <xdr:rowOff>54611</xdr:rowOff>
    </xdr:to>
    <xdr:sp macro="" textlink="">
      <xdr:nvSpPr>
        <xdr:cNvPr id="883" name="楕円 882"/>
        <xdr:cNvSpPr/>
      </xdr:nvSpPr>
      <xdr:spPr>
        <a:xfrm>
          <a:off x="14541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3811</xdr:rowOff>
    </xdr:from>
    <xdr:to>
      <xdr:col>81</xdr:col>
      <xdr:colOff>50800</xdr:colOff>
      <xdr:row>102</xdr:row>
      <xdr:rowOff>99061</xdr:rowOff>
    </xdr:to>
    <xdr:cxnSp macro="">
      <xdr:nvCxnSpPr>
        <xdr:cNvPr id="884" name="直線コネクタ 883"/>
        <xdr:cNvCxnSpPr/>
      </xdr:nvCxnSpPr>
      <xdr:spPr>
        <a:xfrm>
          <a:off x="14592300" y="174917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17780</xdr:rowOff>
    </xdr:from>
    <xdr:to>
      <xdr:col>72</xdr:col>
      <xdr:colOff>38100</xdr:colOff>
      <xdr:row>101</xdr:row>
      <xdr:rowOff>119380</xdr:rowOff>
    </xdr:to>
    <xdr:sp macro="" textlink="">
      <xdr:nvSpPr>
        <xdr:cNvPr id="885" name="楕円 884"/>
        <xdr:cNvSpPr/>
      </xdr:nvSpPr>
      <xdr:spPr>
        <a:xfrm>
          <a:off x="13652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68580</xdr:rowOff>
    </xdr:from>
    <xdr:to>
      <xdr:col>76</xdr:col>
      <xdr:colOff>114300</xdr:colOff>
      <xdr:row>102</xdr:row>
      <xdr:rowOff>3811</xdr:rowOff>
    </xdr:to>
    <xdr:cxnSp macro="">
      <xdr:nvCxnSpPr>
        <xdr:cNvPr id="886" name="直線コネクタ 885"/>
        <xdr:cNvCxnSpPr/>
      </xdr:nvCxnSpPr>
      <xdr:spPr>
        <a:xfrm>
          <a:off x="13703300" y="173850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48261</xdr:rowOff>
    </xdr:from>
    <xdr:to>
      <xdr:col>67</xdr:col>
      <xdr:colOff>101600</xdr:colOff>
      <xdr:row>101</xdr:row>
      <xdr:rowOff>149861</xdr:rowOff>
    </xdr:to>
    <xdr:sp macro="" textlink="">
      <xdr:nvSpPr>
        <xdr:cNvPr id="887" name="楕円 886"/>
        <xdr:cNvSpPr/>
      </xdr:nvSpPr>
      <xdr:spPr>
        <a:xfrm>
          <a:off x="12763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68580</xdr:rowOff>
    </xdr:from>
    <xdr:to>
      <xdr:col>71</xdr:col>
      <xdr:colOff>177800</xdr:colOff>
      <xdr:row>101</xdr:row>
      <xdr:rowOff>99061</xdr:rowOff>
    </xdr:to>
    <xdr:cxnSp macro="">
      <xdr:nvCxnSpPr>
        <xdr:cNvPr id="888" name="直線コネクタ 887"/>
        <xdr:cNvCxnSpPr/>
      </xdr:nvCxnSpPr>
      <xdr:spPr>
        <a:xfrm flipV="1">
          <a:off x="12814300" y="17385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68597</xdr:rowOff>
    </xdr:from>
    <xdr:ext cx="405111" cy="259045"/>
    <xdr:sp macro="" textlink="">
      <xdr:nvSpPr>
        <xdr:cNvPr id="889" name="n_1aveValue【公民館】&#10;有形固定資産減価償却率"/>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7638</xdr:rowOff>
    </xdr:from>
    <xdr:ext cx="405111" cy="259045"/>
    <xdr:sp macro="" textlink="">
      <xdr:nvSpPr>
        <xdr:cNvPr id="890" name="n_2aveValue【公民館】&#10;有形固定資産減価償却率"/>
        <xdr:cNvSpPr txBox="1"/>
      </xdr:nvSpPr>
      <xdr:spPr>
        <a:xfrm>
          <a:off x="14389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163847</xdr:rowOff>
    </xdr:from>
    <xdr:ext cx="405111" cy="259045"/>
    <xdr:sp macro="" textlink="">
      <xdr:nvSpPr>
        <xdr:cNvPr id="891" name="n_3aveValue【公民館】&#10;有形固定資産減価償却率"/>
        <xdr:cNvSpPr txBox="1"/>
      </xdr:nvSpPr>
      <xdr:spPr>
        <a:xfrm>
          <a:off x="13500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125747</xdr:rowOff>
    </xdr:from>
    <xdr:ext cx="405111" cy="259045"/>
    <xdr:sp macro="" textlink="">
      <xdr:nvSpPr>
        <xdr:cNvPr id="892" name="n_4aveValue【公民館】&#10;有形固定資産減価償却率"/>
        <xdr:cNvSpPr txBox="1"/>
      </xdr:nvSpPr>
      <xdr:spPr>
        <a:xfrm>
          <a:off x="126117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893" name="n_1mainValue【公民館】&#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71138</xdr:rowOff>
    </xdr:from>
    <xdr:ext cx="405111" cy="259045"/>
    <xdr:sp macro="" textlink="">
      <xdr:nvSpPr>
        <xdr:cNvPr id="894" name="n_2mainValue【公民館】&#10;有形固定資産減価償却率"/>
        <xdr:cNvSpPr txBox="1"/>
      </xdr:nvSpPr>
      <xdr:spPr>
        <a:xfrm>
          <a:off x="143897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135907</xdr:rowOff>
    </xdr:from>
    <xdr:ext cx="405111" cy="259045"/>
    <xdr:sp macro="" textlink="">
      <xdr:nvSpPr>
        <xdr:cNvPr id="895" name="n_3mainValue【公民館】&#10;有形固定資産減価償却率"/>
        <xdr:cNvSpPr txBox="1"/>
      </xdr:nvSpPr>
      <xdr:spPr>
        <a:xfrm>
          <a:off x="13500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166388</xdr:rowOff>
    </xdr:from>
    <xdr:ext cx="405111" cy="259045"/>
    <xdr:sp macro="" textlink="">
      <xdr:nvSpPr>
        <xdr:cNvPr id="896" name="n_4mainValue【公民館】&#10;有形固定資産減価償却率"/>
        <xdr:cNvSpPr txBox="1"/>
      </xdr:nvSpPr>
      <xdr:spPr>
        <a:xfrm>
          <a:off x="12611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921" name="直線コネクタ 920"/>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922"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923" name="直線コネクタ 922"/>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4" name="【公民館】&#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5" name="直線コネクタ 924"/>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11447</xdr:rowOff>
    </xdr:from>
    <xdr:ext cx="469744" cy="259045"/>
    <xdr:sp macro="" textlink="">
      <xdr:nvSpPr>
        <xdr:cNvPr id="926" name="【公民館】&#10;一人当たり面積平均値テキスト"/>
        <xdr:cNvSpPr txBox="1"/>
      </xdr:nvSpPr>
      <xdr:spPr>
        <a:xfrm>
          <a:off x="221996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927" name="フローチャート: 判断 926"/>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928" name="フローチャート: 判断 927"/>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9" name="フローチャート: 判断 928"/>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930" name="フローチャート: 判断 929"/>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31" name="フローチャート: 判断 930"/>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135889</xdr:rowOff>
    </xdr:from>
    <xdr:to>
      <xdr:col>116</xdr:col>
      <xdr:colOff>114300</xdr:colOff>
      <xdr:row>100</xdr:row>
      <xdr:rowOff>66039</xdr:rowOff>
    </xdr:to>
    <xdr:sp macro="" textlink="">
      <xdr:nvSpPr>
        <xdr:cNvPr id="937" name="楕円 936"/>
        <xdr:cNvSpPr/>
      </xdr:nvSpPr>
      <xdr:spPr>
        <a:xfrm>
          <a:off x="221107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88916</xdr:rowOff>
    </xdr:from>
    <xdr:ext cx="469744" cy="259045"/>
    <xdr:sp macro="" textlink="">
      <xdr:nvSpPr>
        <xdr:cNvPr id="938" name="【公民館】&#10;一人当たり面積該当値テキスト"/>
        <xdr:cNvSpPr txBox="1"/>
      </xdr:nvSpPr>
      <xdr:spPr>
        <a:xfrm>
          <a:off x="22199600" y="170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151130</xdr:rowOff>
    </xdr:from>
    <xdr:to>
      <xdr:col>112</xdr:col>
      <xdr:colOff>38100</xdr:colOff>
      <xdr:row>100</xdr:row>
      <xdr:rowOff>81280</xdr:rowOff>
    </xdr:to>
    <xdr:sp macro="" textlink="">
      <xdr:nvSpPr>
        <xdr:cNvPr id="939" name="楕円 938"/>
        <xdr:cNvSpPr/>
      </xdr:nvSpPr>
      <xdr:spPr>
        <a:xfrm>
          <a:off x="21272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15239</xdr:rowOff>
    </xdr:from>
    <xdr:to>
      <xdr:col>116</xdr:col>
      <xdr:colOff>63500</xdr:colOff>
      <xdr:row>100</xdr:row>
      <xdr:rowOff>30480</xdr:rowOff>
    </xdr:to>
    <xdr:cxnSp macro="">
      <xdr:nvCxnSpPr>
        <xdr:cNvPr id="940" name="直線コネクタ 939"/>
        <xdr:cNvCxnSpPr/>
      </xdr:nvCxnSpPr>
      <xdr:spPr>
        <a:xfrm flipV="1">
          <a:off x="21323300" y="17160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120650</xdr:rowOff>
    </xdr:from>
    <xdr:to>
      <xdr:col>107</xdr:col>
      <xdr:colOff>101600</xdr:colOff>
      <xdr:row>100</xdr:row>
      <xdr:rowOff>50800</xdr:rowOff>
    </xdr:to>
    <xdr:sp macro="" textlink="">
      <xdr:nvSpPr>
        <xdr:cNvPr id="941" name="楕円 940"/>
        <xdr:cNvSpPr/>
      </xdr:nvSpPr>
      <xdr:spPr>
        <a:xfrm>
          <a:off x="2038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0</xdr:rowOff>
    </xdr:from>
    <xdr:to>
      <xdr:col>111</xdr:col>
      <xdr:colOff>177800</xdr:colOff>
      <xdr:row>100</xdr:row>
      <xdr:rowOff>30480</xdr:rowOff>
    </xdr:to>
    <xdr:cxnSp macro="">
      <xdr:nvCxnSpPr>
        <xdr:cNvPr id="942" name="直線コネクタ 941"/>
        <xdr:cNvCxnSpPr/>
      </xdr:nvCxnSpPr>
      <xdr:spPr>
        <a:xfrm>
          <a:off x="20434300" y="1714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135889</xdr:rowOff>
    </xdr:from>
    <xdr:to>
      <xdr:col>102</xdr:col>
      <xdr:colOff>165100</xdr:colOff>
      <xdr:row>100</xdr:row>
      <xdr:rowOff>66039</xdr:rowOff>
    </xdr:to>
    <xdr:sp macro="" textlink="">
      <xdr:nvSpPr>
        <xdr:cNvPr id="943" name="楕円 942"/>
        <xdr:cNvSpPr/>
      </xdr:nvSpPr>
      <xdr:spPr>
        <a:xfrm>
          <a:off x="19494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0</xdr:rowOff>
    </xdr:from>
    <xdr:to>
      <xdr:col>107</xdr:col>
      <xdr:colOff>50800</xdr:colOff>
      <xdr:row>100</xdr:row>
      <xdr:rowOff>15239</xdr:rowOff>
    </xdr:to>
    <xdr:cxnSp macro="">
      <xdr:nvCxnSpPr>
        <xdr:cNvPr id="944" name="直線コネクタ 943"/>
        <xdr:cNvCxnSpPr/>
      </xdr:nvCxnSpPr>
      <xdr:spPr>
        <a:xfrm flipV="1">
          <a:off x="19545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158750</xdr:rowOff>
    </xdr:from>
    <xdr:to>
      <xdr:col>98</xdr:col>
      <xdr:colOff>38100</xdr:colOff>
      <xdr:row>100</xdr:row>
      <xdr:rowOff>88900</xdr:rowOff>
    </xdr:to>
    <xdr:sp macro="" textlink="">
      <xdr:nvSpPr>
        <xdr:cNvPr id="945" name="楕円 944"/>
        <xdr:cNvSpPr/>
      </xdr:nvSpPr>
      <xdr:spPr>
        <a:xfrm>
          <a:off x="18605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15239</xdr:rowOff>
    </xdr:from>
    <xdr:to>
      <xdr:col>102</xdr:col>
      <xdr:colOff>114300</xdr:colOff>
      <xdr:row>100</xdr:row>
      <xdr:rowOff>38100</xdr:rowOff>
    </xdr:to>
    <xdr:cxnSp macro="">
      <xdr:nvCxnSpPr>
        <xdr:cNvPr id="946" name="直線コネクタ 945"/>
        <xdr:cNvCxnSpPr/>
      </xdr:nvCxnSpPr>
      <xdr:spPr>
        <a:xfrm flipV="1">
          <a:off x="18656300" y="17160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57166</xdr:rowOff>
    </xdr:from>
    <xdr:ext cx="469744" cy="259045"/>
    <xdr:sp macro="" textlink="">
      <xdr:nvSpPr>
        <xdr:cNvPr id="947" name="n_1aveValue【公民館】&#10;一人当たり面積"/>
        <xdr:cNvSpPr txBox="1"/>
      </xdr:nvSpPr>
      <xdr:spPr>
        <a:xfrm>
          <a:off x="210757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95266</xdr:rowOff>
    </xdr:from>
    <xdr:ext cx="469744" cy="259045"/>
    <xdr:sp macro="" textlink="">
      <xdr:nvSpPr>
        <xdr:cNvPr id="948" name="n_2aveValue【公民館】&#10;一人当たり面積"/>
        <xdr:cNvSpPr txBox="1"/>
      </xdr:nvSpPr>
      <xdr:spPr>
        <a:xfrm>
          <a:off x="20199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133366</xdr:rowOff>
    </xdr:from>
    <xdr:ext cx="469744" cy="259045"/>
    <xdr:sp macro="" textlink="">
      <xdr:nvSpPr>
        <xdr:cNvPr id="949" name="n_3aveValue【公民館】&#10;一人当たり面積"/>
        <xdr:cNvSpPr txBox="1"/>
      </xdr:nvSpPr>
      <xdr:spPr>
        <a:xfrm>
          <a:off x="193104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106697</xdr:rowOff>
    </xdr:from>
    <xdr:ext cx="469744" cy="259045"/>
    <xdr:sp macro="" textlink="">
      <xdr:nvSpPr>
        <xdr:cNvPr id="950" name="n_4aveValue【公民館】&#10;一人当たり面積"/>
        <xdr:cNvSpPr txBox="1"/>
      </xdr:nvSpPr>
      <xdr:spPr>
        <a:xfrm>
          <a:off x="184214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97807</xdr:rowOff>
    </xdr:from>
    <xdr:ext cx="469744" cy="259045"/>
    <xdr:sp macro="" textlink="">
      <xdr:nvSpPr>
        <xdr:cNvPr id="951" name="n_1mainValue【公民館】&#10;一人当たり面積"/>
        <xdr:cNvSpPr txBox="1"/>
      </xdr:nvSpPr>
      <xdr:spPr>
        <a:xfrm>
          <a:off x="21075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67327</xdr:rowOff>
    </xdr:from>
    <xdr:ext cx="469744" cy="259045"/>
    <xdr:sp macro="" textlink="">
      <xdr:nvSpPr>
        <xdr:cNvPr id="952" name="n_2mainValue【公民館】&#10;一人当たり面積"/>
        <xdr:cNvSpPr txBox="1"/>
      </xdr:nvSpPr>
      <xdr:spPr>
        <a:xfrm>
          <a:off x="20199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82566</xdr:rowOff>
    </xdr:from>
    <xdr:ext cx="469744" cy="259045"/>
    <xdr:sp macro="" textlink="">
      <xdr:nvSpPr>
        <xdr:cNvPr id="953" name="n_3mainValue【公民館】&#10;一人当たり面積"/>
        <xdr:cNvSpPr txBox="1"/>
      </xdr:nvSpPr>
      <xdr:spPr>
        <a:xfrm>
          <a:off x="193104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105427</xdr:rowOff>
    </xdr:from>
    <xdr:ext cx="469744" cy="259045"/>
    <xdr:sp macro="" textlink="">
      <xdr:nvSpPr>
        <xdr:cNvPr id="954" name="n_4mainValue【公民館】&#10;一人当たり面積"/>
        <xdr:cNvSpPr txBox="1"/>
      </xdr:nvSpPr>
      <xdr:spPr>
        <a:xfrm>
          <a:off x="18421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道路、保育所、一般廃棄物処理施設、体育館・プールである。道路は市域が広いという特性もあり、総量も多く、一人当たり延長も全国平均と比べて多い。住民の要望も踏まえ、より計画的な修繕や長寿命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多くの保育所が建設されており、老朽化している施設が多いため、全国平均を上回っている。また、広い市域をカバーするため施設数も多く一人当たり面積も全国平均と比べて多い状態である。引き続き、小規模園の統合や民営化に伴う建替えを進め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学校施設のうち中学校は、学校再編で令和２年度末に４校へ統合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今後も学校全体の適正な配置計画や廃校の利活用も含めた検討を続け、存続する学校施設に対しては計画的な長寿命化対策に取り組む。</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年代に建設された衛生センターが耐用年数を大きく経過しており老朽化が進んでいる。今後は、衛生センターについては令和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年度に廃止し、下水処理場での共同処理を行う。</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体育館・プールについては、２つある総合体育館は昭和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年代に建設されたもので、年数を経過しているため全国平均と比べて高い率となっている。今後は、長寿命化対策等に取り組む。</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庁舎施設のうち本庁舎北側については築年数が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年以上経過しており、大規模改修・建替え等の検討が必要である。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市民館についても昭和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年代に建築されたものが多く老朽化が進んでおり、また広い市域のため施設数も多い。田原市公共施設等総合管理計画において他施設との複合化を進め、分館については地元譲渡を検討するとしている。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61,860
60,200
191.12
31,397,713
30,203,707
867,100
19,367,375
17,551,314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1" name="楕円 70"/>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2" name="【図書館】&#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3" name="楕円 72"/>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30480</xdr:rowOff>
    </xdr:to>
    <xdr:cxnSp macro="">
      <xdr:nvCxnSpPr>
        <xdr:cNvPr id="74" name="直線コネクタ 73"/>
        <xdr:cNvCxnSpPr/>
      </xdr:nvCxnSpPr>
      <xdr:spPr>
        <a:xfrm>
          <a:off x="3797300" y="6156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5" name="楕円 74"/>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156210</xdr:rowOff>
    </xdr:to>
    <xdr:cxnSp macro="">
      <xdr:nvCxnSpPr>
        <xdr:cNvPr id="76" name="直線コネクタ 75"/>
        <xdr:cNvCxnSpPr/>
      </xdr:nvCxnSpPr>
      <xdr:spPr>
        <a:xfrm>
          <a:off x="2908300" y="611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77" name="楕円 76"/>
        <xdr:cNvSpPr/>
      </xdr:nvSpPr>
      <xdr:spPr>
        <a:xfrm>
          <a:off x="196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35</xdr:row>
      <xdr:rowOff>110490</xdr:rowOff>
    </xdr:to>
    <xdr:cxnSp macro="">
      <xdr:nvCxnSpPr>
        <xdr:cNvPr id="78" name="直線コネクタ 77"/>
        <xdr:cNvCxnSpPr/>
      </xdr:nvCxnSpPr>
      <xdr:spPr>
        <a:xfrm>
          <a:off x="2019300" y="606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xdr:rowOff>
    </xdr:from>
    <xdr:to>
      <xdr:col>6</xdr:col>
      <xdr:colOff>38100</xdr:colOff>
      <xdr:row>35</xdr:row>
      <xdr:rowOff>115570</xdr:rowOff>
    </xdr:to>
    <xdr:sp macro="" textlink="">
      <xdr:nvSpPr>
        <xdr:cNvPr id="79" name="楕円 78"/>
        <xdr:cNvSpPr/>
      </xdr:nvSpPr>
      <xdr:spPr>
        <a:xfrm>
          <a:off x="107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64770</xdr:rowOff>
    </xdr:from>
    <xdr:to>
      <xdr:col>10</xdr:col>
      <xdr:colOff>114300</xdr:colOff>
      <xdr:row>35</xdr:row>
      <xdr:rowOff>64770</xdr:rowOff>
    </xdr:to>
    <xdr:cxnSp macro="">
      <xdr:nvCxnSpPr>
        <xdr:cNvPr id="80" name="直線コネクタ 79"/>
        <xdr:cNvCxnSpPr/>
      </xdr:nvCxnSpPr>
      <xdr:spPr>
        <a:xfrm>
          <a:off x="1130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74693</xdr:rowOff>
    </xdr:from>
    <xdr:ext cx="405111" cy="259045"/>
    <xdr:sp macro="" textlink="">
      <xdr:nvSpPr>
        <xdr:cNvPr id="81" name="n_1aveValue【図書館】&#10;有形固定資産減価償却率"/>
        <xdr:cNvSpPr txBox="1"/>
      </xdr:nvSpPr>
      <xdr:spPr>
        <a:xfrm>
          <a:off x="35820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2" name="n_2ave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161561</xdr:rowOff>
    </xdr:from>
    <xdr:ext cx="405111" cy="259045"/>
    <xdr:sp macro="" textlink="">
      <xdr:nvSpPr>
        <xdr:cNvPr id="83" name="n_3aveValue【図書館】&#10;有形固定資産減価償却率"/>
        <xdr:cNvSpPr txBox="1"/>
      </xdr:nvSpPr>
      <xdr:spPr>
        <a:xfrm>
          <a:off x="1816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図書館】&#10;有形固定資産減価償却率"/>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5" name="n_1mainValue【図書館】&#10;有形固定資産減価償却率"/>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mainValue【図書館】&#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132097</xdr:rowOff>
    </xdr:from>
    <xdr:ext cx="405111" cy="259045"/>
    <xdr:sp macro="" textlink="">
      <xdr:nvSpPr>
        <xdr:cNvPr id="87" name="n_3mainValue【図書館】&#10;有形固定資産減価償却率"/>
        <xdr:cNvSpPr txBox="1"/>
      </xdr:nvSpPr>
      <xdr:spPr>
        <a:xfrm>
          <a:off x="1816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132097</xdr:rowOff>
    </xdr:from>
    <xdr:ext cx="405111" cy="259045"/>
    <xdr:sp macro="" textlink="">
      <xdr:nvSpPr>
        <xdr:cNvPr id="88" name="n_4mainValue【図書館】&#10;有形固定資産減価償却率"/>
        <xdr:cNvSpPr txBox="1"/>
      </xdr:nvSpPr>
      <xdr:spPr>
        <a:xfrm>
          <a:off x="927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3" name="直線コネクタ 112"/>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4"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6"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7" name="直線コネクタ 116"/>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20" name="フローチャート: 判断 119"/>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1" name="フローチャート: 判断 12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2" name="フローチャート: 判断 121"/>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3" name="フローチャート: 判断 122"/>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63500</xdr:rowOff>
    </xdr:from>
    <xdr:to>
      <xdr:col>55</xdr:col>
      <xdr:colOff>50800</xdr:colOff>
      <xdr:row>33</xdr:row>
      <xdr:rowOff>165100</xdr:rowOff>
    </xdr:to>
    <xdr:sp macro="" textlink="">
      <xdr:nvSpPr>
        <xdr:cNvPr id="129" name="楕円 128"/>
        <xdr:cNvSpPr/>
      </xdr:nvSpPr>
      <xdr:spPr>
        <a:xfrm>
          <a:off x="104267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16527</xdr:rowOff>
    </xdr:from>
    <xdr:ext cx="469744" cy="259045"/>
    <xdr:sp macro="" textlink="">
      <xdr:nvSpPr>
        <xdr:cNvPr id="130" name="【図書館】&#10;一人当たり面積該当値テキスト"/>
        <xdr:cNvSpPr txBox="1"/>
      </xdr:nvSpPr>
      <xdr:spPr>
        <a:xfrm>
          <a:off x="10515600"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31" name="楕円 130"/>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114300</xdr:rowOff>
    </xdr:from>
    <xdr:to>
      <xdr:col>55</xdr:col>
      <xdr:colOff>0</xdr:colOff>
      <xdr:row>33</xdr:row>
      <xdr:rowOff>133350</xdr:rowOff>
    </xdr:to>
    <xdr:cxnSp macro="">
      <xdr:nvCxnSpPr>
        <xdr:cNvPr id="132" name="直線コネクタ 131"/>
        <xdr:cNvCxnSpPr/>
      </xdr:nvCxnSpPr>
      <xdr:spPr>
        <a:xfrm flipV="1">
          <a:off x="9639300" y="5772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101600</xdr:rowOff>
    </xdr:from>
    <xdr:to>
      <xdr:col>46</xdr:col>
      <xdr:colOff>38100</xdr:colOff>
      <xdr:row>34</xdr:row>
      <xdr:rowOff>31750</xdr:rowOff>
    </xdr:to>
    <xdr:sp macro="" textlink="">
      <xdr:nvSpPr>
        <xdr:cNvPr id="133" name="楕円 132"/>
        <xdr:cNvSpPr/>
      </xdr:nvSpPr>
      <xdr:spPr>
        <a:xfrm>
          <a:off x="8699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33</xdr:row>
      <xdr:rowOff>152400</xdr:rowOff>
    </xdr:to>
    <xdr:cxnSp macro="">
      <xdr:nvCxnSpPr>
        <xdr:cNvPr id="134" name="直線コネクタ 133"/>
        <xdr:cNvCxnSpPr/>
      </xdr:nvCxnSpPr>
      <xdr:spPr>
        <a:xfrm flipV="1">
          <a:off x="8750300" y="5791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101600</xdr:rowOff>
    </xdr:from>
    <xdr:to>
      <xdr:col>41</xdr:col>
      <xdr:colOff>101600</xdr:colOff>
      <xdr:row>34</xdr:row>
      <xdr:rowOff>31750</xdr:rowOff>
    </xdr:to>
    <xdr:sp macro="" textlink="">
      <xdr:nvSpPr>
        <xdr:cNvPr id="135" name="楕円 134"/>
        <xdr:cNvSpPr/>
      </xdr:nvSpPr>
      <xdr:spPr>
        <a:xfrm>
          <a:off x="781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152400</xdr:rowOff>
    </xdr:from>
    <xdr:to>
      <xdr:col>45</xdr:col>
      <xdr:colOff>177800</xdr:colOff>
      <xdr:row>33</xdr:row>
      <xdr:rowOff>152400</xdr:rowOff>
    </xdr:to>
    <xdr:cxnSp macro="">
      <xdr:nvCxnSpPr>
        <xdr:cNvPr id="136" name="直線コネクタ 135"/>
        <xdr:cNvCxnSpPr/>
      </xdr:nvCxnSpPr>
      <xdr:spPr>
        <a:xfrm>
          <a:off x="7861300" y="5810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120650</xdr:rowOff>
    </xdr:from>
    <xdr:to>
      <xdr:col>36</xdr:col>
      <xdr:colOff>165100</xdr:colOff>
      <xdr:row>34</xdr:row>
      <xdr:rowOff>50800</xdr:rowOff>
    </xdr:to>
    <xdr:sp macro="" textlink="">
      <xdr:nvSpPr>
        <xdr:cNvPr id="137" name="楕円 136"/>
        <xdr:cNvSpPr/>
      </xdr:nvSpPr>
      <xdr:spPr>
        <a:xfrm>
          <a:off x="6921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152400</xdr:rowOff>
    </xdr:from>
    <xdr:to>
      <xdr:col>41</xdr:col>
      <xdr:colOff>50800</xdr:colOff>
      <xdr:row>34</xdr:row>
      <xdr:rowOff>0</xdr:rowOff>
    </xdr:to>
    <xdr:cxnSp macro="">
      <xdr:nvCxnSpPr>
        <xdr:cNvPr id="138" name="直線コネクタ 137"/>
        <xdr:cNvCxnSpPr/>
      </xdr:nvCxnSpPr>
      <xdr:spPr>
        <a:xfrm flipV="1">
          <a:off x="6972300" y="5810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3827</xdr:rowOff>
    </xdr:from>
    <xdr:ext cx="469744" cy="259045"/>
    <xdr:sp macro="" textlink="">
      <xdr:nvSpPr>
        <xdr:cNvPr id="139" name="n_1ave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0"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1" name="n_3ave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156227</xdr:rowOff>
    </xdr:from>
    <xdr:ext cx="469744" cy="259045"/>
    <xdr:sp macro="" textlink="">
      <xdr:nvSpPr>
        <xdr:cNvPr id="142" name="n_4aveValue【図書館】&#10;一人当たり面積"/>
        <xdr:cNvSpPr txBox="1"/>
      </xdr:nvSpPr>
      <xdr:spPr>
        <a:xfrm>
          <a:off x="6737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43"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48277</xdr:rowOff>
    </xdr:from>
    <xdr:ext cx="469744" cy="259045"/>
    <xdr:sp macro="" textlink="">
      <xdr:nvSpPr>
        <xdr:cNvPr id="144" name="n_2mainValue【図書館】&#10;一人当たり面積"/>
        <xdr:cNvSpPr txBox="1"/>
      </xdr:nvSpPr>
      <xdr:spPr>
        <a:xfrm>
          <a:off x="85154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48277</xdr:rowOff>
    </xdr:from>
    <xdr:ext cx="469744" cy="259045"/>
    <xdr:sp macro="" textlink="">
      <xdr:nvSpPr>
        <xdr:cNvPr id="145" name="n_3mainValue【図書館】&#10;一人当たり面積"/>
        <xdr:cNvSpPr txBox="1"/>
      </xdr:nvSpPr>
      <xdr:spPr>
        <a:xfrm>
          <a:off x="76264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67327</xdr:rowOff>
    </xdr:from>
    <xdr:ext cx="469744" cy="259045"/>
    <xdr:sp macro="" textlink="">
      <xdr:nvSpPr>
        <xdr:cNvPr id="146" name="n_4mainValue【図書館】&#10;一人当たり面積"/>
        <xdr:cNvSpPr txBox="1"/>
      </xdr:nvSpPr>
      <xdr:spPr>
        <a:xfrm>
          <a:off x="67374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71" name="直線コネクタ 170"/>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72"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73" name="直線コネクタ 172"/>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74"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75" name="直線コネクタ 174"/>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107332</xdr:rowOff>
    </xdr:from>
    <xdr:ext cx="405111" cy="259045"/>
    <xdr:sp macro="" textlink="">
      <xdr:nvSpPr>
        <xdr:cNvPr id="176" name="【体育館・プール】&#10;有形固定資産減価償却率平均値テキスト"/>
        <xdr:cNvSpPr txBox="1"/>
      </xdr:nvSpPr>
      <xdr:spPr>
        <a:xfrm>
          <a:off x="4673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フローチャート: 判断 176"/>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8" name="フローチャート: 判断 177"/>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9" name="フローチャート: 判断 178"/>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1" name="フローチャート: 判断 180"/>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7" name="楕円 186"/>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8" name="【体育館・プール】&#10;有形固定資産減価償却率該当値テキスト"/>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89" name="楕円 188"/>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121920</xdr:rowOff>
    </xdr:to>
    <xdr:cxnSp macro="">
      <xdr:nvCxnSpPr>
        <xdr:cNvPr id="190" name="直線コネクタ 189"/>
        <xdr:cNvCxnSpPr/>
      </xdr:nvCxnSpPr>
      <xdr:spPr>
        <a:xfrm flipV="1">
          <a:off x="3797300" y="105670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91" name="楕円 190"/>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121920</xdr:rowOff>
    </xdr:to>
    <xdr:cxnSp macro="">
      <xdr:nvCxnSpPr>
        <xdr:cNvPr id="192" name="直線コネクタ 191"/>
        <xdr:cNvCxnSpPr/>
      </xdr:nvCxnSpPr>
      <xdr:spPr>
        <a:xfrm>
          <a:off x="2908300" y="10532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93980</xdr:rowOff>
    </xdr:from>
    <xdr:to>
      <xdr:col>10</xdr:col>
      <xdr:colOff>165100</xdr:colOff>
      <xdr:row>62</xdr:row>
      <xdr:rowOff>24130</xdr:rowOff>
    </xdr:to>
    <xdr:sp macro="" textlink="">
      <xdr:nvSpPr>
        <xdr:cNvPr id="193" name="楕円 192"/>
        <xdr:cNvSpPr/>
      </xdr:nvSpPr>
      <xdr:spPr>
        <a:xfrm>
          <a:off x="196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144780</xdr:rowOff>
    </xdr:to>
    <xdr:cxnSp macro="">
      <xdr:nvCxnSpPr>
        <xdr:cNvPr id="194" name="直線コネクタ 193"/>
        <xdr:cNvCxnSpPr/>
      </xdr:nvCxnSpPr>
      <xdr:spPr>
        <a:xfrm flipV="1">
          <a:off x="2019300" y="105327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93980</xdr:rowOff>
    </xdr:from>
    <xdr:to>
      <xdr:col>6</xdr:col>
      <xdr:colOff>38100</xdr:colOff>
      <xdr:row>62</xdr:row>
      <xdr:rowOff>24130</xdr:rowOff>
    </xdr:to>
    <xdr:sp macro="" textlink="">
      <xdr:nvSpPr>
        <xdr:cNvPr id="195" name="楕円 194"/>
        <xdr:cNvSpPr/>
      </xdr:nvSpPr>
      <xdr:spPr>
        <a:xfrm>
          <a:off x="107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144780</xdr:rowOff>
    </xdr:from>
    <xdr:to>
      <xdr:col>10</xdr:col>
      <xdr:colOff>114300</xdr:colOff>
      <xdr:row>61</xdr:row>
      <xdr:rowOff>144780</xdr:rowOff>
    </xdr:to>
    <xdr:cxnSp macro="">
      <xdr:nvCxnSpPr>
        <xdr:cNvPr id="196" name="直線コネクタ 195"/>
        <xdr:cNvCxnSpPr/>
      </xdr:nvCxnSpPr>
      <xdr:spPr>
        <a:xfrm>
          <a:off x="1130300" y="1060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23512</xdr:rowOff>
    </xdr:from>
    <xdr:ext cx="405111" cy="259045"/>
    <xdr:sp macro="" textlink="">
      <xdr:nvSpPr>
        <xdr:cNvPr id="197" name="n_1aveValue【体育館・プー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8"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0"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201" name="n_1mainValue【体育館・プール】&#10;有形固定資産減価償却率"/>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202"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15257</xdr:rowOff>
    </xdr:from>
    <xdr:ext cx="405111" cy="259045"/>
    <xdr:sp macro="" textlink="">
      <xdr:nvSpPr>
        <xdr:cNvPr id="203" name="n_3mainValue【体育館・プール】&#10;有形固定資産減価償却率"/>
        <xdr:cNvSpPr txBox="1"/>
      </xdr:nvSpPr>
      <xdr:spPr>
        <a:xfrm>
          <a:off x="1816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15257</xdr:rowOff>
    </xdr:from>
    <xdr:ext cx="405111" cy="259045"/>
    <xdr:sp macro="" textlink="">
      <xdr:nvSpPr>
        <xdr:cNvPr id="204" name="n_4mainValue【体育館・プール】&#10;有形固定資産減価償却率"/>
        <xdr:cNvSpPr txBox="1"/>
      </xdr:nvSpPr>
      <xdr:spPr>
        <a:xfrm>
          <a:off x="927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26" name="直線コネクタ 225"/>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7"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8" name="直線コネクタ 227"/>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9"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0" name="直線コネクタ 229"/>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38371</xdr:rowOff>
    </xdr:from>
    <xdr:ext cx="469744" cy="259045"/>
    <xdr:sp macro="" textlink="">
      <xdr:nvSpPr>
        <xdr:cNvPr id="231" name="【体育館・プール】&#10;一人当たり面積平均値テキスト"/>
        <xdr:cNvSpPr txBox="1"/>
      </xdr:nvSpPr>
      <xdr:spPr>
        <a:xfrm>
          <a:off x="10515600" y="998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32" name="フローチャート: 判断 231"/>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33" name="フローチャート: 判断 232"/>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4" name="フローチャート: 判断 233"/>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5" name="フローチャート: 判断 234"/>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36" name="フローチャート: 判断 235"/>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63500</xdr:rowOff>
    </xdr:from>
    <xdr:to>
      <xdr:col>55</xdr:col>
      <xdr:colOff>50800</xdr:colOff>
      <xdr:row>60</xdr:row>
      <xdr:rowOff>165100</xdr:rowOff>
    </xdr:to>
    <xdr:sp macro="" textlink="">
      <xdr:nvSpPr>
        <xdr:cNvPr id="242" name="楕円 241"/>
        <xdr:cNvSpPr/>
      </xdr:nvSpPr>
      <xdr:spPr>
        <a:xfrm>
          <a:off x="10426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41927</xdr:rowOff>
    </xdr:from>
    <xdr:ext cx="469744" cy="259045"/>
    <xdr:sp macro="" textlink="">
      <xdr:nvSpPr>
        <xdr:cNvPr id="243" name="【体育館・プール】&#10;一人当たり面積該当値テキスト"/>
        <xdr:cNvSpPr txBox="1"/>
      </xdr:nvSpPr>
      <xdr:spPr>
        <a:xfrm>
          <a:off x="105156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68072</xdr:rowOff>
    </xdr:from>
    <xdr:to>
      <xdr:col>50</xdr:col>
      <xdr:colOff>165100</xdr:colOff>
      <xdr:row>60</xdr:row>
      <xdr:rowOff>169672</xdr:rowOff>
    </xdr:to>
    <xdr:sp macro="" textlink="">
      <xdr:nvSpPr>
        <xdr:cNvPr id="244" name="楕円 243"/>
        <xdr:cNvSpPr/>
      </xdr:nvSpPr>
      <xdr:spPr>
        <a:xfrm>
          <a:off x="9588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118872</xdr:rowOff>
    </xdr:to>
    <xdr:cxnSp macro="">
      <xdr:nvCxnSpPr>
        <xdr:cNvPr id="245" name="直線コネクタ 244"/>
        <xdr:cNvCxnSpPr/>
      </xdr:nvCxnSpPr>
      <xdr:spPr>
        <a:xfrm flipV="1">
          <a:off x="9639300" y="1040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77216</xdr:rowOff>
    </xdr:from>
    <xdr:to>
      <xdr:col>46</xdr:col>
      <xdr:colOff>38100</xdr:colOff>
      <xdr:row>61</xdr:row>
      <xdr:rowOff>7366</xdr:rowOff>
    </xdr:to>
    <xdr:sp macro="" textlink="">
      <xdr:nvSpPr>
        <xdr:cNvPr id="246" name="楕円 245"/>
        <xdr:cNvSpPr/>
      </xdr:nvSpPr>
      <xdr:spPr>
        <a:xfrm>
          <a:off x="8699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118872</xdr:rowOff>
    </xdr:from>
    <xdr:to>
      <xdr:col>50</xdr:col>
      <xdr:colOff>114300</xdr:colOff>
      <xdr:row>60</xdr:row>
      <xdr:rowOff>128016</xdr:rowOff>
    </xdr:to>
    <xdr:cxnSp macro="">
      <xdr:nvCxnSpPr>
        <xdr:cNvPr id="247" name="直線コネクタ 246"/>
        <xdr:cNvCxnSpPr/>
      </xdr:nvCxnSpPr>
      <xdr:spPr>
        <a:xfrm flipV="1">
          <a:off x="8750300" y="1040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77216</xdr:rowOff>
    </xdr:from>
    <xdr:to>
      <xdr:col>41</xdr:col>
      <xdr:colOff>101600</xdr:colOff>
      <xdr:row>61</xdr:row>
      <xdr:rowOff>7366</xdr:rowOff>
    </xdr:to>
    <xdr:sp macro="" textlink="">
      <xdr:nvSpPr>
        <xdr:cNvPr id="248" name="楕円 247"/>
        <xdr:cNvSpPr/>
      </xdr:nvSpPr>
      <xdr:spPr>
        <a:xfrm>
          <a:off x="7810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128016</xdr:rowOff>
    </xdr:from>
    <xdr:to>
      <xdr:col>45</xdr:col>
      <xdr:colOff>177800</xdr:colOff>
      <xdr:row>60</xdr:row>
      <xdr:rowOff>128016</xdr:rowOff>
    </xdr:to>
    <xdr:cxnSp macro="">
      <xdr:nvCxnSpPr>
        <xdr:cNvPr id="249" name="直線コネクタ 248"/>
        <xdr:cNvCxnSpPr/>
      </xdr:nvCxnSpPr>
      <xdr:spPr>
        <a:xfrm>
          <a:off x="7861300" y="10415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81788</xdr:rowOff>
    </xdr:from>
    <xdr:to>
      <xdr:col>36</xdr:col>
      <xdr:colOff>165100</xdr:colOff>
      <xdr:row>61</xdr:row>
      <xdr:rowOff>11938</xdr:rowOff>
    </xdr:to>
    <xdr:sp macro="" textlink="">
      <xdr:nvSpPr>
        <xdr:cNvPr id="250" name="楕円 249"/>
        <xdr:cNvSpPr/>
      </xdr:nvSpPr>
      <xdr:spPr>
        <a:xfrm>
          <a:off x="6921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128016</xdr:rowOff>
    </xdr:from>
    <xdr:to>
      <xdr:col>41</xdr:col>
      <xdr:colOff>50800</xdr:colOff>
      <xdr:row>60</xdr:row>
      <xdr:rowOff>132588</xdr:rowOff>
    </xdr:to>
    <xdr:cxnSp macro="">
      <xdr:nvCxnSpPr>
        <xdr:cNvPr id="251" name="直線コネクタ 250"/>
        <xdr:cNvCxnSpPr/>
      </xdr:nvCxnSpPr>
      <xdr:spPr>
        <a:xfrm flipV="1">
          <a:off x="6972300" y="1041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92473</xdr:rowOff>
    </xdr:from>
    <xdr:ext cx="469744" cy="259045"/>
    <xdr:sp macro="" textlink="">
      <xdr:nvSpPr>
        <xdr:cNvPr id="252" name="n_1aveValue【体育館・プール】&#10;一人当たり面積"/>
        <xdr:cNvSpPr txBox="1"/>
      </xdr:nvSpPr>
      <xdr:spPr>
        <a:xfrm>
          <a:off x="9391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101617</xdr:rowOff>
    </xdr:from>
    <xdr:ext cx="469744" cy="259045"/>
    <xdr:sp macro="" textlink="">
      <xdr:nvSpPr>
        <xdr:cNvPr id="253" name="n_2aveValue【体育館・プール】&#10;一人当たり面積"/>
        <xdr:cNvSpPr txBox="1"/>
      </xdr:nvSpPr>
      <xdr:spPr>
        <a:xfrm>
          <a:off x="8515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4"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147337</xdr:rowOff>
    </xdr:from>
    <xdr:ext cx="469744" cy="259045"/>
    <xdr:sp macro="" textlink="">
      <xdr:nvSpPr>
        <xdr:cNvPr id="255" name="n_4ave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160799</xdr:rowOff>
    </xdr:from>
    <xdr:ext cx="469744" cy="259045"/>
    <xdr:sp macro="" textlink="">
      <xdr:nvSpPr>
        <xdr:cNvPr id="256" name="n_1mainValue【体育館・プール】&#10;一人当たり面積"/>
        <xdr:cNvSpPr txBox="1"/>
      </xdr:nvSpPr>
      <xdr:spPr>
        <a:xfrm>
          <a:off x="9391727" y="104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169943</xdr:rowOff>
    </xdr:from>
    <xdr:ext cx="469744" cy="259045"/>
    <xdr:sp macro="" textlink="">
      <xdr:nvSpPr>
        <xdr:cNvPr id="257" name="n_2mainValue【体育館・プール】&#10;一人当たり面積"/>
        <xdr:cNvSpPr txBox="1"/>
      </xdr:nvSpPr>
      <xdr:spPr>
        <a:xfrm>
          <a:off x="85154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169943</xdr:rowOff>
    </xdr:from>
    <xdr:ext cx="469744" cy="259045"/>
    <xdr:sp macro="" textlink="">
      <xdr:nvSpPr>
        <xdr:cNvPr id="258" name="n_3mainValue【体育館・プール】&#10;一人当たり面積"/>
        <xdr:cNvSpPr txBox="1"/>
      </xdr:nvSpPr>
      <xdr:spPr>
        <a:xfrm>
          <a:off x="76264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3065</xdr:rowOff>
    </xdr:from>
    <xdr:ext cx="469744" cy="259045"/>
    <xdr:sp macro="" textlink="">
      <xdr:nvSpPr>
        <xdr:cNvPr id="259" name="n_4mainValue【体育館・プール】&#10;一人当たり面積"/>
        <xdr:cNvSpPr txBox="1"/>
      </xdr:nvSpPr>
      <xdr:spPr>
        <a:xfrm>
          <a:off x="6737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301" name="直線コネクタ 300"/>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02"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03" name="直線コネクタ 302"/>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04"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05" name="直線コネクタ 304"/>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06"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07" name="フローチャート: 判断 30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308" name="フローチャート: 判断 307"/>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09" name="フローチャート: 判断 308"/>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310" name="フローチャート: 判断 309"/>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11" name="フローチャート: 判断 310"/>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69487</xdr:rowOff>
    </xdr:from>
    <xdr:to>
      <xdr:col>24</xdr:col>
      <xdr:colOff>114300</xdr:colOff>
      <xdr:row>105</xdr:row>
      <xdr:rowOff>171087</xdr:rowOff>
    </xdr:to>
    <xdr:sp macro="" textlink="">
      <xdr:nvSpPr>
        <xdr:cNvPr id="317" name="楕円 316"/>
        <xdr:cNvSpPr/>
      </xdr:nvSpPr>
      <xdr:spPr>
        <a:xfrm>
          <a:off x="4584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47914</xdr:rowOff>
    </xdr:from>
    <xdr:ext cx="405111" cy="259045"/>
    <xdr:sp macro="" textlink="">
      <xdr:nvSpPr>
        <xdr:cNvPr id="318" name="【市民会館】&#10;有形固定資産減価償却率該当値テキスト"/>
        <xdr:cNvSpPr txBox="1"/>
      </xdr:nvSpPr>
      <xdr:spPr>
        <a:xfrm>
          <a:off x="4673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319" name="楕円 318"/>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120287</xdr:rowOff>
    </xdr:to>
    <xdr:cxnSp macro="">
      <xdr:nvCxnSpPr>
        <xdr:cNvPr id="320" name="直線コネクタ 319"/>
        <xdr:cNvCxnSpPr/>
      </xdr:nvCxnSpPr>
      <xdr:spPr>
        <a:xfrm>
          <a:off x="3797300" y="180849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321" name="楕円 320"/>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82731</xdr:rowOff>
    </xdr:to>
    <xdr:cxnSp macro="">
      <xdr:nvCxnSpPr>
        <xdr:cNvPr id="322" name="直線コネクタ 321"/>
        <xdr:cNvCxnSpPr/>
      </xdr:nvCxnSpPr>
      <xdr:spPr>
        <a:xfrm>
          <a:off x="2908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129902</xdr:rowOff>
    </xdr:from>
    <xdr:to>
      <xdr:col>10</xdr:col>
      <xdr:colOff>165100</xdr:colOff>
      <xdr:row>105</xdr:row>
      <xdr:rowOff>60052</xdr:rowOff>
    </xdr:to>
    <xdr:sp macro="" textlink="">
      <xdr:nvSpPr>
        <xdr:cNvPr id="323" name="楕円 322"/>
        <xdr:cNvSpPr/>
      </xdr:nvSpPr>
      <xdr:spPr>
        <a:xfrm>
          <a:off x="196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50074</xdr:rowOff>
    </xdr:to>
    <xdr:cxnSp macro="">
      <xdr:nvCxnSpPr>
        <xdr:cNvPr id="324" name="直線コネクタ 323"/>
        <xdr:cNvCxnSpPr/>
      </xdr:nvCxnSpPr>
      <xdr:spPr>
        <a:xfrm>
          <a:off x="2019300" y="180115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129902</xdr:rowOff>
    </xdr:from>
    <xdr:to>
      <xdr:col>6</xdr:col>
      <xdr:colOff>38100</xdr:colOff>
      <xdr:row>105</xdr:row>
      <xdr:rowOff>60052</xdr:rowOff>
    </xdr:to>
    <xdr:sp macro="" textlink="">
      <xdr:nvSpPr>
        <xdr:cNvPr id="325" name="楕円 324"/>
        <xdr:cNvSpPr/>
      </xdr:nvSpPr>
      <xdr:spPr>
        <a:xfrm>
          <a:off x="1079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9252</xdr:rowOff>
    </xdr:from>
    <xdr:to>
      <xdr:col>10</xdr:col>
      <xdr:colOff>114300</xdr:colOff>
      <xdr:row>105</xdr:row>
      <xdr:rowOff>9252</xdr:rowOff>
    </xdr:to>
    <xdr:cxnSp macro="">
      <xdr:nvCxnSpPr>
        <xdr:cNvPr id="326" name="直線コネクタ 325"/>
        <xdr:cNvCxnSpPr/>
      </xdr:nvCxnSpPr>
      <xdr:spPr>
        <a:xfrm>
          <a:off x="1130300" y="18011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89643</xdr:rowOff>
    </xdr:from>
    <xdr:ext cx="405111" cy="259045"/>
    <xdr:sp macro="" textlink="">
      <xdr:nvSpPr>
        <xdr:cNvPr id="327"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28"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329"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330"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331" name="n_1mainValue【市民会館】&#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332" name="n_2mainValue【市民会館】&#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51179</xdr:rowOff>
    </xdr:from>
    <xdr:ext cx="405111" cy="259045"/>
    <xdr:sp macro="" textlink="">
      <xdr:nvSpPr>
        <xdr:cNvPr id="333" name="n_3mainValue【市民会館】&#10;有形固定資産減価償却率"/>
        <xdr:cNvSpPr txBox="1"/>
      </xdr:nvSpPr>
      <xdr:spPr>
        <a:xfrm>
          <a:off x="1816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51179</xdr:rowOff>
    </xdr:from>
    <xdr:ext cx="405111" cy="259045"/>
    <xdr:sp macro="" textlink="">
      <xdr:nvSpPr>
        <xdr:cNvPr id="334" name="n_4mainValue【市民会館】&#10;有形固定資産減価償却率"/>
        <xdr:cNvSpPr txBox="1"/>
      </xdr:nvSpPr>
      <xdr:spPr>
        <a:xfrm>
          <a:off x="927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356" name="直線コネクタ 355"/>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57"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58" name="直線コネクタ 357"/>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359"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360" name="直線コネクタ 359"/>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361"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62" name="フローチャート: 判断 361"/>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363" name="フローチャート: 判断 362"/>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364" name="フローチャート: 判断 363"/>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365" name="フローチャート: 判断 364"/>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366" name="フローチャート: 判断 365"/>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64263</xdr:rowOff>
    </xdr:from>
    <xdr:to>
      <xdr:col>55</xdr:col>
      <xdr:colOff>50800</xdr:colOff>
      <xdr:row>103</xdr:row>
      <xdr:rowOff>165863</xdr:rowOff>
    </xdr:to>
    <xdr:sp macro="" textlink="">
      <xdr:nvSpPr>
        <xdr:cNvPr id="372" name="楕円 371"/>
        <xdr:cNvSpPr/>
      </xdr:nvSpPr>
      <xdr:spPr>
        <a:xfrm>
          <a:off x="10426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87140</xdr:rowOff>
    </xdr:from>
    <xdr:ext cx="469744" cy="259045"/>
    <xdr:sp macro="" textlink="">
      <xdr:nvSpPr>
        <xdr:cNvPr id="373" name="【市民会館】&#10;一人当たり面積該当値テキスト"/>
        <xdr:cNvSpPr txBox="1"/>
      </xdr:nvSpPr>
      <xdr:spPr>
        <a:xfrm>
          <a:off x="10515600" y="1757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73406</xdr:rowOff>
    </xdr:from>
    <xdr:to>
      <xdr:col>50</xdr:col>
      <xdr:colOff>165100</xdr:colOff>
      <xdr:row>104</xdr:row>
      <xdr:rowOff>3556</xdr:rowOff>
    </xdr:to>
    <xdr:sp macro="" textlink="">
      <xdr:nvSpPr>
        <xdr:cNvPr id="374" name="楕円 373"/>
        <xdr:cNvSpPr/>
      </xdr:nvSpPr>
      <xdr:spPr>
        <a:xfrm>
          <a:off x="9588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115063</xdr:rowOff>
    </xdr:from>
    <xdr:to>
      <xdr:col>55</xdr:col>
      <xdr:colOff>0</xdr:colOff>
      <xdr:row>103</xdr:row>
      <xdr:rowOff>124206</xdr:rowOff>
    </xdr:to>
    <xdr:cxnSp macro="">
      <xdr:nvCxnSpPr>
        <xdr:cNvPr id="375" name="直線コネクタ 374"/>
        <xdr:cNvCxnSpPr/>
      </xdr:nvCxnSpPr>
      <xdr:spPr>
        <a:xfrm flipV="1">
          <a:off x="9639300" y="177744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376" name="楕円 375"/>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124206</xdr:rowOff>
    </xdr:from>
    <xdr:to>
      <xdr:col>50</xdr:col>
      <xdr:colOff>114300</xdr:colOff>
      <xdr:row>103</xdr:row>
      <xdr:rowOff>133350</xdr:rowOff>
    </xdr:to>
    <xdr:cxnSp macro="">
      <xdr:nvCxnSpPr>
        <xdr:cNvPr id="377" name="直線コネクタ 376"/>
        <xdr:cNvCxnSpPr/>
      </xdr:nvCxnSpPr>
      <xdr:spPr>
        <a:xfrm flipV="1">
          <a:off x="8750300" y="17783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87122</xdr:rowOff>
    </xdr:from>
    <xdr:to>
      <xdr:col>41</xdr:col>
      <xdr:colOff>101600</xdr:colOff>
      <xdr:row>104</xdr:row>
      <xdr:rowOff>17272</xdr:rowOff>
    </xdr:to>
    <xdr:sp macro="" textlink="">
      <xdr:nvSpPr>
        <xdr:cNvPr id="378" name="楕円 377"/>
        <xdr:cNvSpPr/>
      </xdr:nvSpPr>
      <xdr:spPr>
        <a:xfrm>
          <a:off x="7810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103</xdr:row>
      <xdr:rowOff>137922</xdr:rowOff>
    </xdr:to>
    <xdr:cxnSp macro="">
      <xdr:nvCxnSpPr>
        <xdr:cNvPr id="379" name="直線コネクタ 378"/>
        <xdr:cNvCxnSpPr/>
      </xdr:nvCxnSpPr>
      <xdr:spPr>
        <a:xfrm flipV="1">
          <a:off x="7861300" y="17792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91694</xdr:rowOff>
    </xdr:from>
    <xdr:to>
      <xdr:col>36</xdr:col>
      <xdr:colOff>165100</xdr:colOff>
      <xdr:row>104</xdr:row>
      <xdr:rowOff>21844</xdr:rowOff>
    </xdr:to>
    <xdr:sp macro="" textlink="">
      <xdr:nvSpPr>
        <xdr:cNvPr id="380" name="楕円 379"/>
        <xdr:cNvSpPr/>
      </xdr:nvSpPr>
      <xdr:spPr>
        <a:xfrm>
          <a:off x="6921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137922</xdr:rowOff>
    </xdr:from>
    <xdr:to>
      <xdr:col>41</xdr:col>
      <xdr:colOff>50800</xdr:colOff>
      <xdr:row>103</xdr:row>
      <xdr:rowOff>142494</xdr:rowOff>
    </xdr:to>
    <xdr:cxnSp macro="">
      <xdr:nvCxnSpPr>
        <xdr:cNvPr id="381" name="直線コネクタ 380"/>
        <xdr:cNvCxnSpPr/>
      </xdr:nvCxnSpPr>
      <xdr:spPr>
        <a:xfrm flipV="1">
          <a:off x="6972300" y="177972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382"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115840</xdr:rowOff>
    </xdr:from>
    <xdr:ext cx="469744" cy="259045"/>
    <xdr:sp macro="" textlink="">
      <xdr:nvSpPr>
        <xdr:cNvPr id="383" name="n_2aveValue【市民会館】&#10;一人当たり面積"/>
        <xdr:cNvSpPr txBox="1"/>
      </xdr:nvSpPr>
      <xdr:spPr>
        <a:xfrm>
          <a:off x="8515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143273</xdr:rowOff>
    </xdr:from>
    <xdr:ext cx="469744" cy="259045"/>
    <xdr:sp macro="" textlink="">
      <xdr:nvSpPr>
        <xdr:cNvPr id="384" name="n_3aveValue【市民会館】&#10;一人当たり面積"/>
        <xdr:cNvSpPr txBox="1"/>
      </xdr:nvSpPr>
      <xdr:spPr>
        <a:xfrm>
          <a:off x="7626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385" name="n_4aveValue【市民会館】&#10;一人当たり面積"/>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20083</xdr:rowOff>
    </xdr:from>
    <xdr:ext cx="469744" cy="259045"/>
    <xdr:sp macro="" textlink="">
      <xdr:nvSpPr>
        <xdr:cNvPr id="386" name="n_1mainValue【市民会館】&#10;一人当たり面積"/>
        <xdr:cNvSpPr txBox="1"/>
      </xdr:nvSpPr>
      <xdr:spPr>
        <a:xfrm>
          <a:off x="93917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387" name="n_2mainValue【市民会館】&#10;一人当たり面積"/>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33799</xdr:rowOff>
    </xdr:from>
    <xdr:ext cx="469744" cy="259045"/>
    <xdr:sp macro="" textlink="">
      <xdr:nvSpPr>
        <xdr:cNvPr id="388" name="n_3mainValue【市民会館】&#10;一人当たり面積"/>
        <xdr:cNvSpPr txBox="1"/>
      </xdr:nvSpPr>
      <xdr:spPr>
        <a:xfrm>
          <a:off x="7626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38371</xdr:rowOff>
    </xdr:from>
    <xdr:ext cx="469744" cy="259045"/>
    <xdr:sp macro="" textlink="">
      <xdr:nvSpPr>
        <xdr:cNvPr id="389" name="n_4mainValue【市民会館】&#10;一人当たり面積"/>
        <xdr:cNvSpPr txBox="1"/>
      </xdr:nvSpPr>
      <xdr:spPr>
        <a:xfrm>
          <a:off x="67374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14" name="直線コネクタ 413"/>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15"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16" name="直線コネクタ 41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17"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18" name="直線コネクタ 417"/>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19"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0" name="フローチャート: 判断 419"/>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21" name="フローチャート: 判断 420"/>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22" name="フローチャート: 判断 421"/>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23" name="フローチャート: 判断 422"/>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424" name="フローチャート: 判断 423"/>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122555</xdr:rowOff>
    </xdr:from>
    <xdr:to>
      <xdr:col>85</xdr:col>
      <xdr:colOff>177800</xdr:colOff>
      <xdr:row>41</xdr:row>
      <xdr:rowOff>52705</xdr:rowOff>
    </xdr:to>
    <xdr:sp macro="" textlink="">
      <xdr:nvSpPr>
        <xdr:cNvPr id="430" name="楕円 429"/>
        <xdr:cNvSpPr/>
      </xdr:nvSpPr>
      <xdr:spPr>
        <a:xfrm>
          <a:off x="16268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37482</xdr:rowOff>
    </xdr:from>
    <xdr:ext cx="405111" cy="259045"/>
    <xdr:sp macro="" textlink="">
      <xdr:nvSpPr>
        <xdr:cNvPr id="431" name="【一般廃棄物処理施設】&#10;有形固定資産減価償却率該当値テキスト"/>
        <xdr:cNvSpPr txBox="1"/>
      </xdr:nvSpPr>
      <xdr:spPr>
        <a:xfrm>
          <a:off x="16357600" y="689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432" name="楕円 431"/>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41</xdr:row>
      <xdr:rowOff>1905</xdr:rowOff>
    </xdr:to>
    <xdr:cxnSp macro="">
      <xdr:nvCxnSpPr>
        <xdr:cNvPr id="433" name="直線コネクタ 432"/>
        <xdr:cNvCxnSpPr/>
      </xdr:nvCxnSpPr>
      <xdr:spPr>
        <a:xfrm>
          <a:off x="15481300" y="69913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434" name="楕円 433"/>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133350</xdr:rowOff>
    </xdr:to>
    <xdr:cxnSp macro="">
      <xdr:nvCxnSpPr>
        <xdr:cNvPr id="435" name="直線コネクタ 434"/>
        <xdr:cNvCxnSpPr/>
      </xdr:nvCxnSpPr>
      <xdr:spPr>
        <a:xfrm>
          <a:off x="14592300" y="6951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436" name="楕円 435"/>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93345</xdr:rowOff>
    </xdr:to>
    <xdr:cxnSp macro="">
      <xdr:nvCxnSpPr>
        <xdr:cNvPr id="437" name="直線コネクタ 436"/>
        <xdr:cNvCxnSpPr/>
      </xdr:nvCxnSpPr>
      <xdr:spPr>
        <a:xfrm>
          <a:off x="13703300" y="69113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438" name="楕円 437"/>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53340</xdr:rowOff>
    </xdr:to>
    <xdr:cxnSp macro="">
      <xdr:nvCxnSpPr>
        <xdr:cNvPr id="439" name="直線コネクタ 438"/>
        <xdr:cNvCxnSpPr/>
      </xdr:nvCxnSpPr>
      <xdr:spPr>
        <a:xfrm>
          <a:off x="1281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40" name="n_1aveValue【一般廃棄物処理施設】&#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441" name="n_2aveValue【一般廃棄物処理施設】&#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442" name="n_3aveValue【一般廃棄物処理施設】&#10;有形固定資産減価償却率"/>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2557</xdr:rowOff>
    </xdr:from>
    <xdr:ext cx="405111" cy="259045"/>
    <xdr:sp macro="" textlink="">
      <xdr:nvSpPr>
        <xdr:cNvPr id="443" name="n_4aveValue【一般廃棄物処理施設】&#10;有形固定資産減価償却率"/>
        <xdr:cNvSpPr txBox="1"/>
      </xdr:nvSpPr>
      <xdr:spPr>
        <a:xfrm>
          <a:off x="12611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444"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445" name="n_2mainValue【一般廃棄物処理施設】&#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446" name="n_3mainValue【一般廃棄物処理施設】&#10;有形固定資産減価償却率"/>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447" name="n_4mainValue【一般廃棄物処理施設】&#10;有形固定資産減価償却率"/>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9" name="テキスト ボックス 4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1" name="テキスト ボックス 46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63" name="テキスト ボックス 46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5" name="テキスト ボックス 46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7" name="テキスト ボックス 4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9" name="テキスト ボックス 4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473" name="直線コネクタ 472"/>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474"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475" name="直線コネクタ 474"/>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476"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477" name="直線コネクタ 476"/>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72465</xdr:rowOff>
    </xdr:from>
    <xdr:ext cx="534377" cy="259045"/>
    <xdr:sp macro="" textlink="">
      <xdr:nvSpPr>
        <xdr:cNvPr id="478" name="【一般廃棄物処理施設】&#10;一人当たり有形固定資産（償却資産）額平均値テキスト"/>
        <xdr:cNvSpPr txBox="1"/>
      </xdr:nvSpPr>
      <xdr:spPr>
        <a:xfrm>
          <a:off x="22199600" y="624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479" name="フローチャート: 判断 478"/>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480" name="フローチャート: 判断 479"/>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481" name="フローチャート: 判断 480"/>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482" name="フローチャート: 判断 481"/>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483" name="フローチャート: 判断 482"/>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1974</xdr:rowOff>
    </xdr:from>
    <xdr:to>
      <xdr:col>116</xdr:col>
      <xdr:colOff>114300</xdr:colOff>
      <xdr:row>40</xdr:row>
      <xdr:rowOff>103574</xdr:rowOff>
    </xdr:to>
    <xdr:sp macro="" textlink="">
      <xdr:nvSpPr>
        <xdr:cNvPr id="489" name="楕円 488"/>
        <xdr:cNvSpPr/>
      </xdr:nvSpPr>
      <xdr:spPr>
        <a:xfrm>
          <a:off x="22110700" y="68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151851</xdr:rowOff>
    </xdr:from>
    <xdr:ext cx="534377" cy="259045"/>
    <xdr:sp macro="" textlink="">
      <xdr:nvSpPr>
        <xdr:cNvPr id="490" name="【一般廃棄物処理施設】&#10;一人当たり有形固定資産（償却資産）額該当値テキスト"/>
        <xdr:cNvSpPr txBox="1"/>
      </xdr:nvSpPr>
      <xdr:spPr>
        <a:xfrm>
          <a:off x="22199600" y="68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5599</xdr:rowOff>
    </xdr:from>
    <xdr:to>
      <xdr:col>112</xdr:col>
      <xdr:colOff>38100</xdr:colOff>
      <xdr:row>40</xdr:row>
      <xdr:rowOff>107199</xdr:rowOff>
    </xdr:to>
    <xdr:sp macro="" textlink="">
      <xdr:nvSpPr>
        <xdr:cNvPr id="491" name="楕円 490"/>
        <xdr:cNvSpPr/>
      </xdr:nvSpPr>
      <xdr:spPr>
        <a:xfrm>
          <a:off x="21272500" y="68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52774</xdr:rowOff>
    </xdr:from>
    <xdr:to>
      <xdr:col>116</xdr:col>
      <xdr:colOff>63500</xdr:colOff>
      <xdr:row>40</xdr:row>
      <xdr:rowOff>56399</xdr:rowOff>
    </xdr:to>
    <xdr:cxnSp macro="">
      <xdr:nvCxnSpPr>
        <xdr:cNvPr id="492" name="直線コネクタ 491"/>
        <xdr:cNvCxnSpPr/>
      </xdr:nvCxnSpPr>
      <xdr:spPr>
        <a:xfrm flipV="1">
          <a:off x="21323300" y="6910774"/>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9844</xdr:rowOff>
    </xdr:from>
    <xdr:to>
      <xdr:col>107</xdr:col>
      <xdr:colOff>101600</xdr:colOff>
      <xdr:row>40</xdr:row>
      <xdr:rowOff>111444</xdr:rowOff>
    </xdr:to>
    <xdr:sp macro="" textlink="">
      <xdr:nvSpPr>
        <xdr:cNvPr id="493" name="楕円 492"/>
        <xdr:cNvSpPr/>
      </xdr:nvSpPr>
      <xdr:spPr>
        <a:xfrm>
          <a:off x="20383500" y="68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56399</xdr:rowOff>
    </xdr:from>
    <xdr:to>
      <xdr:col>111</xdr:col>
      <xdr:colOff>177800</xdr:colOff>
      <xdr:row>40</xdr:row>
      <xdr:rowOff>60644</xdr:rowOff>
    </xdr:to>
    <xdr:cxnSp macro="">
      <xdr:nvCxnSpPr>
        <xdr:cNvPr id="494" name="直線コネクタ 493"/>
        <xdr:cNvCxnSpPr/>
      </xdr:nvCxnSpPr>
      <xdr:spPr>
        <a:xfrm flipV="1">
          <a:off x="20434300" y="691439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11815</xdr:rowOff>
    </xdr:from>
    <xdr:to>
      <xdr:col>102</xdr:col>
      <xdr:colOff>165100</xdr:colOff>
      <xdr:row>40</xdr:row>
      <xdr:rowOff>113415</xdr:rowOff>
    </xdr:to>
    <xdr:sp macro="" textlink="">
      <xdr:nvSpPr>
        <xdr:cNvPr id="495" name="楕円 494"/>
        <xdr:cNvSpPr/>
      </xdr:nvSpPr>
      <xdr:spPr>
        <a:xfrm>
          <a:off x="19494500" y="68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60644</xdr:rowOff>
    </xdr:from>
    <xdr:to>
      <xdr:col>107</xdr:col>
      <xdr:colOff>50800</xdr:colOff>
      <xdr:row>40</xdr:row>
      <xdr:rowOff>62615</xdr:rowOff>
    </xdr:to>
    <xdr:cxnSp macro="">
      <xdr:nvCxnSpPr>
        <xdr:cNvPr id="496" name="直線コネクタ 495"/>
        <xdr:cNvCxnSpPr/>
      </xdr:nvCxnSpPr>
      <xdr:spPr>
        <a:xfrm flipV="1">
          <a:off x="19545300" y="6918644"/>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15581</xdr:rowOff>
    </xdr:from>
    <xdr:to>
      <xdr:col>98</xdr:col>
      <xdr:colOff>38100</xdr:colOff>
      <xdr:row>40</xdr:row>
      <xdr:rowOff>117181</xdr:rowOff>
    </xdr:to>
    <xdr:sp macro="" textlink="">
      <xdr:nvSpPr>
        <xdr:cNvPr id="497" name="楕円 496"/>
        <xdr:cNvSpPr/>
      </xdr:nvSpPr>
      <xdr:spPr>
        <a:xfrm>
          <a:off x="18605500" y="68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62615</xdr:rowOff>
    </xdr:from>
    <xdr:to>
      <xdr:col>102</xdr:col>
      <xdr:colOff>114300</xdr:colOff>
      <xdr:row>40</xdr:row>
      <xdr:rowOff>66381</xdr:rowOff>
    </xdr:to>
    <xdr:cxnSp macro="">
      <xdr:nvCxnSpPr>
        <xdr:cNvPr id="498" name="直線コネクタ 497"/>
        <xdr:cNvCxnSpPr/>
      </xdr:nvCxnSpPr>
      <xdr:spPr>
        <a:xfrm flipV="1">
          <a:off x="18656300" y="6920615"/>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88380</xdr:rowOff>
    </xdr:from>
    <xdr:ext cx="534377" cy="259045"/>
    <xdr:sp macro="" textlink="">
      <xdr:nvSpPr>
        <xdr:cNvPr id="499" name="n_1aveValue【一般廃棄物処理施設】&#10;一人当たり有形固定資産（償却資産）額"/>
        <xdr:cNvSpPr txBox="1"/>
      </xdr:nvSpPr>
      <xdr:spPr>
        <a:xfrm>
          <a:off x="21043411" y="62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500" name="n_2aveValue【一般廃棄物処理施設】&#10;一人当たり有形固定資産（償却資産）額"/>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86334</xdr:rowOff>
    </xdr:from>
    <xdr:ext cx="534377" cy="259045"/>
    <xdr:sp macro="" textlink="">
      <xdr:nvSpPr>
        <xdr:cNvPr id="501" name="n_3aveValue【一般廃棄物処理施設】&#10;一人当たり有形固定資産（償却資産）額"/>
        <xdr:cNvSpPr txBox="1"/>
      </xdr:nvSpPr>
      <xdr:spPr>
        <a:xfrm>
          <a:off x="19278111" y="62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165701</xdr:rowOff>
    </xdr:from>
    <xdr:ext cx="534377" cy="259045"/>
    <xdr:sp macro="" textlink="">
      <xdr:nvSpPr>
        <xdr:cNvPr id="502"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98326</xdr:rowOff>
    </xdr:from>
    <xdr:ext cx="534377" cy="259045"/>
    <xdr:sp macro="" textlink="">
      <xdr:nvSpPr>
        <xdr:cNvPr id="503" name="n_1mainValue【一般廃棄物処理施設】&#10;一人当たり有形固定資産（償却資産）額"/>
        <xdr:cNvSpPr txBox="1"/>
      </xdr:nvSpPr>
      <xdr:spPr>
        <a:xfrm>
          <a:off x="21043411" y="695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102571</xdr:rowOff>
    </xdr:from>
    <xdr:ext cx="534377" cy="259045"/>
    <xdr:sp macro="" textlink="">
      <xdr:nvSpPr>
        <xdr:cNvPr id="504" name="n_2mainValue【一般廃棄物処理施設】&#10;一人当たり有形固定資産（償却資産）額"/>
        <xdr:cNvSpPr txBox="1"/>
      </xdr:nvSpPr>
      <xdr:spPr>
        <a:xfrm>
          <a:off x="20167111" y="69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104542</xdr:rowOff>
    </xdr:from>
    <xdr:ext cx="534377" cy="259045"/>
    <xdr:sp macro="" textlink="">
      <xdr:nvSpPr>
        <xdr:cNvPr id="505" name="n_3mainValue【一般廃棄物処理施設】&#10;一人当たり有形固定資産（償却資産）額"/>
        <xdr:cNvSpPr txBox="1"/>
      </xdr:nvSpPr>
      <xdr:spPr>
        <a:xfrm>
          <a:off x="19278111" y="69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108308</xdr:rowOff>
    </xdr:from>
    <xdr:ext cx="534377" cy="259045"/>
    <xdr:sp macro="" textlink="">
      <xdr:nvSpPr>
        <xdr:cNvPr id="506" name="n_4mainValue【一般廃棄物処理施設】&#10;一人当たり有形固定資産（償却資産）額"/>
        <xdr:cNvSpPr txBox="1"/>
      </xdr:nvSpPr>
      <xdr:spPr>
        <a:xfrm>
          <a:off x="18389111" y="696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531" name="直線コネクタ 530"/>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532"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533" name="直線コネクタ 532"/>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534"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535" name="直線コネクタ 534"/>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19067</xdr:rowOff>
    </xdr:from>
    <xdr:ext cx="405111" cy="259045"/>
    <xdr:sp macro="" textlink="">
      <xdr:nvSpPr>
        <xdr:cNvPr id="536" name="【保健センター・保健所】&#10;有形固定資産減価償却率平均値テキスト"/>
        <xdr:cNvSpPr txBox="1"/>
      </xdr:nvSpPr>
      <xdr:spPr>
        <a:xfrm>
          <a:off x="16357600" y="996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37" name="フローチャート: 判断 536"/>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538" name="フローチャート: 判断 537"/>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39" name="フローチャート: 判断 538"/>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540" name="フローチャート: 判断 539"/>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17780</xdr:rowOff>
    </xdr:from>
    <xdr:to>
      <xdr:col>67</xdr:col>
      <xdr:colOff>101600</xdr:colOff>
      <xdr:row>55</xdr:row>
      <xdr:rowOff>119380</xdr:rowOff>
    </xdr:to>
    <xdr:sp macro="" textlink="">
      <xdr:nvSpPr>
        <xdr:cNvPr id="541" name="フローチャート: 判断 540"/>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113030</xdr:rowOff>
    </xdr:from>
    <xdr:to>
      <xdr:col>85</xdr:col>
      <xdr:colOff>177800</xdr:colOff>
      <xdr:row>57</xdr:row>
      <xdr:rowOff>43180</xdr:rowOff>
    </xdr:to>
    <xdr:sp macro="" textlink="">
      <xdr:nvSpPr>
        <xdr:cNvPr id="547" name="楕円 546"/>
        <xdr:cNvSpPr/>
      </xdr:nvSpPr>
      <xdr:spPr>
        <a:xfrm>
          <a:off x="16268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135907</xdr:rowOff>
    </xdr:from>
    <xdr:ext cx="405111" cy="259045"/>
    <xdr:sp macro="" textlink="">
      <xdr:nvSpPr>
        <xdr:cNvPr id="548" name="【保健センター・保健所】&#10;有形固定資産減価償却率該当値テキスト"/>
        <xdr:cNvSpPr txBox="1"/>
      </xdr:nvSpPr>
      <xdr:spPr>
        <a:xfrm>
          <a:off x="163576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78740</xdr:rowOff>
    </xdr:from>
    <xdr:to>
      <xdr:col>81</xdr:col>
      <xdr:colOff>101600</xdr:colOff>
      <xdr:row>57</xdr:row>
      <xdr:rowOff>8890</xdr:rowOff>
    </xdr:to>
    <xdr:sp macro="" textlink="">
      <xdr:nvSpPr>
        <xdr:cNvPr id="549" name="楕円 548"/>
        <xdr:cNvSpPr/>
      </xdr:nvSpPr>
      <xdr:spPr>
        <a:xfrm>
          <a:off x="1543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129540</xdr:rowOff>
    </xdr:from>
    <xdr:to>
      <xdr:col>85</xdr:col>
      <xdr:colOff>127000</xdr:colOff>
      <xdr:row>56</xdr:row>
      <xdr:rowOff>163830</xdr:rowOff>
    </xdr:to>
    <xdr:cxnSp macro="">
      <xdr:nvCxnSpPr>
        <xdr:cNvPr id="550" name="直線コネクタ 549"/>
        <xdr:cNvCxnSpPr/>
      </xdr:nvCxnSpPr>
      <xdr:spPr>
        <a:xfrm>
          <a:off x="15481300" y="9730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551" name="楕円 550"/>
        <xdr:cNvSpPr/>
      </xdr:nvSpPr>
      <xdr:spPr>
        <a:xfrm>
          <a:off x="14541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56</xdr:row>
      <xdr:rowOff>129540</xdr:rowOff>
    </xdr:to>
    <xdr:cxnSp macro="">
      <xdr:nvCxnSpPr>
        <xdr:cNvPr id="552" name="直線コネクタ 551"/>
        <xdr:cNvCxnSpPr/>
      </xdr:nvCxnSpPr>
      <xdr:spPr>
        <a:xfrm>
          <a:off x="14592300" y="9639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170180</xdr:rowOff>
    </xdr:from>
    <xdr:to>
      <xdr:col>72</xdr:col>
      <xdr:colOff>38100</xdr:colOff>
      <xdr:row>57</xdr:row>
      <xdr:rowOff>100330</xdr:rowOff>
    </xdr:to>
    <xdr:sp macro="" textlink="">
      <xdr:nvSpPr>
        <xdr:cNvPr id="553" name="楕円 552"/>
        <xdr:cNvSpPr/>
      </xdr:nvSpPr>
      <xdr:spPr>
        <a:xfrm>
          <a:off x="13652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57</xdr:row>
      <xdr:rowOff>49530</xdr:rowOff>
    </xdr:to>
    <xdr:cxnSp macro="">
      <xdr:nvCxnSpPr>
        <xdr:cNvPr id="554" name="直線コネクタ 553"/>
        <xdr:cNvCxnSpPr/>
      </xdr:nvCxnSpPr>
      <xdr:spPr>
        <a:xfrm flipV="1">
          <a:off x="13703300" y="9639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170180</xdr:rowOff>
    </xdr:from>
    <xdr:to>
      <xdr:col>67</xdr:col>
      <xdr:colOff>101600</xdr:colOff>
      <xdr:row>57</xdr:row>
      <xdr:rowOff>100330</xdr:rowOff>
    </xdr:to>
    <xdr:sp macro="" textlink="">
      <xdr:nvSpPr>
        <xdr:cNvPr id="555" name="楕円 554"/>
        <xdr:cNvSpPr/>
      </xdr:nvSpPr>
      <xdr:spPr>
        <a:xfrm>
          <a:off x="12763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49530</xdr:rowOff>
    </xdr:from>
    <xdr:to>
      <xdr:col>71</xdr:col>
      <xdr:colOff>177800</xdr:colOff>
      <xdr:row>57</xdr:row>
      <xdr:rowOff>49530</xdr:rowOff>
    </xdr:to>
    <xdr:cxnSp macro="">
      <xdr:nvCxnSpPr>
        <xdr:cNvPr id="556" name="直線コネクタ 555"/>
        <xdr:cNvCxnSpPr/>
      </xdr:nvCxnSpPr>
      <xdr:spPr>
        <a:xfrm>
          <a:off x="12814300" y="982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118127</xdr:rowOff>
    </xdr:from>
    <xdr:ext cx="405111" cy="259045"/>
    <xdr:sp macro="" textlink="">
      <xdr:nvSpPr>
        <xdr:cNvPr id="557" name="n_1aveValue【保健センター・保健所】&#10;有形固定資産減価償却率"/>
        <xdr:cNvSpPr txBox="1"/>
      </xdr:nvSpPr>
      <xdr:spPr>
        <a:xfrm>
          <a:off x="152660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156227</xdr:rowOff>
    </xdr:from>
    <xdr:ext cx="405111" cy="259045"/>
    <xdr:sp macro="" textlink="">
      <xdr:nvSpPr>
        <xdr:cNvPr id="558" name="n_2aveValue【保健センター・保健所】&#10;有形固定資産減価償却率"/>
        <xdr:cNvSpPr txBox="1"/>
      </xdr:nvSpPr>
      <xdr:spPr>
        <a:xfrm>
          <a:off x="14389744" y="992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125747</xdr:rowOff>
    </xdr:from>
    <xdr:ext cx="405111" cy="259045"/>
    <xdr:sp macro="" textlink="">
      <xdr:nvSpPr>
        <xdr:cNvPr id="559" name="n_3aveValue【保健センター・保健所】&#10;有形固定資産減価償却率"/>
        <xdr:cNvSpPr txBox="1"/>
      </xdr:nvSpPr>
      <xdr:spPr>
        <a:xfrm>
          <a:off x="13500744" y="989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135907</xdr:rowOff>
    </xdr:from>
    <xdr:ext cx="405111" cy="259045"/>
    <xdr:sp macro="" textlink="">
      <xdr:nvSpPr>
        <xdr:cNvPr id="560" name="n_4aveValue【保健センター・保健所】&#10;有形固定資産減価償却率"/>
        <xdr:cNvSpPr txBox="1"/>
      </xdr:nvSpPr>
      <xdr:spPr>
        <a:xfrm>
          <a:off x="12611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25417</xdr:rowOff>
    </xdr:from>
    <xdr:ext cx="405111" cy="259045"/>
    <xdr:sp macro="" textlink="">
      <xdr:nvSpPr>
        <xdr:cNvPr id="561" name="n_1mainValue【保健センター・保健所】&#10;有形固定資産減価償却率"/>
        <xdr:cNvSpPr txBox="1"/>
      </xdr:nvSpPr>
      <xdr:spPr>
        <a:xfrm>
          <a:off x="15266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562" name="n_2mainValue【保健センター・保健所】&#10;有形固定資産減価償却率"/>
        <xdr:cNvSpPr txBox="1"/>
      </xdr:nvSpPr>
      <xdr:spPr>
        <a:xfrm>
          <a:off x="14389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116857</xdr:rowOff>
    </xdr:from>
    <xdr:ext cx="405111" cy="259045"/>
    <xdr:sp macro="" textlink="">
      <xdr:nvSpPr>
        <xdr:cNvPr id="563" name="n_3mainValue【保健センター・保健所】&#10;有形固定資産減価償却率"/>
        <xdr:cNvSpPr txBox="1"/>
      </xdr:nvSpPr>
      <xdr:spPr>
        <a:xfrm>
          <a:off x="13500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91457</xdr:rowOff>
    </xdr:from>
    <xdr:ext cx="405111" cy="259045"/>
    <xdr:sp macro="" textlink="">
      <xdr:nvSpPr>
        <xdr:cNvPr id="564" name="n_4mainValue【保健センター・保健所】&#10;有形固定資産減価償却率"/>
        <xdr:cNvSpPr txBox="1"/>
      </xdr:nvSpPr>
      <xdr:spPr>
        <a:xfrm>
          <a:off x="126117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588" name="直線コネクタ 587"/>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89"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90" name="直線コネクタ 589"/>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591"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592" name="直線コネクタ 591"/>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593"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594" name="フローチャート: 判断 593"/>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5" name="フローチャート: 判断 59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596" name="フローチャート: 判断 595"/>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597" name="フローチャート: 判断 596"/>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598" name="フローチャート: 判断 597"/>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146050</xdr:rowOff>
    </xdr:from>
    <xdr:to>
      <xdr:col>116</xdr:col>
      <xdr:colOff>114300</xdr:colOff>
      <xdr:row>60</xdr:row>
      <xdr:rowOff>76200</xdr:rowOff>
    </xdr:to>
    <xdr:sp macro="" textlink="">
      <xdr:nvSpPr>
        <xdr:cNvPr id="604" name="楕円 603"/>
        <xdr:cNvSpPr/>
      </xdr:nvSpPr>
      <xdr:spPr>
        <a:xfrm>
          <a:off x="221107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168927</xdr:rowOff>
    </xdr:from>
    <xdr:ext cx="469744" cy="259045"/>
    <xdr:sp macro="" textlink="">
      <xdr:nvSpPr>
        <xdr:cNvPr id="605" name="【保健センター・保健所】&#10;一人当たり面積該当値テキスト"/>
        <xdr:cNvSpPr txBox="1"/>
      </xdr:nvSpPr>
      <xdr:spPr>
        <a:xfrm>
          <a:off x="22199600"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606" name="楕円 605"/>
        <xdr:cNvSpPr/>
      </xdr:nvSpPr>
      <xdr:spPr>
        <a:xfrm>
          <a:off x="2127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25400</xdr:rowOff>
    </xdr:from>
    <xdr:to>
      <xdr:col>116</xdr:col>
      <xdr:colOff>63500</xdr:colOff>
      <xdr:row>60</xdr:row>
      <xdr:rowOff>38100</xdr:rowOff>
    </xdr:to>
    <xdr:cxnSp macro="">
      <xdr:nvCxnSpPr>
        <xdr:cNvPr id="607" name="直線コネクタ 606"/>
        <xdr:cNvCxnSpPr/>
      </xdr:nvCxnSpPr>
      <xdr:spPr>
        <a:xfrm flipV="1">
          <a:off x="21323300" y="10312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158750</xdr:rowOff>
    </xdr:from>
    <xdr:to>
      <xdr:col>107</xdr:col>
      <xdr:colOff>101600</xdr:colOff>
      <xdr:row>60</xdr:row>
      <xdr:rowOff>88900</xdr:rowOff>
    </xdr:to>
    <xdr:sp macro="" textlink="">
      <xdr:nvSpPr>
        <xdr:cNvPr id="608" name="楕円 607"/>
        <xdr:cNvSpPr/>
      </xdr:nvSpPr>
      <xdr:spPr>
        <a:xfrm>
          <a:off x="2038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38100</xdr:rowOff>
    </xdr:from>
    <xdr:to>
      <xdr:col>111</xdr:col>
      <xdr:colOff>177800</xdr:colOff>
      <xdr:row>60</xdr:row>
      <xdr:rowOff>38100</xdr:rowOff>
    </xdr:to>
    <xdr:cxnSp macro="">
      <xdr:nvCxnSpPr>
        <xdr:cNvPr id="609" name="直線コネクタ 608"/>
        <xdr:cNvCxnSpPr/>
      </xdr:nvCxnSpPr>
      <xdr:spPr>
        <a:xfrm>
          <a:off x="204343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0</xdr:rowOff>
    </xdr:from>
    <xdr:to>
      <xdr:col>102</xdr:col>
      <xdr:colOff>165100</xdr:colOff>
      <xdr:row>60</xdr:row>
      <xdr:rowOff>101600</xdr:rowOff>
    </xdr:to>
    <xdr:sp macro="" textlink="">
      <xdr:nvSpPr>
        <xdr:cNvPr id="610" name="楕円 609"/>
        <xdr:cNvSpPr/>
      </xdr:nvSpPr>
      <xdr:spPr>
        <a:xfrm>
          <a:off x="19494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38100</xdr:rowOff>
    </xdr:from>
    <xdr:to>
      <xdr:col>107</xdr:col>
      <xdr:colOff>50800</xdr:colOff>
      <xdr:row>60</xdr:row>
      <xdr:rowOff>50800</xdr:rowOff>
    </xdr:to>
    <xdr:cxnSp macro="">
      <xdr:nvCxnSpPr>
        <xdr:cNvPr id="611" name="直線コネクタ 610"/>
        <xdr:cNvCxnSpPr/>
      </xdr:nvCxnSpPr>
      <xdr:spPr>
        <a:xfrm flipV="1">
          <a:off x="195453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0</xdr:rowOff>
    </xdr:from>
    <xdr:to>
      <xdr:col>98</xdr:col>
      <xdr:colOff>38100</xdr:colOff>
      <xdr:row>60</xdr:row>
      <xdr:rowOff>101600</xdr:rowOff>
    </xdr:to>
    <xdr:sp macro="" textlink="">
      <xdr:nvSpPr>
        <xdr:cNvPr id="612" name="楕円 611"/>
        <xdr:cNvSpPr/>
      </xdr:nvSpPr>
      <xdr:spPr>
        <a:xfrm>
          <a:off x="18605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50800</xdr:rowOff>
    </xdr:from>
    <xdr:to>
      <xdr:col>102</xdr:col>
      <xdr:colOff>114300</xdr:colOff>
      <xdr:row>60</xdr:row>
      <xdr:rowOff>50800</xdr:rowOff>
    </xdr:to>
    <xdr:cxnSp macro="">
      <xdr:nvCxnSpPr>
        <xdr:cNvPr id="613" name="直線コネクタ 612"/>
        <xdr:cNvCxnSpPr/>
      </xdr:nvCxnSpPr>
      <xdr:spPr>
        <a:xfrm>
          <a:off x="186563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14"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15"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73677</xdr:rowOff>
    </xdr:from>
    <xdr:ext cx="469744" cy="259045"/>
    <xdr:sp macro="" textlink="">
      <xdr:nvSpPr>
        <xdr:cNvPr id="616" name="n_3aveValue【保健センター・保健所】&#10;一人当たり面積"/>
        <xdr:cNvSpPr txBox="1"/>
      </xdr:nvSpPr>
      <xdr:spPr>
        <a:xfrm>
          <a:off x="19310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617"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105427</xdr:rowOff>
    </xdr:from>
    <xdr:ext cx="469744" cy="259045"/>
    <xdr:sp macro="" textlink="">
      <xdr:nvSpPr>
        <xdr:cNvPr id="618" name="n_1mainValue【保健センター・保健所】&#10;一人当たり面積"/>
        <xdr:cNvSpPr txBox="1"/>
      </xdr:nvSpPr>
      <xdr:spPr>
        <a:xfrm>
          <a:off x="21075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619" name="n_2mainValue【保健センター・保健所】&#10;一人当たり面積"/>
        <xdr:cNvSpPr txBox="1"/>
      </xdr:nvSpPr>
      <xdr:spPr>
        <a:xfrm>
          <a:off x="20199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118127</xdr:rowOff>
    </xdr:from>
    <xdr:ext cx="469744" cy="259045"/>
    <xdr:sp macro="" textlink="">
      <xdr:nvSpPr>
        <xdr:cNvPr id="620" name="n_3mainValue【保健センター・保健所】&#10;一人当たり面積"/>
        <xdr:cNvSpPr txBox="1"/>
      </xdr:nvSpPr>
      <xdr:spPr>
        <a:xfrm>
          <a:off x="19310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92727</xdr:rowOff>
    </xdr:from>
    <xdr:ext cx="469744" cy="259045"/>
    <xdr:sp macro="" textlink="">
      <xdr:nvSpPr>
        <xdr:cNvPr id="621" name="n_4mainValue【保健センター・保健所】&#10;一人当たり面積"/>
        <xdr:cNvSpPr txBox="1"/>
      </xdr:nvSpPr>
      <xdr:spPr>
        <a:xfrm>
          <a:off x="184214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2" name="テキスト ボックス 63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4" name="テキスト ボックス 63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4" name="テキスト ボックス 643"/>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648" name="直線コネクタ 647"/>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649"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650" name="直線コネクタ 649"/>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51"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2" name="直線コネクタ 651"/>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15076</xdr:rowOff>
    </xdr:from>
    <xdr:ext cx="405111" cy="259045"/>
    <xdr:sp macro="" textlink="">
      <xdr:nvSpPr>
        <xdr:cNvPr id="653" name="【消防施設】&#10;有形固定資産減価償却率平均値テキスト"/>
        <xdr:cNvSpPr txBox="1"/>
      </xdr:nvSpPr>
      <xdr:spPr>
        <a:xfrm>
          <a:off x="16357600" y="1407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654" name="フローチャート: 判断 653"/>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655" name="フローチャート: 判断 654"/>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656" name="フローチャート: 判断 655"/>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657" name="フローチャート: 判断 656"/>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70576</xdr:rowOff>
    </xdr:from>
    <xdr:to>
      <xdr:col>67</xdr:col>
      <xdr:colOff>101600</xdr:colOff>
      <xdr:row>84</xdr:row>
      <xdr:rowOff>726</xdr:rowOff>
    </xdr:to>
    <xdr:sp macro="" textlink="">
      <xdr:nvSpPr>
        <xdr:cNvPr id="658" name="フローチャート: 判断 657"/>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664" name="楕円 663"/>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78576</xdr:rowOff>
    </xdr:from>
    <xdr:ext cx="405111" cy="259045"/>
    <xdr:sp macro="" textlink="">
      <xdr:nvSpPr>
        <xdr:cNvPr id="665" name="【消防施設】&#10;有形固定資産減価償却率該当値テキスト"/>
        <xdr:cNvSpPr txBox="1"/>
      </xdr:nvSpPr>
      <xdr:spPr>
        <a:xfrm>
          <a:off x="16357600" y="1448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666" name="楕円 665"/>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42999</xdr:rowOff>
    </xdr:to>
    <xdr:cxnSp macro="">
      <xdr:nvCxnSpPr>
        <xdr:cNvPr id="667" name="直線コネクタ 666"/>
        <xdr:cNvCxnSpPr/>
      </xdr:nvCxnSpPr>
      <xdr:spPr>
        <a:xfrm>
          <a:off x="15481300" y="145542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52614</xdr:rowOff>
    </xdr:from>
    <xdr:to>
      <xdr:col>76</xdr:col>
      <xdr:colOff>165100</xdr:colOff>
      <xdr:row>84</xdr:row>
      <xdr:rowOff>154214</xdr:rowOff>
    </xdr:to>
    <xdr:sp macro="" textlink="">
      <xdr:nvSpPr>
        <xdr:cNvPr id="668" name="楕円 667"/>
        <xdr:cNvSpPr/>
      </xdr:nvSpPr>
      <xdr:spPr>
        <a:xfrm>
          <a:off x="14541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103414</xdr:rowOff>
    </xdr:from>
    <xdr:to>
      <xdr:col>81</xdr:col>
      <xdr:colOff>50800</xdr:colOff>
      <xdr:row>84</xdr:row>
      <xdr:rowOff>152400</xdr:rowOff>
    </xdr:to>
    <xdr:cxnSp macro="">
      <xdr:nvCxnSpPr>
        <xdr:cNvPr id="669" name="直線コネクタ 668"/>
        <xdr:cNvCxnSpPr/>
      </xdr:nvCxnSpPr>
      <xdr:spPr>
        <a:xfrm>
          <a:off x="14592300" y="14505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70" name="楕円 669"/>
        <xdr:cNvSpPr/>
      </xdr:nvSpPr>
      <xdr:spPr>
        <a:xfrm>
          <a:off x="1365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31569</xdr:rowOff>
    </xdr:from>
    <xdr:to>
      <xdr:col>76</xdr:col>
      <xdr:colOff>114300</xdr:colOff>
      <xdr:row>84</xdr:row>
      <xdr:rowOff>103414</xdr:rowOff>
    </xdr:to>
    <xdr:cxnSp macro="">
      <xdr:nvCxnSpPr>
        <xdr:cNvPr id="671" name="直線コネクタ 670"/>
        <xdr:cNvCxnSpPr/>
      </xdr:nvCxnSpPr>
      <xdr:spPr>
        <a:xfrm>
          <a:off x="13703300" y="1443336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19957</xdr:rowOff>
    </xdr:from>
    <xdr:to>
      <xdr:col>67</xdr:col>
      <xdr:colOff>101600</xdr:colOff>
      <xdr:row>84</xdr:row>
      <xdr:rowOff>121557</xdr:rowOff>
    </xdr:to>
    <xdr:sp macro="" textlink="">
      <xdr:nvSpPr>
        <xdr:cNvPr id="672" name="楕円 671"/>
        <xdr:cNvSpPr/>
      </xdr:nvSpPr>
      <xdr:spPr>
        <a:xfrm>
          <a:off x="1276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31569</xdr:rowOff>
    </xdr:from>
    <xdr:to>
      <xdr:col>71</xdr:col>
      <xdr:colOff>177800</xdr:colOff>
      <xdr:row>84</xdr:row>
      <xdr:rowOff>70757</xdr:rowOff>
    </xdr:to>
    <xdr:cxnSp macro="">
      <xdr:nvCxnSpPr>
        <xdr:cNvPr id="673" name="直線コネクタ 672"/>
        <xdr:cNvCxnSpPr/>
      </xdr:nvCxnSpPr>
      <xdr:spPr>
        <a:xfrm flipV="1">
          <a:off x="12814300" y="14433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136451</xdr:rowOff>
    </xdr:from>
    <xdr:ext cx="405111" cy="259045"/>
    <xdr:sp macro="" textlink="">
      <xdr:nvSpPr>
        <xdr:cNvPr id="674" name="n_1aveValue【消防施設】&#10;有形固定資産減価償却率"/>
        <xdr:cNvSpPr txBox="1"/>
      </xdr:nvSpPr>
      <xdr:spPr>
        <a:xfrm>
          <a:off x="15266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675" name="n_2aveValue【消防施設】&#10;有形固定資産減価償却率"/>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80934</xdr:rowOff>
    </xdr:from>
    <xdr:ext cx="405111" cy="259045"/>
    <xdr:sp macro="" textlink="">
      <xdr:nvSpPr>
        <xdr:cNvPr id="676" name="n_3aveValue【消防施設】&#10;有形固定資産減価償却率"/>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17253</xdr:rowOff>
    </xdr:from>
    <xdr:ext cx="405111" cy="259045"/>
    <xdr:sp macro="" textlink="">
      <xdr:nvSpPr>
        <xdr:cNvPr id="677" name="n_4aveValue【消防施設】&#10;有形固定資産減価償却率"/>
        <xdr:cNvSpPr txBox="1"/>
      </xdr:nvSpPr>
      <xdr:spPr>
        <a:xfrm>
          <a:off x="12611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678" name="n_1mainValue【消防施設】&#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145341</xdr:rowOff>
    </xdr:from>
    <xdr:ext cx="405111" cy="259045"/>
    <xdr:sp macro="" textlink="">
      <xdr:nvSpPr>
        <xdr:cNvPr id="679" name="n_2mainValue【消防施設】&#10;有形固定資産減価償却率"/>
        <xdr:cNvSpPr txBox="1"/>
      </xdr:nvSpPr>
      <xdr:spPr>
        <a:xfrm>
          <a:off x="14389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73496</xdr:rowOff>
    </xdr:from>
    <xdr:ext cx="405111" cy="259045"/>
    <xdr:sp macro="" textlink="">
      <xdr:nvSpPr>
        <xdr:cNvPr id="680" name="n_3mainValue【消防施設】&#10;有形固定資産減価償却率"/>
        <xdr:cNvSpPr txBox="1"/>
      </xdr:nvSpPr>
      <xdr:spPr>
        <a:xfrm>
          <a:off x="13500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112684</xdr:rowOff>
    </xdr:from>
    <xdr:ext cx="405111" cy="259045"/>
    <xdr:sp macro="" textlink="">
      <xdr:nvSpPr>
        <xdr:cNvPr id="681" name="n_4mainValue【消防施設】&#10;有形固定資産減価償却率"/>
        <xdr:cNvSpPr txBox="1"/>
      </xdr:nvSpPr>
      <xdr:spPr>
        <a:xfrm>
          <a:off x="12611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708" name="直線コネクタ 707"/>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709" name="【消防施設】&#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710" name="直線コネクタ 70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711" name="【消防施設】&#10;一人当たり面積最大値テキスト"/>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712" name="直線コネクタ 711"/>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713"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14" name="フローチャート: 判断 713"/>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715" name="フローチャート: 判断 714"/>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716" name="フローチャート: 判断 715"/>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717" name="フローチャート: 判断 716"/>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134257</xdr:rowOff>
    </xdr:from>
    <xdr:to>
      <xdr:col>98</xdr:col>
      <xdr:colOff>38100</xdr:colOff>
      <xdr:row>83</xdr:row>
      <xdr:rowOff>64407</xdr:rowOff>
    </xdr:to>
    <xdr:sp macro="" textlink="">
      <xdr:nvSpPr>
        <xdr:cNvPr id="718" name="フローチャート: 判断 717"/>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24" name="楕円 723"/>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25" name="【消防施設】&#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117929</xdr:rowOff>
    </xdr:from>
    <xdr:to>
      <xdr:col>112</xdr:col>
      <xdr:colOff>38100</xdr:colOff>
      <xdr:row>81</xdr:row>
      <xdr:rowOff>48079</xdr:rowOff>
    </xdr:to>
    <xdr:sp macro="" textlink="">
      <xdr:nvSpPr>
        <xdr:cNvPr id="726" name="楕円 725"/>
        <xdr:cNvSpPr/>
      </xdr:nvSpPr>
      <xdr:spPr>
        <a:xfrm>
          <a:off x="2127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168729</xdr:rowOff>
    </xdr:to>
    <xdr:cxnSp macro="">
      <xdr:nvCxnSpPr>
        <xdr:cNvPr id="727" name="直線コネクタ 726"/>
        <xdr:cNvCxnSpPr/>
      </xdr:nvCxnSpPr>
      <xdr:spPr>
        <a:xfrm flipV="1">
          <a:off x="21323300" y="138684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11793</xdr:rowOff>
    </xdr:from>
    <xdr:to>
      <xdr:col>107</xdr:col>
      <xdr:colOff>101600</xdr:colOff>
      <xdr:row>81</xdr:row>
      <xdr:rowOff>113393</xdr:rowOff>
    </xdr:to>
    <xdr:sp macro="" textlink="">
      <xdr:nvSpPr>
        <xdr:cNvPr id="728" name="楕円 727"/>
        <xdr:cNvSpPr/>
      </xdr:nvSpPr>
      <xdr:spPr>
        <a:xfrm>
          <a:off x="2038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168729</xdr:rowOff>
    </xdr:from>
    <xdr:to>
      <xdr:col>111</xdr:col>
      <xdr:colOff>177800</xdr:colOff>
      <xdr:row>81</xdr:row>
      <xdr:rowOff>62593</xdr:rowOff>
    </xdr:to>
    <xdr:cxnSp macro="">
      <xdr:nvCxnSpPr>
        <xdr:cNvPr id="729" name="直線コネクタ 728"/>
        <xdr:cNvCxnSpPr/>
      </xdr:nvCxnSpPr>
      <xdr:spPr>
        <a:xfrm flipV="1">
          <a:off x="20434300" y="13884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166914</xdr:rowOff>
    </xdr:from>
    <xdr:to>
      <xdr:col>102</xdr:col>
      <xdr:colOff>165100</xdr:colOff>
      <xdr:row>81</xdr:row>
      <xdr:rowOff>97064</xdr:rowOff>
    </xdr:to>
    <xdr:sp macro="" textlink="">
      <xdr:nvSpPr>
        <xdr:cNvPr id="730" name="楕円 729"/>
        <xdr:cNvSpPr/>
      </xdr:nvSpPr>
      <xdr:spPr>
        <a:xfrm>
          <a:off x="19494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46264</xdr:rowOff>
    </xdr:from>
    <xdr:to>
      <xdr:col>107</xdr:col>
      <xdr:colOff>50800</xdr:colOff>
      <xdr:row>81</xdr:row>
      <xdr:rowOff>62593</xdr:rowOff>
    </xdr:to>
    <xdr:cxnSp macro="">
      <xdr:nvCxnSpPr>
        <xdr:cNvPr id="731" name="直線コネクタ 730"/>
        <xdr:cNvCxnSpPr/>
      </xdr:nvCxnSpPr>
      <xdr:spPr>
        <a:xfrm>
          <a:off x="19545300" y="1393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28121</xdr:rowOff>
    </xdr:from>
    <xdr:to>
      <xdr:col>98</xdr:col>
      <xdr:colOff>38100</xdr:colOff>
      <xdr:row>81</xdr:row>
      <xdr:rowOff>129721</xdr:rowOff>
    </xdr:to>
    <xdr:sp macro="" textlink="">
      <xdr:nvSpPr>
        <xdr:cNvPr id="732" name="楕円 731"/>
        <xdr:cNvSpPr/>
      </xdr:nvSpPr>
      <xdr:spPr>
        <a:xfrm>
          <a:off x="18605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46264</xdr:rowOff>
    </xdr:from>
    <xdr:to>
      <xdr:col>102</xdr:col>
      <xdr:colOff>114300</xdr:colOff>
      <xdr:row>81</xdr:row>
      <xdr:rowOff>78921</xdr:rowOff>
    </xdr:to>
    <xdr:cxnSp macro="">
      <xdr:nvCxnSpPr>
        <xdr:cNvPr id="733" name="直線コネクタ 732"/>
        <xdr:cNvCxnSpPr/>
      </xdr:nvCxnSpPr>
      <xdr:spPr>
        <a:xfrm flipV="1">
          <a:off x="18656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71863</xdr:rowOff>
    </xdr:from>
    <xdr:ext cx="469744" cy="259045"/>
    <xdr:sp macro="" textlink="">
      <xdr:nvSpPr>
        <xdr:cNvPr id="734"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735" name="n_2ave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153506</xdr:rowOff>
    </xdr:from>
    <xdr:ext cx="469744" cy="259045"/>
    <xdr:sp macro="" textlink="">
      <xdr:nvSpPr>
        <xdr:cNvPr id="736" name="n_3aveValue【消防施設】&#10;一人当たり面積"/>
        <xdr:cNvSpPr txBox="1"/>
      </xdr:nvSpPr>
      <xdr:spPr>
        <a:xfrm>
          <a:off x="19310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55534</xdr:rowOff>
    </xdr:from>
    <xdr:ext cx="469744" cy="259045"/>
    <xdr:sp macro="" textlink="">
      <xdr:nvSpPr>
        <xdr:cNvPr id="737" name="n_4aveValue【消防施設】&#10;一人当たり面積"/>
        <xdr:cNvSpPr txBox="1"/>
      </xdr:nvSpPr>
      <xdr:spPr>
        <a:xfrm>
          <a:off x="18421427"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64606</xdr:rowOff>
    </xdr:from>
    <xdr:ext cx="469744" cy="259045"/>
    <xdr:sp macro="" textlink="">
      <xdr:nvSpPr>
        <xdr:cNvPr id="738" name="n_1mainValue【消防施設】&#10;一人当たり面積"/>
        <xdr:cNvSpPr txBox="1"/>
      </xdr:nvSpPr>
      <xdr:spPr>
        <a:xfrm>
          <a:off x="21075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129920</xdr:rowOff>
    </xdr:from>
    <xdr:ext cx="469744" cy="259045"/>
    <xdr:sp macro="" textlink="">
      <xdr:nvSpPr>
        <xdr:cNvPr id="739" name="n_2mainValue【消防施設】&#10;一人当たり面積"/>
        <xdr:cNvSpPr txBox="1"/>
      </xdr:nvSpPr>
      <xdr:spPr>
        <a:xfrm>
          <a:off x="20199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113591</xdr:rowOff>
    </xdr:from>
    <xdr:ext cx="469744" cy="259045"/>
    <xdr:sp macro="" textlink="">
      <xdr:nvSpPr>
        <xdr:cNvPr id="740" name="n_3mainValue【消防施設】&#10;一人当たり面積"/>
        <xdr:cNvSpPr txBox="1"/>
      </xdr:nvSpPr>
      <xdr:spPr>
        <a:xfrm>
          <a:off x="19310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146248</xdr:rowOff>
    </xdr:from>
    <xdr:ext cx="469744" cy="259045"/>
    <xdr:sp macro="" textlink="">
      <xdr:nvSpPr>
        <xdr:cNvPr id="741" name="n_4mainValue【消防施設】&#10;一人当たり面積"/>
        <xdr:cNvSpPr txBox="1"/>
      </xdr:nvSpPr>
      <xdr:spPr>
        <a:xfrm>
          <a:off x="18421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767" name="直線コネクタ 766"/>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768"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769" name="直線コネクタ 768"/>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70"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71" name="直線コネクタ 770"/>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27050</xdr:rowOff>
    </xdr:from>
    <xdr:ext cx="405111" cy="259045"/>
    <xdr:sp macro="" textlink="">
      <xdr:nvSpPr>
        <xdr:cNvPr id="772" name="【庁舎】&#10;有形固定資産減価償却率平均値テキスト"/>
        <xdr:cNvSpPr txBox="1"/>
      </xdr:nvSpPr>
      <xdr:spPr>
        <a:xfrm>
          <a:off x="16357600" y="1751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773" name="フローチャート: 判断 772"/>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774" name="フローチャート: 判断 773"/>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775" name="フローチャート: 判断 774"/>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776" name="フローチャート: 判断 775"/>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77" name="フローチャート: 判断 776"/>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783" name="楕円 782"/>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784"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785" name="楕円 784"/>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51707</xdr:rowOff>
    </xdr:to>
    <xdr:cxnSp macro="">
      <xdr:nvCxnSpPr>
        <xdr:cNvPr id="786" name="直線コネクタ 785"/>
        <xdr:cNvCxnSpPr/>
      </xdr:nvCxnSpPr>
      <xdr:spPr>
        <a:xfrm>
          <a:off x="15481300" y="1818621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7" name="楕円 786"/>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12519</xdr:rowOff>
    </xdr:to>
    <xdr:cxnSp macro="">
      <xdr:nvCxnSpPr>
        <xdr:cNvPr id="788" name="直線コネクタ 787"/>
        <xdr:cNvCxnSpPr/>
      </xdr:nvCxnSpPr>
      <xdr:spPr>
        <a:xfrm>
          <a:off x="14592300" y="181470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89" name="楕円 788"/>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144780</xdr:rowOff>
    </xdr:to>
    <xdr:cxnSp macro="">
      <xdr:nvCxnSpPr>
        <xdr:cNvPr id="790" name="直線コネクタ 789"/>
        <xdr:cNvCxnSpPr/>
      </xdr:nvCxnSpPr>
      <xdr:spPr>
        <a:xfrm>
          <a:off x="13703300" y="181062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66221</xdr:rowOff>
    </xdr:from>
    <xdr:to>
      <xdr:col>67</xdr:col>
      <xdr:colOff>101600</xdr:colOff>
      <xdr:row>105</xdr:row>
      <xdr:rowOff>167821</xdr:rowOff>
    </xdr:to>
    <xdr:sp macro="" textlink="">
      <xdr:nvSpPr>
        <xdr:cNvPr id="791" name="楕円 790"/>
        <xdr:cNvSpPr/>
      </xdr:nvSpPr>
      <xdr:spPr>
        <a:xfrm>
          <a:off x="1276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117021</xdr:rowOff>
    </xdr:to>
    <xdr:cxnSp macro="">
      <xdr:nvCxnSpPr>
        <xdr:cNvPr id="792" name="直線コネクタ 791"/>
        <xdr:cNvCxnSpPr/>
      </xdr:nvCxnSpPr>
      <xdr:spPr>
        <a:xfrm flipV="1">
          <a:off x="12814300" y="181062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148426</xdr:rowOff>
    </xdr:from>
    <xdr:ext cx="405111" cy="259045"/>
    <xdr:sp macro="" textlink="">
      <xdr:nvSpPr>
        <xdr:cNvPr id="793" name="n_1aveValue【庁舎】&#10;有形固定資産減価償却率"/>
        <xdr:cNvSpPr txBox="1"/>
      </xdr:nvSpPr>
      <xdr:spPr>
        <a:xfrm>
          <a:off x="15266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794" name="n_2aveValue【庁舎】&#10;有形固定資産減価償却率"/>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795" name="n_3ave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96"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797" name="n_1mainValue【庁舎】&#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8" name="n_2mainValue【庁舎】&#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9" name="n_3mainValue【庁舎】&#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800" name="n_4main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1" name="テキスト ボックス 8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23" name="直線コネクタ 822"/>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24"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25" name="直線コネクタ 824"/>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26"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27" name="直線コネクタ 826"/>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828"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29" name="フローチャート: 判断 828"/>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30" name="フローチャート: 判断 829"/>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831" name="フローチャート: 判断 830"/>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32" name="フローチャート: 判断 831"/>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33" name="フローチャート: 判断 832"/>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87122</xdr:rowOff>
    </xdr:from>
    <xdr:to>
      <xdr:col>116</xdr:col>
      <xdr:colOff>114300</xdr:colOff>
      <xdr:row>102</xdr:row>
      <xdr:rowOff>17272</xdr:rowOff>
    </xdr:to>
    <xdr:sp macro="" textlink="">
      <xdr:nvSpPr>
        <xdr:cNvPr id="839" name="楕円 838"/>
        <xdr:cNvSpPr/>
      </xdr:nvSpPr>
      <xdr:spPr>
        <a:xfrm>
          <a:off x="22110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40149</xdr:rowOff>
    </xdr:from>
    <xdr:ext cx="469744" cy="259045"/>
    <xdr:sp macro="" textlink="">
      <xdr:nvSpPr>
        <xdr:cNvPr id="840" name="【庁舎】&#10;一人当たり面積該当値テキスト"/>
        <xdr:cNvSpPr txBox="1"/>
      </xdr:nvSpPr>
      <xdr:spPr>
        <a:xfrm>
          <a:off x="22199600" y="173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100837</xdr:rowOff>
    </xdr:from>
    <xdr:to>
      <xdr:col>112</xdr:col>
      <xdr:colOff>38100</xdr:colOff>
      <xdr:row>102</xdr:row>
      <xdr:rowOff>30987</xdr:rowOff>
    </xdr:to>
    <xdr:sp macro="" textlink="">
      <xdr:nvSpPr>
        <xdr:cNvPr id="841" name="楕円 840"/>
        <xdr:cNvSpPr/>
      </xdr:nvSpPr>
      <xdr:spPr>
        <a:xfrm>
          <a:off x="21272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137922</xdr:rowOff>
    </xdr:from>
    <xdr:to>
      <xdr:col>116</xdr:col>
      <xdr:colOff>63500</xdr:colOff>
      <xdr:row>101</xdr:row>
      <xdr:rowOff>151637</xdr:rowOff>
    </xdr:to>
    <xdr:cxnSp macro="">
      <xdr:nvCxnSpPr>
        <xdr:cNvPr id="842" name="直線コネクタ 841"/>
        <xdr:cNvCxnSpPr/>
      </xdr:nvCxnSpPr>
      <xdr:spPr>
        <a:xfrm flipV="1">
          <a:off x="21323300" y="174543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119126</xdr:rowOff>
    </xdr:from>
    <xdr:to>
      <xdr:col>107</xdr:col>
      <xdr:colOff>101600</xdr:colOff>
      <xdr:row>102</xdr:row>
      <xdr:rowOff>49276</xdr:rowOff>
    </xdr:to>
    <xdr:sp macro="" textlink="">
      <xdr:nvSpPr>
        <xdr:cNvPr id="843" name="楕円 842"/>
        <xdr:cNvSpPr/>
      </xdr:nvSpPr>
      <xdr:spPr>
        <a:xfrm>
          <a:off x="20383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151637</xdr:rowOff>
    </xdr:from>
    <xdr:to>
      <xdr:col>111</xdr:col>
      <xdr:colOff>177800</xdr:colOff>
      <xdr:row>101</xdr:row>
      <xdr:rowOff>169926</xdr:rowOff>
    </xdr:to>
    <xdr:cxnSp macro="">
      <xdr:nvCxnSpPr>
        <xdr:cNvPr id="844" name="直線コネクタ 843"/>
        <xdr:cNvCxnSpPr/>
      </xdr:nvCxnSpPr>
      <xdr:spPr>
        <a:xfrm flipV="1">
          <a:off x="20434300" y="17468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128270</xdr:rowOff>
    </xdr:from>
    <xdr:to>
      <xdr:col>102</xdr:col>
      <xdr:colOff>165100</xdr:colOff>
      <xdr:row>102</xdr:row>
      <xdr:rowOff>58420</xdr:rowOff>
    </xdr:to>
    <xdr:sp macro="" textlink="">
      <xdr:nvSpPr>
        <xdr:cNvPr id="845" name="楕円 844"/>
        <xdr:cNvSpPr/>
      </xdr:nvSpPr>
      <xdr:spPr>
        <a:xfrm>
          <a:off x="19494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169926</xdr:rowOff>
    </xdr:from>
    <xdr:to>
      <xdr:col>107</xdr:col>
      <xdr:colOff>50800</xdr:colOff>
      <xdr:row>102</xdr:row>
      <xdr:rowOff>7620</xdr:rowOff>
    </xdr:to>
    <xdr:cxnSp macro="">
      <xdr:nvCxnSpPr>
        <xdr:cNvPr id="846" name="直線コネクタ 845"/>
        <xdr:cNvCxnSpPr/>
      </xdr:nvCxnSpPr>
      <xdr:spPr>
        <a:xfrm flipV="1">
          <a:off x="19545300" y="17486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141987</xdr:rowOff>
    </xdr:from>
    <xdr:to>
      <xdr:col>98</xdr:col>
      <xdr:colOff>38100</xdr:colOff>
      <xdr:row>102</xdr:row>
      <xdr:rowOff>72137</xdr:rowOff>
    </xdr:to>
    <xdr:sp macro="" textlink="">
      <xdr:nvSpPr>
        <xdr:cNvPr id="847" name="楕円 846"/>
        <xdr:cNvSpPr/>
      </xdr:nvSpPr>
      <xdr:spPr>
        <a:xfrm>
          <a:off x="18605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xdr:rowOff>
    </xdr:from>
    <xdr:to>
      <xdr:col>102</xdr:col>
      <xdr:colOff>114300</xdr:colOff>
      <xdr:row>102</xdr:row>
      <xdr:rowOff>21337</xdr:rowOff>
    </xdr:to>
    <xdr:cxnSp macro="">
      <xdr:nvCxnSpPr>
        <xdr:cNvPr id="848" name="直線コネクタ 847"/>
        <xdr:cNvCxnSpPr/>
      </xdr:nvCxnSpPr>
      <xdr:spPr>
        <a:xfrm flipV="1">
          <a:off x="18656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99840</xdr:rowOff>
    </xdr:from>
    <xdr:ext cx="469744" cy="259045"/>
    <xdr:sp macro="" textlink="">
      <xdr:nvSpPr>
        <xdr:cNvPr id="849" name="n_1ave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850" name="n_2aveValue【庁舎】&#10;一人当たり面積"/>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122699</xdr:rowOff>
    </xdr:from>
    <xdr:ext cx="469744" cy="259045"/>
    <xdr:sp macro="" textlink="">
      <xdr:nvSpPr>
        <xdr:cNvPr id="851" name="n_3aveValue【庁舎】&#10;一人当たり面積"/>
        <xdr:cNvSpPr txBox="1"/>
      </xdr:nvSpPr>
      <xdr:spPr>
        <a:xfrm>
          <a:off x="19310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852" name="n_4aveValue【庁舎】&#10;一人当たり面積"/>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47514</xdr:rowOff>
    </xdr:from>
    <xdr:ext cx="469744" cy="259045"/>
    <xdr:sp macro="" textlink="">
      <xdr:nvSpPr>
        <xdr:cNvPr id="853" name="n_1mainValue【庁舎】&#10;一人当たり面積"/>
        <xdr:cNvSpPr txBox="1"/>
      </xdr:nvSpPr>
      <xdr:spPr>
        <a:xfrm>
          <a:off x="21075727" y="171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65803</xdr:rowOff>
    </xdr:from>
    <xdr:ext cx="469744" cy="259045"/>
    <xdr:sp macro="" textlink="">
      <xdr:nvSpPr>
        <xdr:cNvPr id="854" name="n_2mainValue【庁舎】&#10;一人当たり面積"/>
        <xdr:cNvSpPr txBox="1"/>
      </xdr:nvSpPr>
      <xdr:spPr>
        <a:xfrm>
          <a:off x="201994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74947</xdr:rowOff>
    </xdr:from>
    <xdr:ext cx="469744" cy="259045"/>
    <xdr:sp macro="" textlink="">
      <xdr:nvSpPr>
        <xdr:cNvPr id="855" name="n_3mainValue【庁舎】&#10;一人当たり面積"/>
        <xdr:cNvSpPr txBox="1"/>
      </xdr:nvSpPr>
      <xdr:spPr>
        <a:xfrm>
          <a:off x="19310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88664</xdr:rowOff>
    </xdr:from>
    <xdr:ext cx="469744" cy="259045"/>
    <xdr:sp macro="" textlink="">
      <xdr:nvSpPr>
        <xdr:cNvPr id="856" name="n_4mainValue【庁舎】&#10;一人当たり面積"/>
        <xdr:cNvSpPr txBox="1"/>
      </xdr:nvSpPr>
      <xdr:spPr>
        <a:xfrm>
          <a:off x="18421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道路、保育所、一般廃棄物処理施設、体育館・プールである。道路は市域が広いという特性もあり、総量も多く、一人当たり延長も全国平均と比べて多い。住民の要望も踏まえ、より計画的な修繕や長寿命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多くの保育所が建設されており、老朽化している施設が多いため、全国平均を上回っている。また、広い市域をカバーするため施設数も多く一人当たり面積も全国平均と比べて多い状態である。引き続き、小規模園の統合や民営化に伴う建替えを進め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うち中学校は、学校再編で令和２年度末に４校へ統合されたが、今後も学校全体の適正な配置計画や廃校の利活用も含めた検討を続け、存続する学校施設に対しては計画的な長寿命化対策に取り組む。</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年代に建設された衛生センターが耐用年数を大きく経過しており老朽化が進んでいる。今後は、衛生センターについては令和４年度に廃止し、下水処理場での共同処理を行う。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体育館・プールについては、２つある総合体育館は昭和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年代に建設されたもので、年数を経過しているため全国平均と比べて高い率となっている。今後は、長寿命化対策等に取り組む。</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庁舎施設のうち本庁舎北側については築年数が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年以上経過しており、大規模改修・建替え等の検討が必要である。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市民館についても昭和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年代に建築されたものが多く老朽化が進んでおり、また広い市域のため施設数も多い。田原市公共施設等総合管理計画において他施設との複合化を進め、分館については地元譲渡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を検討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61,860
60,200
191.12
31,397,713
30,203,707
867,100
19,367,375
17,551,314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基準財政収入額における法人税割額の算定が前年度の数値を基礎とするため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高い法人市民税収により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ヵ年平均の財政力指数は、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年度の数値が相対的に高かったため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本市は法人市民税収の割合が高いため、税収の増減の影響で基準財政収入額が大きく変動し、単年度財政力指数も大きく変動する。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安定した税収の確保のため、今後も企業誘致の促進や人口増加へ向けた定住・移住施策を積極的に展開し、歳入の確保に努める。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83961</xdr:rowOff>
    </xdr:to>
    <xdr:cxnSp macro="">
      <xdr:nvCxnSpPr>
        <xdr:cNvPr id="69" name="直線コネクタ 68"/>
        <xdr:cNvCxnSpPr/>
      </xdr:nvCxnSpPr>
      <xdr:spPr>
        <a:xfrm>
          <a:off x="4114800" y="67302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43745</xdr:rowOff>
    </xdr:to>
    <xdr:cxnSp macro="">
      <xdr:nvCxnSpPr>
        <xdr:cNvPr id="72" name="直線コネクタ 71"/>
        <xdr:cNvCxnSpPr/>
      </xdr:nvCxnSpPr>
      <xdr:spPr>
        <a:xfrm>
          <a:off x="32258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137583</xdr:rowOff>
    </xdr:to>
    <xdr:cxnSp macro="">
      <xdr:nvCxnSpPr>
        <xdr:cNvPr id="75" name="直線コネクタ 74"/>
        <xdr:cNvCxnSpPr/>
      </xdr:nvCxnSpPr>
      <xdr:spPr>
        <a:xfrm flipV="1">
          <a:off x="2336800" y="67302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59972</xdr:rowOff>
    </xdr:to>
    <xdr:cxnSp macro="">
      <xdr:nvCxnSpPr>
        <xdr:cNvPr id="78" name="直線コネクタ 77"/>
        <xdr:cNvCxnSpPr/>
      </xdr:nvCxnSpPr>
      <xdr:spPr>
        <a:xfrm flipV="1">
          <a:off x="1447800" y="68241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8" name="楕円 87"/>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9" name="財政力該当値テキスト"/>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90" name="楕円 89"/>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1" name="テキスト ボックス 90"/>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分子となる経常経費充当一般財源は、市債の償還が進んだことによる公債費の減少などにより減少となった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法人市民税収の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今後も、公共施設の適正化や、計画的な市債発行により市債残高や公債費を抑制し、経常経費の抑制に努める。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142557</xdr:rowOff>
    </xdr:from>
    <xdr:to>
      <xdr:col>23</xdr:col>
      <xdr:colOff>133350</xdr:colOff>
      <xdr:row>65</xdr:row>
      <xdr:rowOff>127318</xdr:rowOff>
    </xdr:to>
    <xdr:cxnSp macro="">
      <xdr:nvCxnSpPr>
        <xdr:cNvPr id="123" name="直線コネクタ 122"/>
        <xdr:cNvCxnSpPr/>
      </xdr:nvCxnSpPr>
      <xdr:spPr>
        <a:xfrm flipV="1">
          <a:off x="4953000" y="10258107"/>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99395</xdr:rowOff>
    </xdr:from>
    <xdr:ext cx="762000" cy="259045"/>
    <xdr:sp macro="" textlink="">
      <xdr:nvSpPr>
        <xdr:cNvPr id="124" name="財政構造の弾力性最小値テキスト"/>
        <xdr:cNvSpPr txBox="1"/>
      </xdr:nvSpPr>
      <xdr:spPr>
        <a:xfrm>
          <a:off x="5041900" y="1124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127318</xdr:rowOff>
    </xdr:from>
    <xdr:to>
      <xdr:col>24</xdr:col>
      <xdr:colOff>12700</xdr:colOff>
      <xdr:row>65</xdr:row>
      <xdr:rowOff>127318</xdr:rowOff>
    </xdr:to>
    <xdr:cxnSp macro="">
      <xdr:nvCxnSpPr>
        <xdr:cNvPr id="125" name="直線コネクタ 124"/>
        <xdr:cNvCxnSpPr/>
      </xdr:nvCxnSpPr>
      <xdr:spPr>
        <a:xfrm>
          <a:off x="4864100" y="1127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57484</xdr:rowOff>
    </xdr:from>
    <xdr:ext cx="762000" cy="259045"/>
    <xdr:sp macro="" textlink="">
      <xdr:nvSpPr>
        <xdr:cNvPr id="126" name="財政構造の弾力性最大値テキスト"/>
        <xdr:cNvSpPr txBox="1"/>
      </xdr:nvSpPr>
      <xdr:spPr>
        <a:xfrm>
          <a:off x="5041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142557</xdr:rowOff>
    </xdr:from>
    <xdr:to>
      <xdr:col>24</xdr:col>
      <xdr:colOff>12700</xdr:colOff>
      <xdr:row>59</xdr:row>
      <xdr:rowOff>142557</xdr:rowOff>
    </xdr:to>
    <xdr:cxnSp macro="">
      <xdr:nvCxnSpPr>
        <xdr:cNvPr id="127" name="直線コネクタ 126"/>
        <xdr:cNvCxnSpPr/>
      </xdr:nvCxnSpPr>
      <xdr:spPr>
        <a:xfrm>
          <a:off x="4864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62</xdr:row>
      <xdr:rowOff>26353</xdr:rowOff>
    </xdr:to>
    <xdr:cxnSp macro="">
      <xdr:nvCxnSpPr>
        <xdr:cNvPr id="128" name="直線コネクタ 127"/>
        <xdr:cNvCxnSpPr/>
      </xdr:nvCxnSpPr>
      <xdr:spPr>
        <a:xfrm>
          <a:off x="4114800" y="10071100"/>
          <a:ext cx="838200" cy="5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47642</xdr:rowOff>
    </xdr:from>
    <xdr:ext cx="762000" cy="259045"/>
    <xdr:sp macro="" textlink="">
      <xdr:nvSpPr>
        <xdr:cNvPr id="129"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30" name="フローチャート: 判断 129"/>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62</xdr:row>
      <xdr:rowOff>26353</xdr:rowOff>
    </xdr:to>
    <xdr:cxnSp macro="">
      <xdr:nvCxnSpPr>
        <xdr:cNvPr id="131" name="直線コネクタ 130"/>
        <xdr:cNvCxnSpPr/>
      </xdr:nvCxnSpPr>
      <xdr:spPr>
        <a:xfrm flipV="1">
          <a:off x="3225800" y="10071100"/>
          <a:ext cx="889000" cy="5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115888</xdr:rowOff>
    </xdr:from>
    <xdr:to>
      <xdr:col>15</xdr:col>
      <xdr:colOff>82550</xdr:colOff>
      <xdr:row>62</xdr:row>
      <xdr:rowOff>26353</xdr:rowOff>
    </xdr:to>
    <xdr:cxnSp macro="">
      <xdr:nvCxnSpPr>
        <xdr:cNvPr id="134" name="直線コネクタ 133"/>
        <xdr:cNvCxnSpPr/>
      </xdr:nvCxnSpPr>
      <xdr:spPr>
        <a:xfrm>
          <a:off x="2336800" y="10402888"/>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5" name="フローチャート: 判断 134"/>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6" name="テキスト ボックス 135"/>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90805</xdr:rowOff>
    </xdr:from>
    <xdr:to>
      <xdr:col>11</xdr:col>
      <xdr:colOff>31750</xdr:colOff>
      <xdr:row>60</xdr:row>
      <xdr:rowOff>115888</xdr:rowOff>
    </xdr:to>
    <xdr:cxnSp macro="">
      <xdr:nvCxnSpPr>
        <xdr:cNvPr id="137" name="直線コネクタ 136"/>
        <xdr:cNvCxnSpPr/>
      </xdr:nvCxnSpPr>
      <xdr:spPr>
        <a:xfrm>
          <a:off x="1447800" y="10034905"/>
          <a:ext cx="8890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23813</xdr:rowOff>
    </xdr:from>
    <xdr:to>
      <xdr:col>11</xdr:col>
      <xdr:colOff>82550</xdr:colOff>
      <xdr:row>62</xdr:row>
      <xdr:rowOff>125413</xdr:rowOff>
    </xdr:to>
    <xdr:sp macro="" textlink="">
      <xdr:nvSpPr>
        <xdr:cNvPr id="138" name="フローチャート: 判断 137"/>
        <xdr:cNvSpPr/>
      </xdr:nvSpPr>
      <xdr:spPr>
        <a:xfrm>
          <a:off x="2286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110190</xdr:rowOff>
    </xdr:from>
    <xdr:ext cx="762000" cy="259045"/>
    <xdr:sp macro="" textlink="">
      <xdr:nvSpPr>
        <xdr:cNvPr id="139" name="テキスト ボックス 138"/>
        <xdr:cNvSpPr txBox="1"/>
      </xdr:nvSpPr>
      <xdr:spPr>
        <a:xfrm>
          <a:off x="1955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40" name="フローチャート: 判断 139"/>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142892</xdr:rowOff>
    </xdr:from>
    <xdr:ext cx="762000" cy="259045"/>
    <xdr:sp macro="" textlink="">
      <xdr:nvSpPr>
        <xdr:cNvPr id="141" name="テキスト ボックス 140"/>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76200</xdr:rowOff>
    </xdr:from>
    <xdr:to>
      <xdr:col>19</xdr:col>
      <xdr:colOff>184150</xdr:colOff>
      <xdr:row>59</xdr:row>
      <xdr:rowOff>6350</xdr:rowOff>
    </xdr:to>
    <xdr:sp macro="" textlink="">
      <xdr:nvSpPr>
        <xdr:cNvPr id="149" name="楕円 148"/>
        <xdr:cNvSpPr/>
      </xdr:nvSpPr>
      <xdr:spPr>
        <a:xfrm>
          <a:off x="406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16527</xdr:rowOff>
    </xdr:from>
    <xdr:ext cx="736600" cy="259045"/>
    <xdr:sp macro="" textlink="">
      <xdr:nvSpPr>
        <xdr:cNvPr id="150" name="テキスト ボックス 149"/>
        <xdr:cNvSpPr txBox="1"/>
      </xdr:nvSpPr>
      <xdr:spPr>
        <a:xfrm>
          <a:off x="3733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1" name="楕円 150"/>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2" name="テキスト ボックス 151"/>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65088</xdr:rowOff>
    </xdr:from>
    <xdr:to>
      <xdr:col>11</xdr:col>
      <xdr:colOff>82550</xdr:colOff>
      <xdr:row>60</xdr:row>
      <xdr:rowOff>166688</xdr:rowOff>
    </xdr:to>
    <xdr:sp macro="" textlink="">
      <xdr:nvSpPr>
        <xdr:cNvPr id="153" name="楕円 152"/>
        <xdr:cNvSpPr/>
      </xdr:nvSpPr>
      <xdr:spPr>
        <a:xfrm>
          <a:off x="2286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5415</xdr:rowOff>
    </xdr:from>
    <xdr:ext cx="762000" cy="259045"/>
    <xdr:sp macro="" textlink="">
      <xdr:nvSpPr>
        <xdr:cNvPr id="154" name="テキスト ボックス 153"/>
        <xdr:cNvSpPr txBox="1"/>
      </xdr:nvSpPr>
      <xdr:spPr>
        <a:xfrm>
          <a:off x="1955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40005</xdr:rowOff>
    </xdr:from>
    <xdr:to>
      <xdr:col>7</xdr:col>
      <xdr:colOff>31750</xdr:colOff>
      <xdr:row>58</xdr:row>
      <xdr:rowOff>141605</xdr:rowOff>
    </xdr:to>
    <xdr:sp macro="" textlink="">
      <xdr:nvSpPr>
        <xdr:cNvPr id="155" name="楕円 154"/>
        <xdr:cNvSpPr/>
      </xdr:nvSpPr>
      <xdr:spPr>
        <a:xfrm>
          <a:off x="1397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151782</xdr:rowOff>
    </xdr:from>
    <xdr:ext cx="762000" cy="259045"/>
    <xdr:sp macro="" textlink="">
      <xdr:nvSpPr>
        <xdr:cNvPr id="156" name="テキスト ボックス 155"/>
        <xdr:cNvSpPr txBox="1"/>
      </xdr:nvSpPr>
      <xdr:spPr>
        <a:xfrm>
          <a:off x="1066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人件費は、定員適正化計画に基づき職員数の適正化を図ってきたものの、公立保育園の割合が高く保育職の職員数が多いことなど</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、比較的数値が高い状況となっている。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物件費についても、保有する公共施設数が多く、維持管理などにかかる費用が大きいため、数値が高い要因の一つとなっている。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今後も、定員適正化計画に基づく職員数の適正化や、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や長寿命化の推進など、経費の抑制に努める。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88" name="直線コネクタ 187"/>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89"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0" name="直線コネクタ 189"/>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1"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2" name="直線コネクタ 191"/>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155904</xdr:rowOff>
    </xdr:from>
    <xdr:to>
      <xdr:col>23</xdr:col>
      <xdr:colOff>133350</xdr:colOff>
      <xdr:row>88</xdr:row>
      <xdr:rowOff>39212</xdr:rowOff>
    </xdr:to>
    <xdr:cxnSp macro="">
      <xdr:nvCxnSpPr>
        <xdr:cNvPr id="193" name="直線コネクタ 192"/>
        <xdr:cNvCxnSpPr/>
      </xdr:nvCxnSpPr>
      <xdr:spPr>
        <a:xfrm>
          <a:off x="4114800" y="15072054"/>
          <a:ext cx="838200" cy="5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110549</xdr:rowOff>
    </xdr:from>
    <xdr:ext cx="762000" cy="259045"/>
    <xdr:sp macro="" textlink="">
      <xdr:nvSpPr>
        <xdr:cNvPr id="194" name="人件費・物件費等の状況平均値テキスト"/>
        <xdr:cNvSpPr txBox="1"/>
      </xdr:nvSpPr>
      <xdr:spPr>
        <a:xfrm>
          <a:off x="5041900" y="14340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5" name="フローチャート: 判断 194"/>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96388</xdr:rowOff>
    </xdr:from>
    <xdr:to>
      <xdr:col>19</xdr:col>
      <xdr:colOff>133350</xdr:colOff>
      <xdr:row>87</xdr:row>
      <xdr:rowOff>155904</xdr:rowOff>
    </xdr:to>
    <xdr:cxnSp macro="">
      <xdr:nvCxnSpPr>
        <xdr:cNvPr id="196" name="直線コネクタ 195"/>
        <xdr:cNvCxnSpPr/>
      </xdr:nvCxnSpPr>
      <xdr:spPr>
        <a:xfrm>
          <a:off x="3225800" y="15012538"/>
          <a:ext cx="889000" cy="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197" name="フローチャート: 判断 196"/>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80875</xdr:rowOff>
    </xdr:from>
    <xdr:ext cx="736600" cy="259045"/>
    <xdr:sp macro="" textlink="">
      <xdr:nvSpPr>
        <xdr:cNvPr id="198" name="テキスト ボックス 197"/>
        <xdr:cNvSpPr txBox="1"/>
      </xdr:nvSpPr>
      <xdr:spPr>
        <a:xfrm>
          <a:off x="3733800" y="1413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43441</xdr:rowOff>
    </xdr:from>
    <xdr:to>
      <xdr:col>15</xdr:col>
      <xdr:colOff>82550</xdr:colOff>
      <xdr:row>87</xdr:row>
      <xdr:rowOff>96388</xdr:rowOff>
    </xdr:to>
    <xdr:cxnSp macro="">
      <xdr:nvCxnSpPr>
        <xdr:cNvPr id="199" name="直線コネクタ 198"/>
        <xdr:cNvCxnSpPr/>
      </xdr:nvCxnSpPr>
      <xdr:spPr>
        <a:xfrm>
          <a:off x="2336800" y="14959591"/>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0" name="フローチャート: 判断 199"/>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22302</xdr:rowOff>
    </xdr:from>
    <xdr:ext cx="762000" cy="259045"/>
    <xdr:sp macro="" textlink="">
      <xdr:nvSpPr>
        <xdr:cNvPr id="201" name="テキスト ボックス 200"/>
        <xdr:cNvSpPr txBox="1"/>
      </xdr:nvSpPr>
      <xdr:spPr>
        <a:xfrm>
          <a:off x="2844800" y="142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43441</xdr:rowOff>
    </xdr:from>
    <xdr:to>
      <xdr:col>11</xdr:col>
      <xdr:colOff>31750</xdr:colOff>
      <xdr:row>87</xdr:row>
      <xdr:rowOff>69310</xdr:rowOff>
    </xdr:to>
    <xdr:cxnSp macro="">
      <xdr:nvCxnSpPr>
        <xdr:cNvPr id="202" name="直線コネクタ 201"/>
        <xdr:cNvCxnSpPr/>
      </xdr:nvCxnSpPr>
      <xdr:spPr>
        <a:xfrm flipV="1">
          <a:off x="1447800" y="14959591"/>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3" name="フローチャート: 判断 202"/>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164089</xdr:rowOff>
    </xdr:from>
    <xdr:ext cx="762000" cy="259045"/>
    <xdr:sp macro="" textlink="">
      <xdr:nvSpPr>
        <xdr:cNvPr id="204" name="テキスト ボックス 203"/>
        <xdr:cNvSpPr txBox="1"/>
      </xdr:nvSpPr>
      <xdr:spPr>
        <a:xfrm>
          <a:off x="1955800" y="142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5" name="フローチャート: 判断 204"/>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102844</xdr:rowOff>
    </xdr:from>
    <xdr:ext cx="762000" cy="259045"/>
    <xdr:sp macro="" textlink="">
      <xdr:nvSpPr>
        <xdr:cNvPr id="206" name="テキスト ボックス 205"/>
        <xdr:cNvSpPr txBox="1"/>
      </xdr:nvSpPr>
      <xdr:spPr>
        <a:xfrm>
          <a:off x="1066800" y="143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159862</xdr:rowOff>
    </xdr:from>
    <xdr:to>
      <xdr:col>23</xdr:col>
      <xdr:colOff>184150</xdr:colOff>
      <xdr:row>88</xdr:row>
      <xdr:rowOff>90012</xdr:rowOff>
    </xdr:to>
    <xdr:sp macro="" textlink="">
      <xdr:nvSpPr>
        <xdr:cNvPr id="212" name="楕円 211"/>
        <xdr:cNvSpPr/>
      </xdr:nvSpPr>
      <xdr:spPr>
        <a:xfrm>
          <a:off x="4902200" y="150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131939</xdr:rowOff>
    </xdr:from>
    <xdr:ext cx="762000" cy="259045"/>
    <xdr:sp macro="" textlink="">
      <xdr:nvSpPr>
        <xdr:cNvPr id="213" name="人件費・物件費等の状況該当値テキスト"/>
        <xdr:cNvSpPr txBox="1"/>
      </xdr:nvSpPr>
      <xdr:spPr>
        <a:xfrm>
          <a:off x="5041900" y="150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105104</xdr:rowOff>
    </xdr:from>
    <xdr:to>
      <xdr:col>19</xdr:col>
      <xdr:colOff>184150</xdr:colOff>
      <xdr:row>88</xdr:row>
      <xdr:rowOff>35254</xdr:rowOff>
    </xdr:to>
    <xdr:sp macro="" textlink="">
      <xdr:nvSpPr>
        <xdr:cNvPr id="214" name="楕円 213"/>
        <xdr:cNvSpPr/>
      </xdr:nvSpPr>
      <xdr:spPr>
        <a:xfrm>
          <a:off x="4064000" y="150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20031</xdr:rowOff>
    </xdr:from>
    <xdr:ext cx="736600" cy="259045"/>
    <xdr:sp macro="" textlink="">
      <xdr:nvSpPr>
        <xdr:cNvPr id="215" name="テキスト ボックス 214"/>
        <xdr:cNvSpPr txBox="1"/>
      </xdr:nvSpPr>
      <xdr:spPr>
        <a:xfrm>
          <a:off x="3733800" y="1510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45588</xdr:rowOff>
    </xdr:from>
    <xdr:to>
      <xdr:col>15</xdr:col>
      <xdr:colOff>133350</xdr:colOff>
      <xdr:row>87</xdr:row>
      <xdr:rowOff>147188</xdr:rowOff>
    </xdr:to>
    <xdr:sp macro="" textlink="">
      <xdr:nvSpPr>
        <xdr:cNvPr id="216" name="楕円 215"/>
        <xdr:cNvSpPr/>
      </xdr:nvSpPr>
      <xdr:spPr>
        <a:xfrm>
          <a:off x="3175000" y="149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131965</xdr:rowOff>
    </xdr:from>
    <xdr:ext cx="762000" cy="259045"/>
    <xdr:sp macro="" textlink="">
      <xdr:nvSpPr>
        <xdr:cNvPr id="217" name="テキスト ボックス 216"/>
        <xdr:cNvSpPr txBox="1"/>
      </xdr:nvSpPr>
      <xdr:spPr>
        <a:xfrm>
          <a:off x="2844800" y="1504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164091</xdr:rowOff>
    </xdr:from>
    <xdr:to>
      <xdr:col>11</xdr:col>
      <xdr:colOff>82550</xdr:colOff>
      <xdr:row>87</xdr:row>
      <xdr:rowOff>94241</xdr:rowOff>
    </xdr:to>
    <xdr:sp macro="" textlink="">
      <xdr:nvSpPr>
        <xdr:cNvPr id="218" name="楕円 217"/>
        <xdr:cNvSpPr/>
      </xdr:nvSpPr>
      <xdr:spPr>
        <a:xfrm>
          <a:off x="2286000" y="149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79018</xdr:rowOff>
    </xdr:from>
    <xdr:ext cx="762000" cy="259045"/>
    <xdr:sp macro="" textlink="">
      <xdr:nvSpPr>
        <xdr:cNvPr id="219" name="テキスト ボックス 218"/>
        <xdr:cNvSpPr txBox="1"/>
      </xdr:nvSpPr>
      <xdr:spPr>
        <a:xfrm>
          <a:off x="1955800" y="1499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18510</xdr:rowOff>
    </xdr:from>
    <xdr:to>
      <xdr:col>7</xdr:col>
      <xdr:colOff>31750</xdr:colOff>
      <xdr:row>87</xdr:row>
      <xdr:rowOff>120110</xdr:rowOff>
    </xdr:to>
    <xdr:sp macro="" textlink="">
      <xdr:nvSpPr>
        <xdr:cNvPr id="220" name="楕円 219"/>
        <xdr:cNvSpPr/>
      </xdr:nvSpPr>
      <xdr:spPr>
        <a:xfrm>
          <a:off x="1397000" y="149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104887</xdr:rowOff>
    </xdr:from>
    <xdr:ext cx="762000" cy="259045"/>
    <xdr:sp macro="" textlink="">
      <xdr:nvSpPr>
        <xdr:cNvPr id="221" name="テキスト ボックス 220"/>
        <xdr:cNvSpPr txBox="1"/>
      </xdr:nvSpPr>
      <xdr:spPr>
        <a:xfrm>
          <a:off x="1066800" y="150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給与制度の見直しにより、平成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年度からラスパイレス指数は、上昇傾向にあり、令和元年度（標記は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）はラスパイレス指数が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となり、国を上回る状況であったが、昇格の抑制等を行い、令和２年度（標記は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）はラスパイレス指数が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となった。今後も職員の適正配置を行い、国や他の地方公共団体、民間賃金との均衡が図れるよう適正化に努める。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48" name="直線コネクタ 247"/>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9"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0" name="直線コネクタ 249"/>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142239</xdr:rowOff>
    </xdr:to>
    <xdr:cxnSp macro="">
      <xdr:nvCxnSpPr>
        <xdr:cNvPr id="253" name="直線コネクタ 252"/>
        <xdr:cNvCxnSpPr/>
      </xdr:nvCxnSpPr>
      <xdr:spPr>
        <a:xfrm flipV="1">
          <a:off x="16179800" y="1530477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4"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5" name="フローチャート: 判断 254"/>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89</xdr:row>
      <xdr:rowOff>142239</xdr:rowOff>
    </xdr:to>
    <xdr:cxnSp macro="">
      <xdr:nvCxnSpPr>
        <xdr:cNvPr id="256" name="直線コネクタ 255"/>
        <xdr:cNvCxnSpPr/>
      </xdr:nvCxnSpPr>
      <xdr:spPr>
        <a:xfrm>
          <a:off x="15290800" y="153530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7" name="フローチャート: 判断 256"/>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58" name="テキスト ボックス 257"/>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93980</xdr:rowOff>
    </xdr:to>
    <xdr:cxnSp macro="">
      <xdr:nvCxnSpPr>
        <xdr:cNvPr id="259" name="直線コネクタ 258"/>
        <xdr:cNvCxnSpPr/>
      </xdr:nvCxnSpPr>
      <xdr:spPr>
        <a:xfrm>
          <a:off x="14401800" y="152565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0" name="フローチャート: 判断 259"/>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1" name="テキスト ボックス 260"/>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168911</xdr:rowOff>
    </xdr:to>
    <xdr:cxnSp macro="">
      <xdr:nvCxnSpPr>
        <xdr:cNvPr id="262" name="直線コネクタ 261"/>
        <xdr:cNvCxnSpPr/>
      </xdr:nvCxnSpPr>
      <xdr:spPr>
        <a:xfrm>
          <a:off x="13512800" y="150634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3" name="フローチャート: 判断 26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4" name="テキスト ボックス 26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5" name="フローチャート: 判断 264"/>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6" name="テキスト ボックス 265"/>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166370</xdr:rowOff>
    </xdr:from>
    <xdr:to>
      <xdr:col>81</xdr:col>
      <xdr:colOff>95250</xdr:colOff>
      <xdr:row>89</xdr:row>
      <xdr:rowOff>96520</xdr:rowOff>
    </xdr:to>
    <xdr:sp macro="" textlink="">
      <xdr:nvSpPr>
        <xdr:cNvPr id="272" name="楕円 271"/>
        <xdr:cNvSpPr/>
      </xdr:nvSpPr>
      <xdr:spPr>
        <a:xfrm>
          <a:off x="169672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62247</xdr:rowOff>
    </xdr:from>
    <xdr:ext cx="762000" cy="259045"/>
    <xdr:sp macro="" textlink="">
      <xdr:nvSpPr>
        <xdr:cNvPr id="273" name="給与水準   （国との比較）該当値テキスト"/>
        <xdr:cNvSpPr txBox="1"/>
      </xdr:nvSpPr>
      <xdr:spPr>
        <a:xfrm>
          <a:off x="17106900" y="151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91439</xdr:rowOff>
    </xdr:from>
    <xdr:to>
      <xdr:col>77</xdr:col>
      <xdr:colOff>95250</xdr:colOff>
      <xdr:row>90</xdr:row>
      <xdr:rowOff>21589</xdr:rowOff>
    </xdr:to>
    <xdr:sp macro="" textlink="">
      <xdr:nvSpPr>
        <xdr:cNvPr id="274" name="楕円 273"/>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6366</xdr:rowOff>
    </xdr:from>
    <xdr:ext cx="736600" cy="259045"/>
    <xdr:sp macro="" textlink="">
      <xdr:nvSpPr>
        <xdr:cNvPr id="275" name="テキスト ボックス 274"/>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78" name="楕円 277"/>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79" name="テキスト ボックス 278"/>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0" name="楕円 279"/>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1" name="テキスト ボックス 280"/>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定員適正化計画に基づき、定年前早期退職の勧奨、保育園の統廃合や民営化等の実施により、職員数の削減を進めてき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年度は、任期付職員の保育士を１５名採用したことにより、職員数が増加した。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き、引き続き定員適正化に努め、施設の統廃合、事務事業の見直し、民間委託などの一層の推進を図りながら、また、市民サービスの低下を招くことがないように、定員の確保に努め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09" name="直線コネクタ 308"/>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0"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1" name="直線コネクタ 310"/>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2"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3" name="直線コネクタ 312"/>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49022</xdr:rowOff>
    </xdr:from>
    <xdr:to>
      <xdr:col>81</xdr:col>
      <xdr:colOff>44450</xdr:colOff>
      <xdr:row>64</xdr:row>
      <xdr:rowOff>128651</xdr:rowOff>
    </xdr:to>
    <xdr:cxnSp macro="">
      <xdr:nvCxnSpPr>
        <xdr:cNvPr id="314" name="直線コネクタ 313"/>
        <xdr:cNvCxnSpPr/>
      </xdr:nvCxnSpPr>
      <xdr:spPr>
        <a:xfrm>
          <a:off x="16179800" y="11021822"/>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15" name="定員管理の状況平均値テキスト"/>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16" name="フローチャート: 判断 315"/>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46609</xdr:rowOff>
    </xdr:from>
    <xdr:to>
      <xdr:col>77</xdr:col>
      <xdr:colOff>44450</xdr:colOff>
      <xdr:row>64</xdr:row>
      <xdr:rowOff>49022</xdr:rowOff>
    </xdr:to>
    <xdr:cxnSp macro="">
      <xdr:nvCxnSpPr>
        <xdr:cNvPr id="317" name="直線コネクタ 316"/>
        <xdr:cNvCxnSpPr/>
      </xdr:nvCxnSpPr>
      <xdr:spPr>
        <a:xfrm>
          <a:off x="15290800" y="110194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18" name="フローチャート: 判断 317"/>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19" name="テキスト ボックス 318"/>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20066</xdr:rowOff>
    </xdr:from>
    <xdr:to>
      <xdr:col>72</xdr:col>
      <xdr:colOff>203200</xdr:colOff>
      <xdr:row>64</xdr:row>
      <xdr:rowOff>46609</xdr:rowOff>
    </xdr:to>
    <xdr:cxnSp macro="">
      <xdr:nvCxnSpPr>
        <xdr:cNvPr id="320" name="直線コネクタ 319"/>
        <xdr:cNvCxnSpPr/>
      </xdr:nvCxnSpPr>
      <xdr:spPr>
        <a:xfrm>
          <a:off x="14401800" y="1099286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1" name="フローチャート: 判断 320"/>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2" name="テキスト ボックス 321"/>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762</xdr:rowOff>
    </xdr:from>
    <xdr:to>
      <xdr:col>68</xdr:col>
      <xdr:colOff>152400</xdr:colOff>
      <xdr:row>64</xdr:row>
      <xdr:rowOff>20066</xdr:rowOff>
    </xdr:to>
    <xdr:cxnSp macro="">
      <xdr:nvCxnSpPr>
        <xdr:cNvPr id="323" name="直線コネクタ 322"/>
        <xdr:cNvCxnSpPr/>
      </xdr:nvCxnSpPr>
      <xdr:spPr>
        <a:xfrm>
          <a:off x="13512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4" name="フローチャート: 判断 323"/>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40403</xdr:rowOff>
    </xdr:from>
    <xdr:ext cx="762000" cy="259045"/>
    <xdr:sp macro="" textlink="">
      <xdr:nvSpPr>
        <xdr:cNvPr id="325" name="テキスト ボックス 324"/>
        <xdr:cNvSpPr txBox="1"/>
      </xdr:nvSpPr>
      <xdr:spPr>
        <a:xfrm>
          <a:off x="14020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26" name="フローチャート: 判断 325"/>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27" name="テキスト ボックス 326"/>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77851</xdr:rowOff>
    </xdr:from>
    <xdr:to>
      <xdr:col>81</xdr:col>
      <xdr:colOff>95250</xdr:colOff>
      <xdr:row>65</xdr:row>
      <xdr:rowOff>8001</xdr:rowOff>
    </xdr:to>
    <xdr:sp macro="" textlink="">
      <xdr:nvSpPr>
        <xdr:cNvPr id="333" name="楕円 332"/>
        <xdr:cNvSpPr/>
      </xdr:nvSpPr>
      <xdr:spPr>
        <a:xfrm>
          <a:off x="169672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145178</xdr:rowOff>
    </xdr:from>
    <xdr:ext cx="762000" cy="259045"/>
    <xdr:sp macro="" textlink="">
      <xdr:nvSpPr>
        <xdr:cNvPr id="334" name="定員管理の状況該当値テキスト"/>
        <xdr:cNvSpPr txBox="1"/>
      </xdr:nvSpPr>
      <xdr:spPr>
        <a:xfrm>
          <a:off x="17106900" y="1094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169672</xdr:rowOff>
    </xdr:from>
    <xdr:to>
      <xdr:col>77</xdr:col>
      <xdr:colOff>95250</xdr:colOff>
      <xdr:row>64</xdr:row>
      <xdr:rowOff>99822</xdr:rowOff>
    </xdr:to>
    <xdr:sp macro="" textlink="">
      <xdr:nvSpPr>
        <xdr:cNvPr id="335" name="楕円 334"/>
        <xdr:cNvSpPr/>
      </xdr:nvSpPr>
      <xdr:spPr>
        <a:xfrm>
          <a:off x="16129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84599</xdr:rowOff>
    </xdr:from>
    <xdr:ext cx="736600" cy="259045"/>
    <xdr:sp macro="" textlink="">
      <xdr:nvSpPr>
        <xdr:cNvPr id="336" name="テキスト ボックス 335"/>
        <xdr:cNvSpPr txBox="1"/>
      </xdr:nvSpPr>
      <xdr:spPr>
        <a:xfrm>
          <a:off x="15798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167259</xdr:rowOff>
    </xdr:from>
    <xdr:to>
      <xdr:col>73</xdr:col>
      <xdr:colOff>44450</xdr:colOff>
      <xdr:row>64</xdr:row>
      <xdr:rowOff>97409</xdr:rowOff>
    </xdr:to>
    <xdr:sp macro="" textlink="">
      <xdr:nvSpPr>
        <xdr:cNvPr id="337" name="楕円 336"/>
        <xdr:cNvSpPr/>
      </xdr:nvSpPr>
      <xdr:spPr>
        <a:xfrm>
          <a:off x="15240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82186</xdr:rowOff>
    </xdr:from>
    <xdr:ext cx="762000" cy="259045"/>
    <xdr:sp macro="" textlink="">
      <xdr:nvSpPr>
        <xdr:cNvPr id="338" name="テキスト ボックス 337"/>
        <xdr:cNvSpPr txBox="1"/>
      </xdr:nvSpPr>
      <xdr:spPr>
        <a:xfrm>
          <a:off x="14909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140716</xdr:rowOff>
    </xdr:from>
    <xdr:to>
      <xdr:col>68</xdr:col>
      <xdr:colOff>203200</xdr:colOff>
      <xdr:row>64</xdr:row>
      <xdr:rowOff>70866</xdr:rowOff>
    </xdr:to>
    <xdr:sp macro="" textlink="">
      <xdr:nvSpPr>
        <xdr:cNvPr id="339" name="楕円 338"/>
        <xdr:cNvSpPr/>
      </xdr:nvSpPr>
      <xdr:spPr>
        <a:xfrm>
          <a:off x="14351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55643</xdr:rowOff>
    </xdr:from>
    <xdr:ext cx="762000" cy="259045"/>
    <xdr:sp macro="" textlink="">
      <xdr:nvSpPr>
        <xdr:cNvPr id="340" name="テキスト ボックス 339"/>
        <xdr:cNvSpPr txBox="1"/>
      </xdr:nvSpPr>
      <xdr:spPr>
        <a:xfrm>
          <a:off x="14020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121412</xdr:rowOff>
    </xdr:from>
    <xdr:to>
      <xdr:col>64</xdr:col>
      <xdr:colOff>152400</xdr:colOff>
      <xdr:row>64</xdr:row>
      <xdr:rowOff>51562</xdr:rowOff>
    </xdr:to>
    <xdr:sp macro="" textlink="">
      <xdr:nvSpPr>
        <xdr:cNvPr id="341" name="楕円 340"/>
        <xdr:cNvSpPr/>
      </xdr:nvSpPr>
      <xdr:spPr>
        <a:xfrm>
          <a:off x="13462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36339</xdr:rowOff>
    </xdr:from>
    <xdr:ext cx="762000" cy="259045"/>
    <xdr:sp macro="" textlink="">
      <xdr:nvSpPr>
        <xdr:cNvPr id="342" name="テキスト ボックス 341"/>
        <xdr:cNvSpPr txBox="1"/>
      </xdr:nvSpPr>
      <xdr:spPr>
        <a:xfrm>
          <a:off x="13131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公債費に準ずる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債務負担行為に基づく支出が、令和元年度に残存の整備事業の額を一括支払したこと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により大幅に増加し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％へと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今後は公債費に準ずる債務負担行為に基づく支出は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令和元年度に一括支払したため減少見込みだが、公債費については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大規模事業の実施により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発行が増加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想定しているため、計画的に市債発行を行い、健全な財政運営に努める。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0" name="直線コネクタ 369"/>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2" name="直線コネクタ 37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38</xdr:row>
      <xdr:rowOff>107950</xdr:rowOff>
    </xdr:to>
    <xdr:cxnSp macro="">
      <xdr:nvCxnSpPr>
        <xdr:cNvPr id="375" name="直線コネクタ 374"/>
        <xdr:cNvCxnSpPr/>
      </xdr:nvCxnSpPr>
      <xdr:spPr>
        <a:xfrm>
          <a:off x="16179800" y="630936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76"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77" name="フローチャート: 判断 37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137160</xdr:rowOff>
    </xdr:from>
    <xdr:to>
      <xdr:col>77</xdr:col>
      <xdr:colOff>44450</xdr:colOff>
      <xdr:row>38</xdr:row>
      <xdr:rowOff>83820</xdr:rowOff>
    </xdr:to>
    <xdr:cxnSp macro="">
      <xdr:nvCxnSpPr>
        <xdr:cNvPr id="378" name="直線コネクタ 377"/>
        <xdr:cNvCxnSpPr/>
      </xdr:nvCxnSpPr>
      <xdr:spPr>
        <a:xfrm flipV="1">
          <a:off x="15290800" y="63093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79" name="フローチャート: 判断 378"/>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0" name="テキスト ボックス 379"/>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153670</xdr:rowOff>
    </xdr:to>
    <xdr:cxnSp macro="">
      <xdr:nvCxnSpPr>
        <xdr:cNvPr id="381" name="直線コネクタ 380"/>
        <xdr:cNvCxnSpPr/>
      </xdr:nvCxnSpPr>
      <xdr:spPr>
        <a:xfrm flipV="1">
          <a:off x="14401800" y="659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2" name="フローチャート: 判断 381"/>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3" name="テキスト ボックス 38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41</xdr:row>
      <xdr:rowOff>124460</xdr:rowOff>
    </xdr:to>
    <xdr:cxnSp macro="">
      <xdr:nvCxnSpPr>
        <xdr:cNvPr id="384" name="直線コネクタ 383"/>
        <xdr:cNvCxnSpPr/>
      </xdr:nvCxnSpPr>
      <xdr:spPr>
        <a:xfrm flipV="1">
          <a:off x="13512800" y="68402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5" name="フローチャート: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87" name="フローチャート: 判断 386"/>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88" name="テキスト ボックス 387"/>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4" name="楕円 393"/>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5"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396" name="楕円 395"/>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397" name="テキスト ボックス 396"/>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398" name="楕円 397"/>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399" name="テキスト ボックス 398"/>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0" name="楕円 399"/>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1" name="テキスト ボックス 40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楕円 40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3" name="テキスト ボックス 40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支出が、令和元年度に残存の整備事業の額を一括支払したことにより支払予定額が減少したため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に繋がった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市債の償還によ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や、基金を繰り入れたことによる充当可能基金の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が要因となり減少した。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結果、充当可能財源等が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将来負担額を上回って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、比率は前年度に引き続き「数値なし」となった。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今後、大規模事業などの影響により、市債発行の増加が見込まれ、市債残高は増加する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、基金からの繰入れも活用しながら、計画的な市債発行を行い、健全な財政運営に努める。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2" name="直線コネクタ 431"/>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3"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4" name="直線コネクタ 433"/>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90328</xdr:rowOff>
    </xdr:from>
    <xdr:ext cx="762000" cy="259045"/>
    <xdr:sp macro="" textlink="">
      <xdr:nvSpPr>
        <xdr:cNvPr id="437" name="将来負担の状況平均値テキスト"/>
        <xdr:cNvSpPr txBox="1"/>
      </xdr:nvSpPr>
      <xdr:spPr>
        <a:xfrm>
          <a:off x="17106900" y="2833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38" name="フローチャート: 判断 437"/>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39" name="フローチャート: 判断 438"/>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0" name="テキスト ボックス 439"/>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9666</xdr:rowOff>
    </xdr:from>
    <xdr:to>
      <xdr:col>73</xdr:col>
      <xdr:colOff>44450</xdr:colOff>
      <xdr:row>16</xdr:row>
      <xdr:rowOff>111266</xdr:rowOff>
    </xdr:to>
    <xdr:sp macro="" textlink="">
      <xdr:nvSpPr>
        <xdr:cNvPr id="441" name="フローチャート: 判断 440"/>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2" name="テキスト ボックス 441"/>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43" name="フローチャート: 判断 442"/>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44" name="テキスト ボックス 443"/>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45" name="フローチャート: 判断 444"/>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46" name="テキスト ボックス 445"/>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61,860
60,200
191.12
31,397,713
30,203,707
867,100
19,367,375
17,551,314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のうち職員給が採用退職による年齢構成の若返り等により減少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したものの、法人市民税収の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し、人件費に係る経常収支比率としては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類似団体平均を上回る要因としては、公立保育園の割合が高く、保育職の職員数が多いことなどが挙げられる。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今後も、時間外勤務の縮減など、人件費の抑制に努める。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110672</xdr:rowOff>
    </xdr:from>
    <xdr:to>
      <xdr:col>24</xdr:col>
      <xdr:colOff>25400</xdr:colOff>
      <xdr:row>42</xdr:row>
      <xdr:rowOff>12700</xdr:rowOff>
    </xdr:to>
    <xdr:cxnSp macro="">
      <xdr:nvCxnSpPr>
        <xdr:cNvPr id="68" name="直線コネクタ 67"/>
        <xdr:cNvCxnSpPr/>
      </xdr:nvCxnSpPr>
      <xdr:spPr>
        <a:xfrm>
          <a:off x="3987800" y="6625772"/>
          <a:ext cx="8382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110672</xdr:rowOff>
    </xdr:from>
    <xdr:to>
      <xdr:col>19</xdr:col>
      <xdr:colOff>187325</xdr:colOff>
      <xdr:row>41</xdr:row>
      <xdr:rowOff>53522</xdr:rowOff>
    </xdr:to>
    <xdr:cxnSp macro="">
      <xdr:nvCxnSpPr>
        <xdr:cNvPr id="71" name="直線コネクタ 70"/>
        <xdr:cNvCxnSpPr/>
      </xdr:nvCxnSpPr>
      <xdr:spPr>
        <a:xfrm flipV="1">
          <a:off x="3098800" y="66257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78015</xdr:rowOff>
    </xdr:from>
    <xdr:to>
      <xdr:col>15</xdr:col>
      <xdr:colOff>98425</xdr:colOff>
      <xdr:row>41</xdr:row>
      <xdr:rowOff>53522</xdr:rowOff>
    </xdr:to>
    <xdr:cxnSp macro="">
      <xdr:nvCxnSpPr>
        <xdr:cNvPr id="74" name="直線コネクタ 73"/>
        <xdr:cNvCxnSpPr/>
      </xdr:nvCxnSpPr>
      <xdr:spPr>
        <a:xfrm>
          <a:off x="2209800" y="6593115"/>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61686</xdr:rowOff>
    </xdr:from>
    <xdr:to>
      <xdr:col>11</xdr:col>
      <xdr:colOff>9525</xdr:colOff>
      <xdr:row>38</xdr:row>
      <xdr:rowOff>78015</xdr:rowOff>
    </xdr:to>
    <xdr:cxnSp macro="">
      <xdr:nvCxnSpPr>
        <xdr:cNvPr id="77" name="直線コネクタ 76"/>
        <xdr:cNvCxnSpPr/>
      </xdr:nvCxnSpPr>
      <xdr:spPr>
        <a:xfrm>
          <a:off x="1320800" y="6233886"/>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133350</xdr:rowOff>
    </xdr:from>
    <xdr:to>
      <xdr:col>24</xdr:col>
      <xdr:colOff>76200</xdr:colOff>
      <xdr:row>42</xdr:row>
      <xdr:rowOff>63500</xdr:rowOff>
    </xdr:to>
    <xdr:sp macro="" textlink="">
      <xdr:nvSpPr>
        <xdr:cNvPr id="87" name="楕円 86"/>
        <xdr:cNvSpPr/>
      </xdr:nvSpPr>
      <xdr:spPr>
        <a:xfrm>
          <a:off x="47752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41927</xdr:rowOff>
    </xdr:from>
    <xdr:ext cx="762000" cy="259045"/>
    <xdr:sp macro="" textlink="">
      <xdr:nvSpPr>
        <xdr:cNvPr id="88" name="人件費該当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59872</xdr:rowOff>
    </xdr:from>
    <xdr:to>
      <xdr:col>20</xdr:col>
      <xdr:colOff>38100</xdr:colOff>
      <xdr:row>38</xdr:row>
      <xdr:rowOff>161472</xdr:rowOff>
    </xdr:to>
    <xdr:sp macro="" textlink="">
      <xdr:nvSpPr>
        <xdr:cNvPr id="89" name="楕円 88"/>
        <xdr:cNvSpPr/>
      </xdr:nvSpPr>
      <xdr:spPr>
        <a:xfrm>
          <a:off x="3937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90" name="テキスト ボックス 89"/>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2722</xdr:rowOff>
    </xdr:from>
    <xdr:to>
      <xdr:col>15</xdr:col>
      <xdr:colOff>149225</xdr:colOff>
      <xdr:row>41</xdr:row>
      <xdr:rowOff>104322</xdr:rowOff>
    </xdr:to>
    <xdr:sp macro="" textlink="">
      <xdr:nvSpPr>
        <xdr:cNvPr id="91" name="楕円 90"/>
        <xdr:cNvSpPr/>
      </xdr:nvSpPr>
      <xdr:spPr>
        <a:xfrm>
          <a:off x="3048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89099</xdr:rowOff>
    </xdr:from>
    <xdr:ext cx="762000" cy="259045"/>
    <xdr:sp macro="" textlink="">
      <xdr:nvSpPr>
        <xdr:cNvPr id="92" name="テキスト ボックス 91"/>
        <xdr:cNvSpPr txBox="1"/>
      </xdr:nvSpPr>
      <xdr:spPr>
        <a:xfrm>
          <a:off x="2717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27215</xdr:rowOff>
    </xdr:from>
    <xdr:to>
      <xdr:col>11</xdr:col>
      <xdr:colOff>60325</xdr:colOff>
      <xdr:row>38</xdr:row>
      <xdr:rowOff>128815</xdr:rowOff>
    </xdr:to>
    <xdr:sp macro="" textlink="">
      <xdr:nvSpPr>
        <xdr:cNvPr id="93" name="楕円 92"/>
        <xdr:cNvSpPr/>
      </xdr:nvSpPr>
      <xdr:spPr>
        <a:xfrm>
          <a:off x="2159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113592</xdr:rowOff>
    </xdr:from>
    <xdr:ext cx="762000" cy="259045"/>
    <xdr:sp macro="" textlink="">
      <xdr:nvSpPr>
        <xdr:cNvPr id="94" name="テキスト ボックス 93"/>
        <xdr:cNvSpPr txBox="1"/>
      </xdr:nvSpPr>
      <xdr:spPr>
        <a:xfrm>
          <a:off x="1828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95" name="楕円 94"/>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97263</xdr:rowOff>
    </xdr:from>
    <xdr:ext cx="762000" cy="259045"/>
    <xdr:sp macro="" textlink="">
      <xdr:nvSpPr>
        <xdr:cNvPr id="96" name="テキスト ボックス 95"/>
        <xdr:cNvSpPr txBox="1"/>
      </xdr:nvSpPr>
      <xdr:spPr>
        <a:xfrm>
          <a:off x="939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しているのは、経常的にかかる物件費が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したことに加え、法人市民税収の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類似団体平均を上回っている要因としては、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公共施設の数が多く維持管理費用が多額なことなどが挙げられる。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今後も、公共施設の適正化を進め、費用の抑制に努める。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21</xdr:row>
      <xdr:rowOff>4536</xdr:rowOff>
    </xdr:to>
    <xdr:cxnSp macro="">
      <xdr:nvCxnSpPr>
        <xdr:cNvPr id="131" name="直線コネクタ 130"/>
        <xdr:cNvCxnSpPr/>
      </xdr:nvCxnSpPr>
      <xdr:spPr>
        <a:xfrm>
          <a:off x="15671800" y="3098800"/>
          <a:ext cx="8382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20</xdr:row>
      <xdr:rowOff>29028</xdr:rowOff>
    </xdr:to>
    <xdr:cxnSp macro="">
      <xdr:nvCxnSpPr>
        <xdr:cNvPr id="134" name="直線コネクタ 133"/>
        <xdr:cNvCxnSpPr/>
      </xdr:nvCxnSpPr>
      <xdr:spPr>
        <a:xfrm flipV="1">
          <a:off x="14782800" y="3098800"/>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147156</xdr:rowOff>
    </xdr:from>
    <xdr:ext cx="736600" cy="259045"/>
    <xdr:sp macro="" textlink="">
      <xdr:nvSpPr>
        <xdr:cNvPr id="136" name="テキスト ボックス 135"/>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110671</xdr:rowOff>
    </xdr:from>
    <xdr:to>
      <xdr:col>73</xdr:col>
      <xdr:colOff>180975</xdr:colOff>
      <xdr:row>20</xdr:row>
      <xdr:rowOff>29028</xdr:rowOff>
    </xdr:to>
    <xdr:cxnSp macro="">
      <xdr:nvCxnSpPr>
        <xdr:cNvPr id="137" name="直線コネクタ 136"/>
        <xdr:cNvCxnSpPr/>
      </xdr:nvCxnSpPr>
      <xdr:spPr>
        <a:xfrm>
          <a:off x="13893800" y="3196771"/>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39" name="テキスト ボックス 138"/>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86179</xdr:rowOff>
    </xdr:from>
    <xdr:to>
      <xdr:col>69</xdr:col>
      <xdr:colOff>92075</xdr:colOff>
      <xdr:row>18</xdr:row>
      <xdr:rowOff>110671</xdr:rowOff>
    </xdr:to>
    <xdr:cxnSp macro="">
      <xdr:nvCxnSpPr>
        <xdr:cNvPr id="140" name="直線コネクタ 139"/>
        <xdr:cNvCxnSpPr/>
      </xdr:nvCxnSpPr>
      <xdr:spPr>
        <a:xfrm>
          <a:off x="13004800" y="30008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42" name="テキスト ボックス 141"/>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4" name="テキスト ボックス 143"/>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50" name="楕円 149"/>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97263</xdr:rowOff>
    </xdr:from>
    <xdr:ext cx="762000" cy="259045"/>
    <xdr:sp macro="" textlink="">
      <xdr:nvSpPr>
        <xdr:cNvPr id="151" name="物件費該当値テキスト"/>
        <xdr:cNvSpPr txBox="1"/>
      </xdr:nvSpPr>
      <xdr:spPr>
        <a:xfrm>
          <a:off x="16598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2" name="楕円 151"/>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3" name="テキスト ボックス 15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149678</xdr:rowOff>
    </xdr:from>
    <xdr:to>
      <xdr:col>74</xdr:col>
      <xdr:colOff>31750</xdr:colOff>
      <xdr:row>20</xdr:row>
      <xdr:rowOff>79828</xdr:rowOff>
    </xdr:to>
    <xdr:sp macro="" textlink="">
      <xdr:nvSpPr>
        <xdr:cNvPr id="154" name="楕円 153"/>
        <xdr:cNvSpPr/>
      </xdr:nvSpPr>
      <xdr:spPr>
        <a:xfrm>
          <a:off x="14732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64605</xdr:rowOff>
    </xdr:from>
    <xdr:ext cx="762000" cy="259045"/>
    <xdr:sp macro="" textlink="">
      <xdr:nvSpPr>
        <xdr:cNvPr id="155" name="テキスト ボックス 154"/>
        <xdr:cNvSpPr txBox="1"/>
      </xdr:nvSpPr>
      <xdr:spPr>
        <a:xfrm>
          <a:off x="144018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59871</xdr:rowOff>
    </xdr:from>
    <xdr:to>
      <xdr:col>69</xdr:col>
      <xdr:colOff>142875</xdr:colOff>
      <xdr:row>18</xdr:row>
      <xdr:rowOff>161471</xdr:rowOff>
    </xdr:to>
    <xdr:sp macro="" textlink="">
      <xdr:nvSpPr>
        <xdr:cNvPr id="156" name="楕円 155"/>
        <xdr:cNvSpPr/>
      </xdr:nvSpPr>
      <xdr:spPr>
        <a:xfrm>
          <a:off x="13843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146249</xdr:rowOff>
    </xdr:from>
    <xdr:ext cx="762000" cy="259045"/>
    <xdr:sp macro="" textlink="">
      <xdr:nvSpPr>
        <xdr:cNvPr id="157" name="テキスト ボックス 156"/>
        <xdr:cNvSpPr txBox="1"/>
      </xdr:nvSpPr>
      <xdr:spPr>
        <a:xfrm>
          <a:off x="13512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35379</xdr:rowOff>
    </xdr:from>
    <xdr:to>
      <xdr:col>65</xdr:col>
      <xdr:colOff>53975</xdr:colOff>
      <xdr:row>17</xdr:row>
      <xdr:rowOff>136979</xdr:rowOff>
    </xdr:to>
    <xdr:sp macro="" textlink="">
      <xdr:nvSpPr>
        <xdr:cNvPr id="158" name="楕円 157"/>
        <xdr:cNvSpPr/>
      </xdr:nvSpPr>
      <xdr:spPr>
        <a:xfrm>
          <a:off x="12954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121756</xdr:rowOff>
    </xdr:from>
    <xdr:ext cx="762000" cy="259045"/>
    <xdr:sp macro="" textlink="">
      <xdr:nvSpPr>
        <xdr:cNvPr id="159" name="テキスト ボックス 158"/>
        <xdr:cNvSpPr txBox="1"/>
      </xdr:nvSpPr>
      <xdr:spPr>
        <a:xfrm>
          <a:off x="12623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したのは、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児童扶養手当の年間支給回数の変更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い一時的に支給額が増加したことや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保育無償化の影響により施設型給付費が増加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ことにより扶助費が増加した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類似団体平均は下回っているものの、扶助費自体は増加傾向が続くと想定されるため、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単独事業の見直し等、抑制に努める。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69850</xdr:rowOff>
    </xdr:from>
    <xdr:to>
      <xdr:col>24</xdr:col>
      <xdr:colOff>25400</xdr:colOff>
      <xdr:row>62</xdr:row>
      <xdr:rowOff>12700</xdr:rowOff>
    </xdr:to>
    <xdr:cxnSp macro="">
      <xdr:nvCxnSpPr>
        <xdr:cNvPr id="185" name="直線コネクタ 184"/>
        <xdr:cNvCxnSpPr/>
      </xdr:nvCxnSpPr>
      <xdr:spPr>
        <a:xfrm flipV="1">
          <a:off x="4826000" y="949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最大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69850</xdr:rowOff>
    </xdr:from>
    <xdr:to>
      <xdr:col>24</xdr:col>
      <xdr:colOff>114300</xdr:colOff>
      <xdr:row>55</xdr:row>
      <xdr:rowOff>69850</xdr:rowOff>
    </xdr:to>
    <xdr:cxnSp macro="">
      <xdr:nvCxnSpPr>
        <xdr:cNvPr id="189" name="直線コネクタ 188"/>
        <xdr:cNvCxnSpPr/>
      </xdr:nvCxnSpPr>
      <xdr:spPr>
        <a:xfrm>
          <a:off x="4737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57</xdr:row>
      <xdr:rowOff>92710</xdr:rowOff>
    </xdr:to>
    <xdr:cxnSp macro="">
      <xdr:nvCxnSpPr>
        <xdr:cNvPr id="190" name="直線コネクタ 189"/>
        <xdr:cNvCxnSpPr/>
      </xdr:nvCxnSpPr>
      <xdr:spPr>
        <a:xfrm>
          <a:off x="3987800" y="949960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93997</xdr:rowOff>
    </xdr:from>
    <xdr:ext cx="762000" cy="259045"/>
    <xdr:sp macro="" textlink="">
      <xdr:nvSpPr>
        <xdr:cNvPr id="191" name="扶助費平均値テキスト"/>
        <xdr:cNvSpPr txBox="1"/>
      </xdr:nvSpPr>
      <xdr:spPr>
        <a:xfrm>
          <a:off x="4914900" y="1003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192" name="フローチャート: 判断 191"/>
        <xdr:cNvSpPr/>
      </xdr:nvSpPr>
      <xdr:spPr>
        <a:xfrm>
          <a:off x="4775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57</xdr:row>
      <xdr:rowOff>24130</xdr:rowOff>
    </xdr:to>
    <xdr:cxnSp macro="">
      <xdr:nvCxnSpPr>
        <xdr:cNvPr id="193" name="直線コネクタ 192"/>
        <xdr:cNvCxnSpPr/>
      </xdr:nvCxnSpPr>
      <xdr:spPr>
        <a:xfrm flipV="1">
          <a:off x="3098800" y="9499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57</xdr:row>
      <xdr:rowOff>24130</xdr:rowOff>
    </xdr:to>
    <xdr:cxnSp macro="">
      <xdr:nvCxnSpPr>
        <xdr:cNvPr id="196" name="直線コネクタ 195"/>
        <xdr:cNvCxnSpPr/>
      </xdr:nvCxnSpPr>
      <xdr:spPr>
        <a:xfrm>
          <a:off x="2209800" y="95910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55</xdr:row>
      <xdr:rowOff>161290</xdr:rowOff>
    </xdr:to>
    <xdr:cxnSp macro="">
      <xdr:nvCxnSpPr>
        <xdr:cNvPr id="199" name="直線コネクタ 198"/>
        <xdr:cNvCxnSpPr/>
      </xdr:nvCxnSpPr>
      <xdr:spPr>
        <a:xfrm>
          <a:off x="1320800" y="9316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200" name="フローチャート: 判断 19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1" name="テキスト ボックス 20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2" name="フローチャート: 判断 201"/>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03" name="テキスト ボックス 202"/>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9" name="楕円 208"/>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58437</xdr:rowOff>
    </xdr:from>
    <xdr:ext cx="762000" cy="259045"/>
    <xdr:sp macro="" textlink="">
      <xdr:nvSpPr>
        <xdr:cNvPr id="210" name="扶助費該当値テキスト"/>
        <xdr:cNvSpPr txBox="1"/>
      </xdr:nvSpPr>
      <xdr:spPr>
        <a:xfrm>
          <a:off x="4914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13" name="楕円 212"/>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214" name="テキスト ボックス 213"/>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5" name="楕円 214"/>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6" name="テキスト ボックス 215"/>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7" name="楕円 216"/>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8" name="テキスト ボックス 217"/>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大幅な変化はなかった。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繰出金は、国民健康保険、後期高齢者医療については、予防事業等による支出抑制に努め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公共下水道、農業集落排水については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企業会計に移行するが、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計画的な整備、市債発行により、健全な財政運営に努める。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維持補修費は、施設の老朽化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による支出</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増加が懸念されるため、公共施設の適正化や長寿命化など、支出抑制に努める。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8" name="直線コネクタ 247"/>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9"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50" name="直線コネクタ 249"/>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61685</xdr:rowOff>
    </xdr:from>
    <xdr:to>
      <xdr:col>82</xdr:col>
      <xdr:colOff>107950</xdr:colOff>
      <xdr:row>52</xdr:row>
      <xdr:rowOff>110672</xdr:rowOff>
    </xdr:to>
    <xdr:cxnSp macro="">
      <xdr:nvCxnSpPr>
        <xdr:cNvPr id="253" name="直線コネクタ 252"/>
        <xdr:cNvCxnSpPr/>
      </xdr:nvCxnSpPr>
      <xdr:spPr>
        <a:xfrm flipV="1">
          <a:off x="15671800" y="89770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170742</xdr:rowOff>
    </xdr:from>
    <xdr:ext cx="762000" cy="259045"/>
    <xdr:sp macro="" textlink="">
      <xdr:nvSpPr>
        <xdr:cNvPr id="254" name="その他平均値テキスト"/>
        <xdr:cNvSpPr txBox="1"/>
      </xdr:nvSpPr>
      <xdr:spPr>
        <a:xfrm>
          <a:off x="16598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5" name="フローチャート: 判断 254"/>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110672</xdr:rowOff>
    </xdr:from>
    <xdr:to>
      <xdr:col>78</xdr:col>
      <xdr:colOff>69850</xdr:colOff>
      <xdr:row>56</xdr:row>
      <xdr:rowOff>110672</xdr:rowOff>
    </xdr:to>
    <xdr:cxnSp macro="">
      <xdr:nvCxnSpPr>
        <xdr:cNvPr id="256" name="直線コネクタ 255"/>
        <xdr:cNvCxnSpPr/>
      </xdr:nvCxnSpPr>
      <xdr:spPr>
        <a:xfrm flipV="1">
          <a:off x="14782800" y="9026072"/>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53522</xdr:rowOff>
    </xdr:to>
    <xdr:cxnSp macro="">
      <xdr:nvCxnSpPr>
        <xdr:cNvPr id="259" name="直線コネクタ 258"/>
        <xdr:cNvCxnSpPr/>
      </xdr:nvCxnSpPr>
      <xdr:spPr>
        <a:xfrm flipV="1">
          <a:off x="13893800" y="9711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53522</xdr:rowOff>
    </xdr:to>
    <xdr:cxnSp macro="">
      <xdr:nvCxnSpPr>
        <xdr:cNvPr id="262" name="直線コネクタ 261"/>
        <xdr:cNvCxnSpPr/>
      </xdr:nvCxnSpPr>
      <xdr:spPr>
        <a:xfrm>
          <a:off x="13004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3" name="フローチャート: 判断 262"/>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80934</xdr:rowOff>
    </xdr:from>
    <xdr:ext cx="762000" cy="259045"/>
    <xdr:sp macro="" textlink="">
      <xdr:nvSpPr>
        <xdr:cNvPr id="264" name="テキスト ボックス 263"/>
        <xdr:cNvSpPr txBox="1"/>
      </xdr:nvSpPr>
      <xdr:spPr>
        <a:xfrm>
          <a:off x="13512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10885</xdr:rowOff>
    </xdr:from>
    <xdr:to>
      <xdr:col>82</xdr:col>
      <xdr:colOff>158750</xdr:colOff>
      <xdr:row>52</xdr:row>
      <xdr:rowOff>112485</xdr:rowOff>
    </xdr:to>
    <xdr:sp macro="" textlink="">
      <xdr:nvSpPr>
        <xdr:cNvPr id="272" name="楕円 271"/>
        <xdr:cNvSpPr/>
      </xdr:nvSpPr>
      <xdr:spPr>
        <a:xfrm>
          <a:off x="164592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90912</xdr:rowOff>
    </xdr:from>
    <xdr:ext cx="762000" cy="259045"/>
    <xdr:sp macro="" textlink="">
      <xdr:nvSpPr>
        <xdr:cNvPr id="273" name="その他該当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59872</xdr:rowOff>
    </xdr:from>
    <xdr:to>
      <xdr:col>78</xdr:col>
      <xdr:colOff>120650</xdr:colOff>
      <xdr:row>52</xdr:row>
      <xdr:rowOff>161472</xdr:rowOff>
    </xdr:to>
    <xdr:sp macro="" textlink="">
      <xdr:nvSpPr>
        <xdr:cNvPr id="274" name="楕円 273"/>
        <xdr:cNvSpPr/>
      </xdr:nvSpPr>
      <xdr:spPr>
        <a:xfrm>
          <a:off x="15621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199</xdr:rowOff>
    </xdr:from>
    <xdr:ext cx="736600" cy="259045"/>
    <xdr:sp macro="" textlink="">
      <xdr:nvSpPr>
        <xdr:cNvPr id="275" name="テキスト ボックス 274"/>
        <xdr:cNvSpPr txBox="1"/>
      </xdr:nvSpPr>
      <xdr:spPr>
        <a:xfrm>
          <a:off x="15290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6" name="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7" name="テキスト ボックス 276"/>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2722</xdr:rowOff>
    </xdr:from>
    <xdr:to>
      <xdr:col>69</xdr:col>
      <xdr:colOff>142875</xdr:colOff>
      <xdr:row>57</xdr:row>
      <xdr:rowOff>104322</xdr:rowOff>
    </xdr:to>
    <xdr:sp macro="" textlink="">
      <xdr:nvSpPr>
        <xdr:cNvPr id="278" name="楕円 277"/>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114499</xdr:rowOff>
    </xdr:from>
    <xdr:ext cx="762000" cy="259045"/>
    <xdr:sp macro="" textlink="">
      <xdr:nvSpPr>
        <xdr:cNvPr id="279" name="テキスト ボックス 278"/>
        <xdr:cNvSpPr txBox="1"/>
      </xdr:nvSpPr>
      <xdr:spPr>
        <a:xfrm>
          <a:off x="13512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年度に支出した東三河広域連合への拠出金等の影響で減少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、補助費等に係る経常収支比率としては増加した。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補助費等に係る経常収支比率は類似団体平均を下回っているものの、今後も補助金適正化ガイドラインなどに基づき、既存の各種補助金について見直しを継続する。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9" name="直線コネクタ 308"/>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10"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11" name="直線コネクタ 310"/>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2"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3" name="直線コネクタ 312"/>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152400</xdr:rowOff>
    </xdr:from>
    <xdr:to>
      <xdr:col>82</xdr:col>
      <xdr:colOff>107950</xdr:colOff>
      <xdr:row>35</xdr:row>
      <xdr:rowOff>107950</xdr:rowOff>
    </xdr:to>
    <xdr:cxnSp macro="">
      <xdr:nvCxnSpPr>
        <xdr:cNvPr id="314" name="直線コネクタ 313"/>
        <xdr:cNvCxnSpPr/>
      </xdr:nvCxnSpPr>
      <xdr:spPr>
        <a:xfrm>
          <a:off x="15671800" y="5981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41927</xdr:rowOff>
    </xdr:from>
    <xdr:ext cx="762000" cy="259045"/>
    <xdr:sp macro="" textlink="">
      <xdr:nvSpPr>
        <xdr:cNvPr id="315" name="補助費等平均値テキスト"/>
        <xdr:cNvSpPr txBox="1"/>
      </xdr:nvSpPr>
      <xdr:spPr>
        <a:xfrm>
          <a:off x="16598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6" name="フローチャート: 判断 315"/>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101600</xdr:rowOff>
    </xdr:from>
    <xdr:to>
      <xdr:col>78</xdr:col>
      <xdr:colOff>69850</xdr:colOff>
      <xdr:row>34</xdr:row>
      <xdr:rowOff>152400</xdr:rowOff>
    </xdr:to>
    <xdr:cxnSp macro="">
      <xdr:nvCxnSpPr>
        <xdr:cNvPr id="317" name="直線コネクタ 316"/>
        <xdr:cNvCxnSpPr/>
      </xdr:nvCxnSpPr>
      <xdr:spPr>
        <a:xfrm>
          <a:off x="14782800" y="55880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9" name="テキスト ボックス 31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101600</xdr:rowOff>
    </xdr:from>
    <xdr:to>
      <xdr:col>73</xdr:col>
      <xdr:colOff>180975</xdr:colOff>
      <xdr:row>33</xdr:row>
      <xdr:rowOff>44450</xdr:rowOff>
    </xdr:to>
    <xdr:cxnSp macro="">
      <xdr:nvCxnSpPr>
        <xdr:cNvPr id="320" name="直線コネクタ 319"/>
        <xdr:cNvCxnSpPr/>
      </xdr:nvCxnSpPr>
      <xdr:spPr>
        <a:xfrm flipV="1">
          <a:off x="13893800" y="558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21" name="フローチャート: 判断 320"/>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22" name="テキスト ボックス 321"/>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76200</xdr:rowOff>
    </xdr:from>
    <xdr:to>
      <xdr:col>69</xdr:col>
      <xdr:colOff>92075</xdr:colOff>
      <xdr:row>33</xdr:row>
      <xdr:rowOff>44450</xdr:rowOff>
    </xdr:to>
    <xdr:cxnSp macro="">
      <xdr:nvCxnSpPr>
        <xdr:cNvPr id="323" name="直線コネクタ 322"/>
        <xdr:cNvCxnSpPr/>
      </xdr:nvCxnSpPr>
      <xdr:spPr>
        <a:xfrm>
          <a:off x="13004800" y="5562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4" name="フローチャート: 判断 32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25" name="テキスト ボックス 32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6" name="フローチャート: 判断 325"/>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7" name="テキスト ボックス 326"/>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3" name="楕円 332"/>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4"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101600</xdr:rowOff>
    </xdr:from>
    <xdr:to>
      <xdr:col>78</xdr:col>
      <xdr:colOff>120650</xdr:colOff>
      <xdr:row>35</xdr:row>
      <xdr:rowOff>31750</xdr:rowOff>
    </xdr:to>
    <xdr:sp macro="" textlink="">
      <xdr:nvSpPr>
        <xdr:cNvPr id="335" name="楕円 334"/>
        <xdr:cNvSpPr/>
      </xdr:nvSpPr>
      <xdr:spPr>
        <a:xfrm>
          <a:off x="15621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41927</xdr:rowOff>
    </xdr:from>
    <xdr:ext cx="736600" cy="259045"/>
    <xdr:sp macro="" textlink="">
      <xdr:nvSpPr>
        <xdr:cNvPr id="336" name="テキスト ボックス 335"/>
        <xdr:cNvSpPr txBox="1"/>
      </xdr:nvSpPr>
      <xdr:spPr>
        <a:xfrm>
          <a:off x="15290800" y="569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50800</xdr:rowOff>
    </xdr:from>
    <xdr:to>
      <xdr:col>74</xdr:col>
      <xdr:colOff>31750</xdr:colOff>
      <xdr:row>32</xdr:row>
      <xdr:rowOff>152400</xdr:rowOff>
    </xdr:to>
    <xdr:sp macro="" textlink="">
      <xdr:nvSpPr>
        <xdr:cNvPr id="337" name="楕円 336"/>
        <xdr:cNvSpPr/>
      </xdr:nvSpPr>
      <xdr:spPr>
        <a:xfrm>
          <a:off x="14732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162577</xdr:rowOff>
    </xdr:from>
    <xdr:ext cx="762000" cy="259045"/>
    <xdr:sp macro="" textlink="">
      <xdr:nvSpPr>
        <xdr:cNvPr id="338" name="テキスト ボックス 337"/>
        <xdr:cNvSpPr txBox="1"/>
      </xdr:nvSpPr>
      <xdr:spPr>
        <a:xfrm>
          <a:off x="14401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165100</xdr:rowOff>
    </xdr:from>
    <xdr:to>
      <xdr:col>69</xdr:col>
      <xdr:colOff>142875</xdr:colOff>
      <xdr:row>33</xdr:row>
      <xdr:rowOff>95250</xdr:rowOff>
    </xdr:to>
    <xdr:sp macro="" textlink="">
      <xdr:nvSpPr>
        <xdr:cNvPr id="339" name="楕円 338"/>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105427</xdr:rowOff>
    </xdr:from>
    <xdr:ext cx="762000" cy="259045"/>
    <xdr:sp macro="" textlink="">
      <xdr:nvSpPr>
        <xdr:cNvPr id="340" name="テキスト ボックス 339"/>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25400</xdr:rowOff>
    </xdr:from>
    <xdr:to>
      <xdr:col>65</xdr:col>
      <xdr:colOff>53975</xdr:colOff>
      <xdr:row>32</xdr:row>
      <xdr:rowOff>127000</xdr:rowOff>
    </xdr:to>
    <xdr:sp macro="" textlink="">
      <xdr:nvSpPr>
        <xdr:cNvPr id="341" name="楕円 340"/>
        <xdr:cNvSpPr/>
      </xdr:nvSpPr>
      <xdr:spPr>
        <a:xfrm>
          <a:off x="12954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137177</xdr:rowOff>
    </xdr:from>
    <xdr:ext cx="762000" cy="259045"/>
    <xdr:sp macro="" textlink="">
      <xdr:nvSpPr>
        <xdr:cNvPr id="342" name="テキスト ボックス 341"/>
        <xdr:cNvSpPr txBox="1"/>
      </xdr:nvSpPr>
      <xdr:spPr>
        <a:xfrm>
          <a:off x="12623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したのは、市債の償還が進み公債費が減少した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大規模事業の実施により市債発行が増加すると想定しているため、市債</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の計画的な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2" name="直線コネクタ 371"/>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3"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4" name="直線コネクタ 373"/>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5"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6" name="直線コネクタ 375"/>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67129</xdr:rowOff>
    </xdr:from>
    <xdr:to>
      <xdr:col>24</xdr:col>
      <xdr:colOff>25400</xdr:colOff>
      <xdr:row>76</xdr:row>
      <xdr:rowOff>143329</xdr:rowOff>
    </xdr:to>
    <xdr:cxnSp macro="">
      <xdr:nvCxnSpPr>
        <xdr:cNvPr id="377" name="直線コネクタ 376"/>
        <xdr:cNvCxnSpPr/>
      </xdr:nvCxnSpPr>
      <xdr:spPr>
        <a:xfrm>
          <a:off x="3987800" y="130973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26506</xdr:rowOff>
    </xdr:from>
    <xdr:ext cx="762000" cy="259045"/>
    <xdr:sp macro="" textlink="">
      <xdr:nvSpPr>
        <xdr:cNvPr id="378" name="公債費平均値テキスト"/>
        <xdr:cNvSpPr txBox="1"/>
      </xdr:nvSpPr>
      <xdr:spPr>
        <a:xfrm>
          <a:off x="4914900" y="13399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9" name="フローチャート: 判断 378"/>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67129</xdr:rowOff>
    </xdr:from>
    <xdr:to>
      <xdr:col>19</xdr:col>
      <xdr:colOff>187325</xdr:colOff>
      <xdr:row>77</xdr:row>
      <xdr:rowOff>146050</xdr:rowOff>
    </xdr:to>
    <xdr:cxnSp macro="">
      <xdr:nvCxnSpPr>
        <xdr:cNvPr id="380" name="直線コネクタ 379"/>
        <xdr:cNvCxnSpPr/>
      </xdr:nvCxnSpPr>
      <xdr:spPr>
        <a:xfrm flipV="1">
          <a:off x="3098800" y="130973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81" name="フローチャート: 判断 380"/>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82" name="テキスト ボックス 381"/>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77</xdr:row>
      <xdr:rowOff>146050</xdr:rowOff>
    </xdr:to>
    <xdr:cxnSp macro="">
      <xdr:nvCxnSpPr>
        <xdr:cNvPr id="383" name="直線コネクタ 382"/>
        <xdr:cNvCxnSpPr/>
      </xdr:nvCxnSpPr>
      <xdr:spPr>
        <a:xfrm>
          <a:off x="2209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4" name="フローチャート: 判断 383"/>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5" name="テキスト ボックス 384"/>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135164</xdr:rowOff>
    </xdr:to>
    <xdr:cxnSp macro="">
      <xdr:nvCxnSpPr>
        <xdr:cNvPr id="386" name="直線コネクタ 385"/>
        <xdr:cNvCxnSpPr/>
      </xdr:nvCxnSpPr>
      <xdr:spPr>
        <a:xfrm flipV="1">
          <a:off x="1320800" y="1331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7" name="フローチャート: 判断 386"/>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151691</xdr:rowOff>
    </xdr:from>
    <xdr:ext cx="762000" cy="259045"/>
    <xdr:sp macro="" textlink="">
      <xdr:nvSpPr>
        <xdr:cNvPr id="388" name="テキスト ボックス 387"/>
        <xdr:cNvSpPr txBox="1"/>
      </xdr:nvSpPr>
      <xdr:spPr>
        <a:xfrm>
          <a:off x="1828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9" name="フローチャート: 判断 388"/>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0" name="テキスト ボックス 389"/>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96" name="楕円 395"/>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97" name="公債費該当値テキスト"/>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16329</xdr:rowOff>
    </xdr:from>
    <xdr:to>
      <xdr:col>20</xdr:col>
      <xdr:colOff>38100</xdr:colOff>
      <xdr:row>76</xdr:row>
      <xdr:rowOff>117929</xdr:rowOff>
    </xdr:to>
    <xdr:sp macro="" textlink="">
      <xdr:nvSpPr>
        <xdr:cNvPr id="398" name="楕円 397"/>
        <xdr:cNvSpPr/>
      </xdr:nvSpPr>
      <xdr:spPr>
        <a:xfrm>
          <a:off x="3937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128105</xdr:rowOff>
    </xdr:from>
    <xdr:ext cx="736600" cy="259045"/>
    <xdr:sp macro="" textlink="">
      <xdr:nvSpPr>
        <xdr:cNvPr id="399" name="テキスト ボックス 398"/>
        <xdr:cNvSpPr txBox="1"/>
      </xdr:nvSpPr>
      <xdr:spPr>
        <a:xfrm>
          <a:off x="3606800" y="1281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400" name="楕円 399"/>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401" name="テキスト ボックス 400"/>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62593</xdr:rowOff>
    </xdr:from>
    <xdr:to>
      <xdr:col>11</xdr:col>
      <xdr:colOff>60325</xdr:colOff>
      <xdr:row>77</xdr:row>
      <xdr:rowOff>164193</xdr:rowOff>
    </xdr:to>
    <xdr:sp macro="" textlink="">
      <xdr:nvSpPr>
        <xdr:cNvPr id="402" name="楕円 401"/>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403" name="テキスト ボックス 402"/>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404" name="楕円 403"/>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405" name="テキスト ボックス 404"/>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法人市民税収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改善することもあるが、全体としては悪化しつつある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増加している各項目は必要性を精査し、歳出額の抑制に努める。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78</xdr:row>
      <xdr:rowOff>58420</xdr:rowOff>
    </xdr:from>
    <xdr:to>
      <xdr:col>82</xdr:col>
      <xdr:colOff>107950</xdr:colOff>
      <xdr:row>81</xdr:row>
      <xdr:rowOff>138430</xdr:rowOff>
    </xdr:to>
    <xdr:cxnSp macro="">
      <xdr:nvCxnSpPr>
        <xdr:cNvPr id="433" name="直線コネクタ 432"/>
        <xdr:cNvCxnSpPr/>
      </xdr:nvCxnSpPr>
      <xdr:spPr>
        <a:xfrm flipV="1">
          <a:off x="16510000" y="1343152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34"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35" name="直線コネクタ 434"/>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144797</xdr:rowOff>
    </xdr:from>
    <xdr:ext cx="762000" cy="259045"/>
    <xdr:sp macro="" textlink="">
      <xdr:nvSpPr>
        <xdr:cNvPr id="436" name="公債費以外最大値テキスト"/>
        <xdr:cNvSpPr txBox="1"/>
      </xdr:nvSpPr>
      <xdr:spPr>
        <a:xfrm>
          <a:off x="16598900" y="1317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58420</xdr:rowOff>
    </xdr:from>
    <xdr:to>
      <xdr:col>82</xdr:col>
      <xdr:colOff>196850</xdr:colOff>
      <xdr:row>78</xdr:row>
      <xdr:rowOff>58420</xdr:rowOff>
    </xdr:to>
    <xdr:cxnSp macro="">
      <xdr:nvCxnSpPr>
        <xdr:cNvPr id="437" name="直線コネクタ 436"/>
        <xdr:cNvCxnSpPr/>
      </xdr:nvCxnSpPr>
      <xdr:spPr>
        <a:xfrm>
          <a:off x="16421100" y="1343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79</xdr:row>
      <xdr:rowOff>115570</xdr:rowOff>
    </xdr:to>
    <xdr:cxnSp macro="">
      <xdr:nvCxnSpPr>
        <xdr:cNvPr id="438" name="直線コネクタ 437"/>
        <xdr:cNvCxnSpPr/>
      </xdr:nvCxnSpPr>
      <xdr:spPr>
        <a:xfrm>
          <a:off x="15671800" y="1297432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166388</xdr:rowOff>
    </xdr:from>
    <xdr:ext cx="762000" cy="259045"/>
    <xdr:sp macro="" textlink="">
      <xdr:nvSpPr>
        <xdr:cNvPr id="439" name="公債費以外平均値テキスト"/>
        <xdr:cNvSpPr txBox="1"/>
      </xdr:nvSpPr>
      <xdr:spPr>
        <a:xfrm>
          <a:off x="16598900" y="13710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40" name="フローチャート: 判断 439"/>
        <xdr:cNvSpPr/>
      </xdr:nvSpPr>
      <xdr:spPr>
        <a:xfrm>
          <a:off x="16459200" y="1373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78</xdr:row>
      <xdr:rowOff>165100</xdr:rowOff>
    </xdr:to>
    <xdr:cxnSp macro="">
      <xdr:nvCxnSpPr>
        <xdr:cNvPr id="441" name="直線コネクタ 440"/>
        <xdr:cNvCxnSpPr/>
      </xdr:nvCxnSpPr>
      <xdr:spPr>
        <a:xfrm flipV="1">
          <a:off x="14782800" y="1297432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34289</xdr:rowOff>
    </xdr:from>
    <xdr:to>
      <xdr:col>78</xdr:col>
      <xdr:colOff>120650</xdr:colOff>
      <xdr:row>79</xdr:row>
      <xdr:rowOff>135889</xdr:rowOff>
    </xdr:to>
    <xdr:sp macro="" textlink="">
      <xdr:nvSpPr>
        <xdr:cNvPr id="442" name="フローチャート: 判断 441"/>
        <xdr:cNvSpPr/>
      </xdr:nvSpPr>
      <xdr:spPr>
        <a:xfrm>
          <a:off x="15621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3" name="テキスト ボックス 442"/>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78</xdr:row>
      <xdr:rowOff>165100</xdr:rowOff>
    </xdr:to>
    <xdr:cxnSp macro="">
      <xdr:nvCxnSpPr>
        <xdr:cNvPr id="444" name="直線コネクタ 443"/>
        <xdr:cNvCxnSpPr/>
      </xdr:nvCxnSpPr>
      <xdr:spPr>
        <a:xfrm>
          <a:off x="13893800" y="13241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11430</xdr:rowOff>
    </xdr:from>
    <xdr:to>
      <xdr:col>74</xdr:col>
      <xdr:colOff>31750</xdr:colOff>
      <xdr:row>79</xdr:row>
      <xdr:rowOff>113030</xdr:rowOff>
    </xdr:to>
    <xdr:sp macro="" textlink="">
      <xdr:nvSpPr>
        <xdr:cNvPr id="445" name="フローチャート: 判断 444"/>
        <xdr:cNvSpPr/>
      </xdr:nvSpPr>
      <xdr:spPr>
        <a:xfrm>
          <a:off x="14732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6" name="テキスト ボックス 445"/>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77</xdr:row>
      <xdr:rowOff>39370</xdr:rowOff>
    </xdr:to>
    <xdr:cxnSp macro="">
      <xdr:nvCxnSpPr>
        <xdr:cNvPr id="447" name="直線コネクタ 446"/>
        <xdr:cNvCxnSpPr/>
      </xdr:nvCxnSpPr>
      <xdr:spPr>
        <a:xfrm>
          <a:off x="13004800" y="1276096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8" name="フローチャート: 判断 447"/>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9" name="テキスト ボックス 448"/>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0" name="フローチャート: 判断 44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1" name="テキスト ボックス 45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7" name="楕円 456"/>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81297</xdr:rowOff>
    </xdr:from>
    <xdr:ext cx="762000" cy="259045"/>
    <xdr:sp macro="" textlink="">
      <xdr:nvSpPr>
        <xdr:cNvPr id="458" name="公債費以外該当値テキスト"/>
        <xdr:cNvSpPr txBox="1"/>
      </xdr:nvSpPr>
      <xdr:spPr>
        <a:xfrm>
          <a:off x="16598900" y="134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9" name="楕円 458"/>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60" name="テキスト ボックス 459"/>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61" name="楕円 460"/>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54627</xdr:rowOff>
    </xdr:from>
    <xdr:ext cx="762000" cy="259045"/>
    <xdr:sp macro="" textlink="">
      <xdr:nvSpPr>
        <xdr:cNvPr id="462" name="テキスト ボックス 461"/>
        <xdr:cNvSpPr txBox="1"/>
      </xdr:nvSpPr>
      <xdr:spPr>
        <a:xfrm>
          <a:off x="14401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63" name="楕円 462"/>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64" name="テキスト ボックス 463"/>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65" name="楕円 464"/>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6" name="テキスト ボックス 465"/>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144450</xdr:rowOff>
    </xdr:from>
    <xdr:to>
      <xdr:col>29</xdr:col>
      <xdr:colOff>127000</xdr:colOff>
      <xdr:row>12</xdr:row>
      <xdr:rowOff>167310</xdr:rowOff>
    </xdr:to>
    <xdr:cxnSp macro="">
      <xdr:nvCxnSpPr>
        <xdr:cNvPr id="50" name="直線コネクタ 49"/>
        <xdr:cNvCxnSpPr/>
      </xdr:nvCxnSpPr>
      <xdr:spPr bwMode="auto">
        <a:xfrm>
          <a:off x="5003800" y="2249475"/>
          <a:ext cx="6477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144450</xdr:rowOff>
    </xdr:from>
    <xdr:to>
      <xdr:col>26</xdr:col>
      <xdr:colOff>50800</xdr:colOff>
      <xdr:row>13</xdr:row>
      <xdr:rowOff>4889</xdr:rowOff>
    </xdr:to>
    <xdr:cxnSp macro="">
      <xdr:nvCxnSpPr>
        <xdr:cNvPr id="53" name="直線コネクタ 52"/>
        <xdr:cNvCxnSpPr/>
      </xdr:nvCxnSpPr>
      <xdr:spPr bwMode="auto">
        <a:xfrm flipV="1">
          <a:off x="4305300" y="2249475"/>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4889</xdr:rowOff>
    </xdr:from>
    <xdr:to>
      <xdr:col>22</xdr:col>
      <xdr:colOff>114300</xdr:colOff>
      <xdr:row>13</xdr:row>
      <xdr:rowOff>67373</xdr:rowOff>
    </xdr:to>
    <xdr:cxnSp macro="">
      <xdr:nvCxnSpPr>
        <xdr:cNvPr id="56" name="直線コネクタ 55"/>
        <xdr:cNvCxnSpPr/>
      </xdr:nvCxnSpPr>
      <xdr:spPr bwMode="auto">
        <a:xfrm flipV="1">
          <a:off x="3606800" y="2281364"/>
          <a:ext cx="698500" cy="6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67373</xdr:rowOff>
    </xdr:from>
    <xdr:to>
      <xdr:col>18</xdr:col>
      <xdr:colOff>177800</xdr:colOff>
      <xdr:row>13</xdr:row>
      <xdr:rowOff>103302</xdr:rowOff>
    </xdr:to>
    <xdr:cxnSp macro="">
      <xdr:nvCxnSpPr>
        <xdr:cNvPr id="59" name="直線コネクタ 58"/>
        <xdr:cNvCxnSpPr/>
      </xdr:nvCxnSpPr>
      <xdr:spPr bwMode="auto">
        <a:xfrm flipV="1">
          <a:off x="2908300" y="2343848"/>
          <a:ext cx="698500" cy="35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423</xdr:rowOff>
    </xdr:from>
    <xdr:ext cx="762000" cy="259045"/>
    <xdr:sp macro="" textlink="">
      <xdr:nvSpPr>
        <xdr:cNvPr id="63" name="テキスト ボックス 62"/>
        <xdr:cNvSpPr txBox="1"/>
      </xdr:nvSpPr>
      <xdr:spPr>
        <a:xfrm>
          <a:off x="2527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116510</xdr:rowOff>
    </xdr:from>
    <xdr:to>
      <xdr:col>29</xdr:col>
      <xdr:colOff>177800</xdr:colOff>
      <xdr:row>13</xdr:row>
      <xdr:rowOff>46660</xdr:rowOff>
    </xdr:to>
    <xdr:sp macro="" textlink="">
      <xdr:nvSpPr>
        <xdr:cNvPr id="69" name="楕円 68"/>
        <xdr:cNvSpPr/>
      </xdr:nvSpPr>
      <xdr:spPr bwMode="auto">
        <a:xfrm>
          <a:off x="5600700" y="222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133037</xdr:rowOff>
    </xdr:from>
    <xdr:ext cx="762000" cy="259045"/>
    <xdr:sp macro="" textlink="">
      <xdr:nvSpPr>
        <xdr:cNvPr id="70" name="人口1人当たり決算額の推移該当値テキスト130"/>
        <xdr:cNvSpPr txBox="1"/>
      </xdr:nvSpPr>
      <xdr:spPr>
        <a:xfrm>
          <a:off x="5740400" y="20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93650</xdr:rowOff>
    </xdr:from>
    <xdr:to>
      <xdr:col>26</xdr:col>
      <xdr:colOff>101600</xdr:colOff>
      <xdr:row>13</xdr:row>
      <xdr:rowOff>23800</xdr:rowOff>
    </xdr:to>
    <xdr:sp macro="" textlink="">
      <xdr:nvSpPr>
        <xdr:cNvPr id="71" name="楕円 70"/>
        <xdr:cNvSpPr/>
      </xdr:nvSpPr>
      <xdr:spPr bwMode="auto">
        <a:xfrm>
          <a:off x="4953000" y="219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33977</xdr:rowOff>
    </xdr:from>
    <xdr:ext cx="736600" cy="259045"/>
    <xdr:sp macro="" textlink="">
      <xdr:nvSpPr>
        <xdr:cNvPr id="72" name="テキスト ボックス 71"/>
        <xdr:cNvSpPr txBox="1"/>
      </xdr:nvSpPr>
      <xdr:spPr>
        <a:xfrm>
          <a:off x="4622800" y="196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125539</xdr:rowOff>
    </xdr:from>
    <xdr:to>
      <xdr:col>22</xdr:col>
      <xdr:colOff>165100</xdr:colOff>
      <xdr:row>13</xdr:row>
      <xdr:rowOff>55689</xdr:rowOff>
    </xdr:to>
    <xdr:sp macro="" textlink="">
      <xdr:nvSpPr>
        <xdr:cNvPr id="73" name="楕円 72"/>
        <xdr:cNvSpPr/>
      </xdr:nvSpPr>
      <xdr:spPr bwMode="auto">
        <a:xfrm>
          <a:off x="4254500" y="223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65866</xdr:rowOff>
    </xdr:from>
    <xdr:ext cx="762000" cy="259045"/>
    <xdr:sp macro="" textlink="">
      <xdr:nvSpPr>
        <xdr:cNvPr id="74" name="テキスト ボックス 73"/>
        <xdr:cNvSpPr txBox="1"/>
      </xdr:nvSpPr>
      <xdr:spPr>
        <a:xfrm>
          <a:off x="3924300" y="19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16573</xdr:rowOff>
    </xdr:from>
    <xdr:to>
      <xdr:col>19</xdr:col>
      <xdr:colOff>38100</xdr:colOff>
      <xdr:row>13</xdr:row>
      <xdr:rowOff>118173</xdr:rowOff>
    </xdr:to>
    <xdr:sp macro="" textlink="">
      <xdr:nvSpPr>
        <xdr:cNvPr id="75" name="楕円 74"/>
        <xdr:cNvSpPr/>
      </xdr:nvSpPr>
      <xdr:spPr bwMode="auto">
        <a:xfrm>
          <a:off x="3556000" y="2293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128350</xdr:rowOff>
    </xdr:from>
    <xdr:ext cx="762000" cy="259045"/>
    <xdr:sp macro="" textlink="">
      <xdr:nvSpPr>
        <xdr:cNvPr id="76" name="テキスト ボックス 75"/>
        <xdr:cNvSpPr txBox="1"/>
      </xdr:nvSpPr>
      <xdr:spPr>
        <a:xfrm>
          <a:off x="3225800" y="20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52502</xdr:rowOff>
    </xdr:from>
    <xdr:to>
      <xdr:col>15</xdr:col>
      <xdr:colOff>101600</xdr:colOff>
      <xdr:row>13</xdr:row>
      <xdr:rowOff>154102</xdr:rowOff>
    </xdr:to>
    <xdr:sp macro="" textlink="">
      <xdr:nvSpPr>
        <xdr:cNvPr id="77" name="楕円 76"/>
        <xdr:cNvSpPr/>
      </xdr:nvSpPr>
      <xdr:spPr bwMode="auto">
        <a:xfrm>
          <a:off x="2857500" y="232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164279</xdr:rowOff>
    </xdr:from>
    <xdr:ext cx="762000" cy="259045"/>
    <xdr:sp macro="" textlink="">
      <xdr:nvSpPr>
        <xdr:cNvPr id="78" name="テキスト ボックス 77"/>
        <xdr:cNvSpPr txBox="1"/>
      </xdr:nvSpPr>
      <xdr:spPr>
        <a:xfrm>
          <a:off x="2527300" y="209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143642</xdr:rowOff>
    </xdr:from>
    <xdr:to>
      <xdr:col>29</xdr:col>
      <xdr:colOff>127000</xdr:colOff>
      <xdr:row>37</xdr:row>
      <xdr:rowOff>152420</xdr:rowOff>
    </xdr:to>
    <xdr:cxnSp macro="">
      <xdr:nvCxnSpPr>
        <xdr:cNvPr id="111" name="直線コネクタ 110"/>
        <xdr:cNvCxnSpPr/>
      </xdr:nvCxnSpPr>
      <xdr:spPr bwMode="auto">
        <a:xfrm flipV="1">
          <a:off x="5003800" y="6411092"/>
          <a:ext cx="647700" cy="86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179128</xdr:rowOff>
    </xdr:from>
    <xdr:ext cx="762000" cy="259045"/>
    <xdr:sp macro="" textlink="">
      <xdr:nvSpPr>
        <xdr:cNvPr id="112" name="人口1人当たり決算額の推移平均値テキスト445"/>
        <xdr:cNvSpPr txBox="1"/>
      </xdr:nvSpPr>
      <xdr:spPr>
        <a:xfrm>
          <a:off x="5740400" y="678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152420</xdr:rowOff>
    </xdr:from>
    <xdr:to>
      <xdr:col>26</xdr:col>
      <xdr:colOff>50800</xdr:colOff>
      <xdr:row>37</xdr:row>
      <xdr:rowOff>183418</xdr:rowOff>
    </xdr:to>
    <xdr:cxnSp macro="">
      <xdr:nvCxnSpPr>
        <xdr:cNvPr id="114" name="直線コネクタ 113"/>
        <xdr:cNvCxnSpPr/>
      </xdr:nvCxnSpPr>
      <xdr:spPr bwMode="auto">
        <a:xfrm flipV="1">
          <a:off x="4305300" y="7277120"/>
          <a:ext cx="698500" cy="30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82926</xdr:rowOff>
    </xdr:from>
    <xdr:to>
      <xdr:col>22</xdr:col>
      <xdr:colOff>114300</xdr:colOff>
      <xdr:row>37</xdr:row>
      <xdr:rowOff>183418</xdr:rowOff>
    </xdr:to>
    <xdr:cxnSp macro="">
      <xdr:nvCxnSpPr>
        <xdr:cNvPr id="117" name="直線コネクタ 116"/>
        <xdr:cNvCxnSpPr/>
      </xdr:nvCxnSpPr>
      <xdr:spPr bwMode="auto">
        <a:xfrm>
          <a:off x="3606800" y="7207626"/>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51549</xdr:rowOff>
    </xdr:from>
    <xdr:ext cx="762000" cy="259045"/>
    <xdr:sp macro="" textlink="">
      <xdr:nvSpPr>
        <xdr:cNvPr id="119" name="テキスト ボックス 118"/>
        <xdr:cNvSpPr txBox="1"/>
      </xdr:nvSpPr>
      <xdr:spPr>
        <a:xfrm>
          <a:off x="3924300" y="66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245506</xdr:rowOff>
    </xdr:from>
    <xdr:to>
      <xdr:col>18</xdr:col>
      <xdr:colOff>177800</xdr:colOff>
      <xdr:row>37</xdr:row>
      <xdr:rowOff>82926</xdr:rowOff>
    </xdr:to>
    <xdr:cxnSp macro="">
      <xdr:nvCxnSpPr>
        <xdr:cNvPr id="120" name="直線コネクタ 119"/>
        <xdr:cNvCxnSpPr/>
      </xdr:nvCxnSpPr>
      <xdr:spPr bwMode="auto">
        <a:xfrm>
          <a:off x="2908300" y="6170056"/>
          <a:ext cx="698500" cy="103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165503</xdr:rowOff>
    </xdr:from>
    <xdr:ext cx="762000" cy="259045"/>
    <xdr:sp macro="" textlink="">
      <xdr:nvSpPr>
        <xdr:cNvPr id="124" name="テキスト ボックス 123"/>
        <xdr:cNvSpPr txBox="1"/>
      </xdr:nvSpPr>
      <xdr:spPr>
        <a:xfrm>
          <a:off x="2527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92842</xdr:rowOff>
    </xdr:from>
    <xdr:to>
      <xdr:col>29</xdr:col>
      <xdr:colOff>177800</xdr:colOff>
      <xdr:row>34</xdr:row>
      <xdr:rowOff>194442</xdr:rowOff>
    </xdr:to>
    <xdr:sp macro="" textlink="">
      <xdr:nvSpPr>
        <xdr:cNvPr id="130" name="楕円 129"/>
        <xdr:cNvSpPr/>
      </xdr:nvSpPr>
      <xdr:spPr bwMode="auto">
        <a:xfrm>
          <a:off x="5600700" y="6360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280819</xdr:rowOff>
    </xdr:from>
    <xdr:ext cx="762000" cy="259045"/>
    <xdr:sp macro="" textlink="">
      <xdr:nvSpPr>
        <xdr:cNvPr id="131" name="人口1人当たり決算額の推移該当値テキスト445"/>
        <xdr:cNvSpPr txBox="1"/>
      </xdr:nvSpPr>
      <xdr:spPr>
        <a:xfrm>
          <a:off x="5740400" y="620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101620</xdr:rowOff>
    </xdr:from>
    <xdr:to>
      <xdr:col>26</xdr:col>
      <xdr:colOff>101600</xdr:colOff>
      <xdr:row>37</xdr:row>
      <xdr:rowOff>203220</xdr:rowOff>
    </xdr:to>
    <xdr:sp macro="" textlink="">
      <xdr:nvSpPr>
        <xdr:cNvPr id="132" name="楕円 131"/>
        <xdr:cNvSpPr/>
      </xdr:nvSpPr>
      <xdr:spPr bwMode="auto">
        <a:xfrm>
          <a:off x="4953000" y="722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187997</xdr:rowOff>
    </xdr:from>
    <xdr:ext cx="736600" cy="259045"/>
    <xdr:sp macro="" textlink="">
      <xdr:nvSpPr>
        <xdr:cNvPr id="133" name="テキスト ボックス 132"/>
        <xdr:cNvSpPr txBox="1"/>
      </xdr:nvSpPr>
      <xdr:spPr>
        <a:xfrm>
          <a:off x="4622800" y="731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132618</xdr:rowOff>
    </xdr:from>
    <xdr:to>
      <xdr:col>22</xdr:col>
      <xdr:colOff>165100</xdr:colOff>
      <xdr:row>37</xdr:row>
      <xdr:rowOff>234218</xdr:rowOff>
    </xdr:to>
    <xdr:sp macro="" textlink="">
      <xdr:nvSpPr>
        <xdr:cNvPr id="134" name="楕円 133"/>
        <xdr:cNvSpPr/>
      </xdr:nvSpPr>
      <xdr:spPr bwMode="auto">
        <a:xfrm>
          <a:off x="4254500" y="725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218995</xdr:rowOff>
    </xdr:from>
    <xdr:ext cx="762000" cy="259045"/>
    <xdr:sp macro="" textlink="">
      <xdr:nvSpPr>
        <xdr:cNvPr id="135" name="テキスト ボックス 134"/>
        <xdr:cNvSpPr txBox="1"/>
      </xdr:nvSpPr>
      <xdr:spPr>
        <a:xfrm>
          <a:off x="3924300" y="734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32126</xdr:rowOff>
    </xdr:from>
    <xdr:to>
      <xdr:col>19</xdr:col>
      <xdr:colOff>38100</xdr:colOff>
      <xdr:row>37</xdr:row>
      <xdr:rowOff>133726</xdr:rowOff>
    </xdr:to>
    <xdr:sp macro="" textlink="">
      <xdr:nvSpPr>
        <xdr:cNvPr id="136" name="楕円 135"/>
        <xdr:cNvSpPr/>
      </xdr:nvSpPr>
      <xdr:spPr bwMode="auto">
        <a:xfrm>
          <a:off x="3556000" y="715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118503</xdr:rowOff>
    </xdr:from>
    <xdr:ext cx="762000" cy="259045"/>
    <xdr:sp macro="" textlink="">
      <xdr:nvSpPr>
        <xdr:cNvPr id="137" name="テキスト ボックス 136"/>
        <xdr:cNvSpPr txBox="1"/>
      </xdr:nvSpPr>
      <xdr:spPr>
        <a:xfrm>
          <a:off x="3225800" y="724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194706</xdr:rowOff>
    </xdr:from>
    <xdr:to>
      <xdr:col>15</xdr:col>
      <xdr:colOff>101600</xdr:colOff>
      <xdr:row>33</xdr:row>
      <xdr:rowOff>296306</xdr:rowOff>
    </xdr:to>
    <xdr:sp macro="" textlink="">
      <xdr:nvSpPr>
        <xdr:cNvPr id="138" name="楕円 137"/>
        <xdr:cNvSpPr/>
      </xdr:nvSpPr>
      <xdr:spPr bwMode="auto">
        <a:xfrm>
          <a:off x="2857500" y="611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135033</xdr:rowOff>
    </xdr:from>
    <xdr:ext cx="762000" cy="259045"/>
    <xdr:sp macro="" textlink="">
      <xdr:nvSpPr>
        <xdr:cNvPr id="139" name="テキスト ボックス 138"/>
        <xdr:cNvSpPr txBox="1"/>
      </xdr:nvSpPr>
      <xdr:spPr>
        <a:xfrm>
          <a:off x="2527300" y="588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61,860
60,200
191.12
31,397,713
30,203,707
867,100
19,367,375
17,551,314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12729</xdr:rowOff>
    </xdr:from>
    <xdr:to>
      <xdr:col>24</xdr:col>
      <xdr:colOff>63500</xdr:colOff>
      <xdr:row>31</xdr:row>
      <xdr:rowOff>37712</xdr:rowOff>
    </xdr:to>
    <xdr:cxnSp macro="">
      <xdr:nvCxnSpPr>
        <xdr:cNvPr id="63" name="直線コネクタ 62"/>
        <xdr:cNvCxnSpPr/>
      </xdr:nvCxnSpPr>
      <xdr:spPr>
        <a:xfrm>
          <a:off x="3797300" y="5327679"/>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12729</xdr:rowOff>
    </xdr:from>
    <xdr:to>
      <xdr:col>19</xdr:col>
      <xdr:colOff>177800</xdr:colOff>
      <xdr:row>31</xdr:row>
      <xdr:rowOff>96201</xdr:rowOff>
    </xdr:to>
    <xdr:cxnSp macro="">
      <xdr:nvCxnSpPr>
        <xdr:cNvPr id="66" name="直線コネクタ 65"/>
        <xdr:cNvCxnSpPr/>
      </xdr:nvCxnSpPr>
      <xdr:spPr>
        <a:xfrm flipV="1">
          <a:off x="2908300" y="5327679"/>
          <a:ext cx="8890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96201</xdr:rowOff>
    </xdr:from>
    <xdr:to>
      <xdr:col>15</xdr:col>
      <xdr:colOff>50800</xdr:colOff>
      <xdr:row>31</xdr:row>
      <xdr:rowOff>126605</xdr:rowOff>
    </xdr:to>
    <xdr:cxnSp macro="">
      <xdr:nvCxnSpPr>
        <xdr:cNvPr id="69" name="直線コネクタ 68"/>
        <xdr:cNvCxnSpPr/>
      </xdr:nvCxnSpPr>
      <xdr:spPr>
        <a:xfrm flipV="1">
          <a:off x="2019300" y="541115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126605</xdr:rowOff>
    </xdr:from>
    <xdr:to>
      <xdr:col>10</xdr:col>
      <xdr:colOff>114300</xdr:colOff>
      <xdr:row>31</xdr:row>
      <xdr:rowOff>144141</xdr:rowOff>
    </xdr:to>
    <xdr:cxnSp macro="">
      <xdr:nvCxnSpPr>
        <xdr:cNvPr id="72" name="直線コネクタ 71"/>
        <xdr:cNvCxnSpPr/>
      </xdr:nvCxnSpPr>
      <xdr:spPr>
        <a:xfrm flipV="1">
          <a:off x="1130300" y="5441555"/>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169838</xdr:rowOff>
    </xdr:from>
    <xdr:ext cx="534377" cy="259045"/>
    <xdr:sp macro="" textlink="">
      <xdr:nvSpPr>
        <xdr:cNvPr id="74" name="テキスト ボックス 73"/>
        <xdr:cNvSpPr txBox="1"/>
      </xdr:nvSpPr>
      <xdr:spPr>
        <a:xfrm>
          <a:off x="1752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37805</xdr:rowOff>
    </xdr:from>
    <xdr:ext cx="534377" cy="259045"/>
    <xdr:sp macro="" textlink="">
      <xdr:nvSpPr>
        <xdr:cNvPr id="76" name="テキスト ボックス 75"/>
        <xdr:cNvSpPr txBox="1"/>
      </xdr:nvSpPr>
      <xdr:spPr>
        <a:xfrm>
          <a:off x="863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158362</xdr:rowOff>
    </xdr:from>
    <xdr:to>
      <xdr:col>24</xdr:col>
      <xdr:colOff>114300</xdr:colOff>
      <xdr:row>31</xdr:row>
      <xdr:rowOff>88512</xdr:rowOff>
    </xdr:to>
    <xdr:sp macro="" textlink="">
      <xdr:nvSpPr>
        <xdr:cNvPr id="82" name="楕円 81"/>
        <xdr:cNvSpPr/>
      </xdr:nvSpPr>
      <xdr:spPr>
        <a:xfrm>
          <a:off x="4584700" y="53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73289</xdr:rowOff>
    </xdr:from>
    <xdr:ext cx="534377" cy="259045"/>
    <xdr:sp macro="" textlink="">
      <xdr:nvSpPr>
        <xdr:cNvPr id="83" name="人件費該当値テキスト"/>
        <xdr:cNvSpPr txBox="1"/>
      </xdr:nvSpPr>
      <xdr:spPr>
        <a:xfrm>
          <a:off x="4686300" y="52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133379</xdr:rowOff>
    </xdr:from>
    <xdr:to>
      <xdr:col>20</xdr:col>
      <xdr:colOff>38100</xdr:colOff>
      <xdr:row>31</xdr:row>
      <xdr:rowOff>63529</xdr:rowOff>
    </xdr:to>
    <xdr:sp macro="" textlink="">
      <xdr:nvSpPr>
        <xdr:cNvPr id="84" name="楕円 83"/>
        <xdr:cNvSpPr/>
      </xdr:nvSpPr>
      <xdr:spPr>
        <a:xfrm>
          <a:off x="3746500" y="52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80056</xdr:rowOff>
    </xdr:from>
    <xdr:ext cx="534377" cy="259045"/>
    <xdr:sp macro="" textlink="">
      <xdr:nvSpPr>
        <xdr:cNvPr id="85" name="テキスト ボックス 84"/>
        <xdr:cNvSpPr txBox="1"/>
      </xdr:nvSpPr>
      <xdr:spPr>
        <a:xfrm>
          <a:off x="3530111" y="50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45401</xdr:rowOff>
    </xdr:from>
    <xdr:to>
      <xdr:col>15</xdr:col>
      <xdr:colOff>101600</xdr:colOff>
      <xdr:row>31</xdr:row>
      <xdr:rowOff>147001</xdr:rowOff>
    </xdr:to>
    <xdr:sp macro="" textlink="">
      <xdr:nvSpPr>
        <xdr:cNvPr id="86" name="楕円 85"/>
        <xdr:cNvSpPr/>
      </xdr:nvSpPr>
      <xdr:spPr>
        <a:xfrm>
          <a:off x="2857500" y="53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163528</xdr:rowOff>
    </xdr:from>
    <xdr:ext cx="534377" cy="259045"/>
    <xdr:sp macro="" textlink="">
      <xdr:nvSpPr>
        <xdr:cNvPr id="87" name="テキスト ボックス 86"/>
        <xdr:cNvSpPr txBox="1"/>
      </xdr:nvSpPr>
      <xdr:spPr>
        <a:xfrm>
          <a:off x="2641111" y="51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75805</xdr:rowOff>
    </xdr:from>
    <xdr:to>
      <xdr:col>10</xdr:col>
      <xdr:colOff>165100</xdr:colOff>
      <xdr:row>32</xdr:row>
      <xdr:rowOff>5955</xdr:rowOff>
    </xdr:to>
    <xdr:sp macro="" textlink="">
      <xdr:nvSpPr>
        <xdr:cNvPr id="88" name="楕円 87"/>
        <xdr:cNvSpPr/>
      </xdr:nvSpPr>
      <xdr:spPr>
        <a:xfrm>
          <a:off x="1968500" y="53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22482</xdr:rowOff>
    </xdr:from>
    <xdr:ext cx="534377" cy="259045"/>
    <xdr:sp macro="" textlink="">
      <xdr:nvSpPr>
        <xdr:cNvPr id="89" name="テキスト ボックス 88"/>
        <xdr:cNvSpPr txBox="1"/>
      </xdr:nvSpPr>
      <xdr:spPr>
        <a:xfrm>
          <a:off x="1752111" y="51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93341</xdr:rowOff>
    </xdr:from>
    <xdr:to>
      <xdr:col>6</xdr:col>
      <xdr:colOff>38100</xdr:colOff>
      <xdr:row>32</xdr:row>
      <xdr:rowOff>23491</xdr:rowOff>
    </xdr:to>
    <xdr:sp macro="" textlink="">
      <xdr:nvSpPr>
        <xdr:cNvPr id="90" name="楕円 89"/>
        <xdr:cNvSpPr/>
      </xdr:nvSpPr>
      <xdr:spPr>
        <a:xfrm>
          <a:off x="1079500" y="54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40018</xdr:rowOff>
    </xdr:from>
    <xdr:ext cx="534377" cy="259045"/>
    <xdr:sp macro="" textlink="">
      <xdr:nvSpPr>
        <xdr:cNvPr id="91" name="テキスト ボックス 90"/>
        <xdr:cNvSpPr txBox="1"/>
      </xdr:nvSpPr>
      <xdr:spPr>
        <a:xfrm>
          <a:off x="863111" y="51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82397</xdr:rowOff>
    </xdr:from>
    <xdr:to>
      <xdr:col>24</xdr:col>
      <xdr:colOff>63500</xdr:colOff>
      <xdr:row>54</xdr:row>
      <xdr:rowOff>168884</xdr:rowOff>
    </xdr:to>
    <xdr:cxnSp macro="">
      <xdr:nvCxnSpPr>
        <xdr:cNvPr id="121" name="直線コネクタ 120"/>
        <xdr:cNvCxnSpPr/>
      </xdr:nvCxnSpPr>
      <xdr:spPr>
        <a:xfrm flipV="1">
          <a:off x="3797300" y="9340697"/>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94359</xdr:rowOff>
    </xdr:from>
    <xdr:ext cx="534377" cy="259045"/>
    <xdr:sp macro="" textlink="">
      <xdr:nvSpPr>
        <xdr:cNvPr id="122" name="物件費平均値テキスト"/>
        <xdr:cNvSpPr txBox="1"/>
      </xdr:nvSpPr>
      <xdr:spPr>
        <a:xfrm>
          <a:off x="4686300" y="93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168751</xdr:rowOff>
    </xdr:from>
    <xdr:to>
      <xdr:col>19</xdr:col>
      <xdr:colOff>177800</xdr:colOff>
      <xdr:row>54</xdr:row>
      <xdr:rowOff>168884</xdr:rowOff>
    </xdr:to>
    <xdr:cxnSp macro="">
      <xdr:nvCxnSpPr>
        <xdr:cNvPr id="124" name="直線コネクタ 123"/>
        <xdr:cNvCxnSpPr/>
      </xdr:nvCxnSpPr>
      <xdr:spPr>
        <a:xfrm>
          <a:off x="2908300" y="942705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155147</xdr:rowOff>
    </xdr:from>
    <xdr:ext cx="534377" cy="259045"/>
    <xdr:sp macro="" textlink="">
      <xdr:nvSpPr>
        <xdr:cNvPr id="126" name="テキスト ボックス 125"/>
        <xdr:cNvSpPr txBox="1"/>
      </xdr:nvSpPr>
      <xdr:spPr>
        <a:xfrm>
          <a:off x="3530111" y="95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168751</xdr:rowOff>
    </xdr:from>
    <xdr:to>
      <xdr:col>15</xdr:col>
      <xdr:colOff>50800</xdr:colOff>
      <xdr:row>55</xdr:row>
      <xdr:rowOff>63691</xdr:rowOff>
    </xdr:to>
    <xdr:cxnSp macro="">
      <xdr:nvCxnSpPr>
        <xdr:cNvPr id="127" name="直線コネクタ 126"/>
        <xdr:cNvCxnSpPr/>
      </xdr:nvCxnSpPr>
      <xdr:spPr>
        <a:xfrm flipV="1">
          <a:off x="2019300" y="9427051"/>
          <a:ext cx="889000" cy="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41021</xdr:rowOff>
    </xdr:from>
    <xdr:to>
      <xdr:col>10</xdr:col>
      <xdr:colOff>114300</xdr:colOff>
      <xdr:row>55</xdr:row>
      <xdr:rowOff>63691</xdr:rowOff>
    </xdr:to>
    <xdr:cxnSp macro="">
      <xdr:nvCxnSpPr>
        <xdr:cNvPr id="130" name="直線コネクタ 129"/>
        <xdr:cNvCxnSpPr/>
      </xdr:nvCxnSpPr>
      <xdr:spPr>
        <a:xfrm>
          <a:off x="1130300" y="947077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31597</xdr:rowOff>
    </xdr:from>
    <xdr:to>
      <xdr:col>24</xdr:col>
      <xdr:colOff>114300</xdr:colOff>
      <xdr:row>54</xdr:row>
      <xdr:rowOff>133197</xdr:rowOff>
    </xdr:to>
    <xdr:sp macro="" textlink="">
      <xdr:nvSpPr>
        <xdr:cNvPr id="140" name="楕円 139"/>
        <xdr:cNvSpPr/>
      </xdr:nvSpPr>
      <xdr:spPr>
        <a:xfrm>
          <a:off x="4584700" y="92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54474</xdr:rowOff>
    </xdr:from>
    <xdr:ext cx="534377" cy="259045"/>
    <xdr:sp macro="" textlink="">
      <xdr:nvSpPr>
        <xdr:cNvPr id="141" name="物件費該当値テキスト"/>
        <xdr:cNvSpPr txBox="1"/>
      </xdr:nvSpPr>
      <xdr:spPr>
        <a:xfrm>
          <a:off x="4686300" y="91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118084</xdr:rowOff>
    </xdr:from>
    <xdr:to>
      <xdr:col>20</xdr:col>
      <xdr:colOff>38100</xdr:colOff>
      <xdr:row>55</xdr:row>
      <xdr:rowOff>48234</xdr:rowOff>
    </xdr:to>
    <xdr:sp macro="" textlink="">
      <xdr:nvSpPr>
        <xdr:cNvPr id="142" name="楕円 141"/>
        <xdr:cNvSpPr/>
      </xdr:nvSpPr>
      <xdr:spPr>
        <a:xfrm>
          <a:off x="3746500" y="93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64761</xdr:rowOff>
    </xdr:from>
    <xdr:ext cx="534377" cy="259045"/>
    <xdr:sp macro="" textlink="">
      <xdr:nvSpPr>
        <xdr:cNvPr id="143" name="テキスト ボックス 142"/>
        <xdr:cNvSpPr txBox="1"/>
      </xdr:nvSpPr>
      <xdr:spPr>
        <a:xfrm>
          <a:off x="3530111" y="91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117951</xdr:rowOff>
    </xdr:from>
    <xdr:to>
      <xdr:col>15</xdr:col>
      <xdr:colOff>101600</xdr:colOff>
      <xdr:row>55</xdr:row>
      <xdr:rowOff>48101</xdr:rowOff>
    </xdr:to>
    <xdr:sp macro="" textlink="">
      <xdr:nvSpPr>
        <xdr:cNvPr id="144" name="楕円 143"/>
        <xdr:cNvSpPr/>
      </xdr:nvSpPr>
      <xdr:spPr>
        <a:xfrm>
          <a:off x="2857500" y="93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39228</xdr:rowOff>
    </xdr:from>
    <xdr:ext cx="534377" cy="259045"/>
    <xdr:sp macro="" textlink="">
      <xdr:nvSpPr>
        <xdr:cNvPr id="145" name="テキスト ボックス 144"/>
        <xdr:cNvSpPr txBox="1"/>
      </xdr:nvSpPr>
      <xdr:spPr>
        <a:xfrm>
          <a:off x="2641111" y="94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12891</xdr:rowOff>
    </xdr:from>
    <xdr:to>
      <xdr:col>10</xdr:col>
      <xdr:colOff>165100</xdr:colOff>
      <xdr:row>55</xdr:row>
      <xdr:rowOff>114491</xdr:rowOff>
    </xdr:to>
    <xdr:sp macro="" textlink="">
      <xdr:nvSpPr>
        <xdr:cNvPr id="146" name="楕円 145"/>
        <xdr:cNvSpPr/>
      </xdr:nvSpPr>
      <xdr:spPr>
        <a:xfrm>
          <a:off x="1968500" y="94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105618</xdr:rowOff>
    </xdr:from>
    <xdr:ext cx="534377" cy="259045"/>
    <xdr:sp macro="" textlink="">
      <xdr:nvSpPr>
        <xdr:cNvPr id="147" name="テキスト ボックス 146"/>
        <xdr:cNvSpPr txBox="1"/>
      </xdr:nvSpPr>
      <xdr:spPr>
        <a:xfrm>
          <a:off x="1752111" y="95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161671</xdr:rowOff>
    </xdr:from>
    <xdr:to>
      <xdr:col>6</xdr:col>
      <xdr:colOff>38100</xdr:colOff>
      <xdr:row>55</xdr:row>
      <xdr:rowOff>91821</xdr:rowOff>
    </xdr:to>
    <xdr:sp macro="" textlink="">
      <xdr:nvSpPr>
        <xdr:cNvPr id="148" name="楕円 147"/>
        <xdr:cNvSpPr/>
      </xdr:nvSpPr>
      <xdr:spPr>
        <a:xfrm>
          <a:off x="1079500" y="94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82948</xdr:rowOff>
    </xdr:from>
    <xdr:ext cx="534377" cy="259045"/>
    <xdr:sp macro="" textlink="">
      <xdr:nvSpPr>
        <xdr:cNvPr id="149" name="テキスト ボックス 148"/>
        <xdr:cNvSpPr txBox="1"/>
      </xdr:nvSpPr>
      <xdr:spPr>
        <a:xfrm>
          <a:off x="863111" y="95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93853</xdr:rowOff>
    </xdr:from>
    <xdr:to>
      <xdr:col>24</xdr:col>
      <xdr:colOff>63500</xdr:colOff>
      <xdr:row>73</xdr:row>
      <xdr:rowOff>13335</xdr:rowOff>
    </xdr:to>
    <xdr:cxnSp macro="">
      <xdr:nvCxnSpPr>
        <xdr:cNvPr id="178" name="直線コネクタ 177"/>
        <xdr:cNvCxnSpPr/>
      </xdr:nvCxnSpPr>
      <xdr:spPr>
        <a:xfrm>
          <a:off x="3797300" y="12438253"/>
          <a:ext cx="8382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128033</xdr:rowOff>
    </xdr:from>
    <xdr:ext cx="469744" cy="259045"/>
    <xdr:sp macro="" textlink="">
      <xdr:nvSpPr>
        <xdr:cNvPr id="179" name="維持補修費平均値テキスト"/>
        <xdr:cNvSpPr txBox="1"/>
      </xdr:nvSpPr>
      <xdr:spPr>
        <a:xfrm>
          <a:off x="4686300" y="1281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93853</xdr:rowOff>
    </xdr:from>
    <xdr:to>
      <xdr:col>19</xdr:col>
      <xdr:colOff>177800</xdr:colOff>
      <xdr:row>73</xdr:row>
      <xdr:rowOff>39878</xdr:rowOff>
    </xdr:to>
    <xdr:cxnSp macro="">
      <xdr:nvCxnSpPr>
        <xdr:cNvPr id="181" name="直線コネクタ 180"/>
        <xdr:cNvCxnSpPr/>
      </xdr:nvCxnSpPr>
      <xdr:spPr>
        <a:xfrm flipV="1">
          <a:off x="2908300" y="1243825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99077</xdr:rowOff>
    </xdr:from>
    <xdr:ext cx="469744" cy="259045"/>
    <xdr:sp macro="" textlink="">
      <xdr:nvSpPr>
        <xdr:cNvPr id="183" name="テキスト ボックス 182"/>
        <xdr:cNvSpPr txBox="1"/>
      </xdr:nvSpPr>
      <xdr:spPr>
        <a:xfrm>
          <a:off x="3562428"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7366</xdr:rowOff>
    </xdr:from>
    <xdr:to>
      <xdr:col>15</xdr:col>
      <xdr:colOff>50800</xdr:colOff>
      <xdr:row>73</xdr:row>
      <xdr:rowOff>39878</xdr:rowOff>
    </xdr:to>
    <xdr:cxnSp macro="">
      <xdr:nvCxnSpPr>
        <xdr:cNvPr id="184" name="直線コネクタ 183"/>
        <xdr:cNvCxnSpPr/>
      </xdr:nvCxnSpPr>
      <xdr:spPr>
        <a:xfrm>
          <a:off x="2019300" y="12351766"/>
          <a:ext cx="889000" cy="20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115588</xdr:rowOff>
    </xdr:from>
    <xdr:ext cx="469744" cy="259045"/>
    <xdr:sp macro="" textlink="">
      <xdr:nvSpPr>
        <xdr:cNvPr id="186" name="テキスト ボックス 185"/>
        <xdr:cNvSpPr txBox="1"/>
      </xdr:nvSpPr>
      <xdr:spPr>
        <a:xfrm>
          <a:off x="2673428" y="129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19177</xdr:rowOff>
    </xdr:from>
    <xdr:to>
      <xdr:col>10</xdr:col>
      <xdr:colOff>114300</xdr:colOff>
      <xdr:row>72</xdr:row>
      <xdr:rowOff>7366</xdr:rowOff>
    </xdr:to>
    <xdr:cxnSp macro="">
      <xdr:nvCxnSpPr>
        <xdr:cNvPr id="187" name="直線コネクタ 186"/>
        <xdr:cNvCxnSpPr/>
      </xdr:nvCxnSpPr>
      <xdr:spPr>
        <a:xfrm>
          <a:off x="1130300" y="12192127"/>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101871</xdr:rowOff>
    </xdr:from>
    <xdr:ext cx="469744" cy="259045"/>
    <xdr:sp macro="" textlink="">
      <xdr:nvSpPr>
        <xdr:cNvPr id="189" name="テキスト ボックス 188"/>
        <xdr:cNvSpPr txBox="1"/>
      </xdr:nvSpPr>
      <xdr:spPr>
        <a:xfrm>
          <a:off x="1784428" y="129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65041</xdr:rowOff>
    </xdr:from>
    <xdr:ext cx="469744" cy="259045"/>
    <xdr:sp macro="" textlink="">
      <xdr:nvSpPr>
        <xdr:cNvPr id="191" name="テキスト ボックス 190"/>
        <xdr:cNvSpPr txBox="1"/>
      </xdr:nvSpPr>
      <xdr:spPr>
        <a:xfrm>
          <a:off x="895428" y="129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133985</xdr:rowOff>
    </xdr:from>
    <xdr:to>
      <xdr:col>24</xdr:col>
      <xdr:colOff>114300</xdr:colOff>
      <xdr:row>73</xdr:row>
      <xdr:rowOff>64135</xdr:rowOff>
    </xdr:to>
    <xdr:sp macro="" textlink="">
      <xdr:nvSpPr>
        <xdr:cNvPr id="197" name="楕円 196"/>
        <xdr:cNvSpPr/>
      </xdr:nvSpPr>
      <xdr:spPr>
        <a:xfrm>
          <a:off x="4584700" y="124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156862</xdr:rowOff>
    </xdr:from>
    <xdr:ext cx="469744" cy="259045"/>
    <xdr:sp macro="" textlink="">
      <xdr:nvSpPr>
        <xdr:cNvPr id="198" name="維持補修費該当値テキスト"/>
        <xdr:cNvSpPr txBox="1"/>
      </xdr:nvSpPr>
      <xdr:spPr>
        <a:xfrm>
          <a:off x="4686300" y="1232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43053</xdr:rowOff>
    </xdr:from>
    <xdr:to>
      <xdr:col>20</xdr:col>
      <xdr:colOff>38100</xdr:colOff>
      <xdr:row>72</xdr:row>
      <xdr:rowOff>144653</xdr:rowOff>
    </xdr:to>
    <xdr:sp macro="" textlink="">
      <xdr:nvSpPr>
        <xdr:cNvPr id="199" name="楕円 198"/>
        <xdr:cNvSpPr/>
      </xdr:nvSpPr>
      <xdr:spPr>
        <a:xfrm>
          <a:off x="3746500" y="123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161180</xdr:rowOff>
    </xdr:from>
    <xdr:ext cx="469744" cy="259045"/>
    <xdr:sp macro="" textlink="">
      <xdr:nvSpPr>
        <xdr:cNvPr id="200" name="テキスト ボックス 199"/>
        <xdr:cNvSpPr txBox="1"/>
      </xdr:nvSpPr>
      <xdr:spPr>
        <a:xfrm>
          <a:off x="3562428" y="1216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160528</xdr:rowOff>
    </xdr:from>
    <xdr:to>
      <xdr:col>15</xdr:col>
      <xdr:colOff>101600</xdr:colOff>
      <xdr:row>73</xdr:row>
      <xdr:rowOff>90678</xdr:rowOff>
    </xdr:to>
    <xdr:sp macro="" textlink="">
      <xdr:nvSpPr>
        <xdr:cNvPr id="201" name="楕円 200"/>
        <xdr:cNvSpPr/>
      </xdr:nvSpPr>
      <xdr:spPr>
        <a:xfrm>
          <a:off x="2857500" y="125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107205</xdr:rowOff>
    </xdr:from>
    <xdr:ext cx="469744" cy="259045"/>
    <xdr:sp macro="" textlink="">
      <xdr:nvSpPr>
        <xdr:cNvPr id="202" name="テキスト ボックス 201"/>
        <xdr:cNvSpPr txBox="1"/>
      </xdr:nvSpPr>
      <xdr:spPr>
        <a:xfrm>
          <a:off x="2673428" y="1228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128016</xdr:rowOff>
    </xdr:from>
    <xdr:to>
      <xdr:col>10</xdr:col>
      <xdr:colOff>165100</xdr:colOff>
      <xdr:row>72</xdr:row>
      <xdr:rowOff>58166</xdr:rowOff>
    </xdr:to>
    <xdr:sp macro="" textlink="">
      <xdr:nvSpPr>
        <xdr:cNvPr id="203" name="楕円 202"/>
        <xdr:cNvSpPr/>
      </xdr:nvSpPr>
      <xdr:spPr>
        <a:xfrm>
          <a:off x="1968500" y="123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74693</xdr:rowOff>
    </xdr:from>
    <xdr:ext cx="469744" cy="259045"/>
    <xdr:sp macro="" textlink="">
      <xdr:nvSpPr>
        <xdr:cNvPr id="204" name="テキスト ボックス 203"/>
        <xdr:cNvSpPr txBox="1"/>
      </xdr:nvSpPr>
      <xdr:spPr>
        <a:xfrm>
          <a:off x="1784428" y="1207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139827</xdr:rowOff>
    </xdr:from>
    <xdr:to>
      <xdr:col>6</xdr:col>
      <xdr:colOff>38100</xdr:colOff>
      <xdr:row>71</xdr:row>
      <xdr:rowOff>69977</xdr:rowOff>
    </xdr:to>
    <xdr:sp macro="" textlink="">
      <xdr:nvSpPr>
        <xdr:cNvPr id="205" name="楕円 204"/>
        <xdr:cNvSpPr/>
      </xdr:nvSpPr>
      <xdr:spPr>
        <a:xfrm>
          <a:off x="1079500" y="121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86504</xdr:rowOff>
    </xdr:from>
    <xdr:ext cx="534377" cy="259045"/>
    <xdr:sp macro="" textlink="">
      <xdr:nvSpPr>
        <xdr:cNvPr id="206" name="テキスト ボックス 205"/>
        <xdr:cNvSpPr txBox="1"/>
      </xdr:nvSpPr>
      <xdr:spPr>
        <a:xfrm>
          <a:off x="863111" y="119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138068</xdr:rowOff>
    </xdr:from>
    <xdr:to>
      <xdr:col>24</xdr:col>
      <xdr:colOff>62865</xdr:colOff>
      <xdr:row>96</xdr:row>
      <xdr:rowOff>150216</xdr:rowOff>
    </xdr:to>
    <xdr:cxnSp macro="">
      <xdr:nvCxnSpPr>
        <xdr:cNvPr id="233" name="直線コネクタ 232"/>
        <xdr:cNvCxnSpPr/>
      </xdr:nvCxnSpPr>
      <xdr:spPr>
        <a:xfrm flipV="1">
          <a:off x="4633595" y="15397118"/>
          <a:ext cx="1270" cy="121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154043</xdr:rowOff>
    </xdr:from>
    <xdr:ext cx="534377" cy="259045"/>
    <xdr:sp macro="" textlink="">
      <xdr:nvSpPr>
        <xdr:cNvPr id="234" name="扶助費最小値テキスト"/>
        <xdr:cNvSpPr txBox="1"/>
      </xdr:nvSpPr>
      <xdr:spPr>
        <a:xfrm>
          <a:off x="4686300" y="166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150216</xdr:rowOff>
    </xdr:from>
    <xdr:to>
      <xdr:col>24</xdr:col>
      <xdr:colOff>152400</xdr:colOff>
      <xdr:row>96</xdr:row>
      <xdr:rowOff>150216</xdr:rowOff>
    </xdr:to>
    <xdr:cxnSp macro="">
      <xdr:nvCxnSpPr>
        <xdr:cNvPr id="235" name="直線コネクタ 234"/>
        <xdr:cNvCxnSpPr/>
      </xdr:nvCxnSpPr>
      <xdr:spPr>
        <a:xfrm>
          <a:off x="4546600" y="166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84745</xdr:rowOff>
    </xdr:from>
    <xdr:ext cx="599010" cy="259045"/>
    <xdr:sp macro="" textlink="">
      <xdr:nvSpPr>
        <xdr:cNvPr id="236" name="扶助費最大値テキスト"/>
        <xdr:cNvSpPr txBox="1"/>
      </xdr:nvSpPr>
      <xdr:spPr>
        <a:xfrm>
          <a:off x="4686300" y="151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138068</xdr:rowOff>
    </xdr:from>
    <xdr:to>
      <xdr:col>24</xdr:col>
      <xdr:colOff>152400</xdr:colOff>
      <xdr:row>89</xdr:row>
      <xdr:rowOff>138068</xdr:rowOff>
    </xdr:to>
    <xdr:cxnSp macro="">
      <xdr:nvCxnSpPr>
        <xdr:cNvPr id="237" name="直線コネクタ 236"/>
        <xdr:cNvCxnSpPr/>
      </xdr:nvCxnSpPr>
      <xdr:spPr>
        <a:xfrm>
          <a:off x="4546600" y="1539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150216</xdr:rowOff>
    </xdr:from>
    <xdr:to>
      <xdr:col>24</xdr:col>
      <xdr:colOff>63500</xdr:colOff>
      <xdr:row>97</xdr:row>
      <xdr:rowOff>57339</xdr:rowOff>
    </xdr:to>
    <xdr:cxnSp macro="">
      <xdr:nvCxnSpPr>
        <xdr:cNvPr id="238" name="直線コネクタ 237"/>
        <xdr:cNvCxnSpPr/>
      </xdr:nvCxnSpPr>
      <xdr:spPr>
        <a:xfrm flipV="1">
          <a:off x="3797300" y="16609416"/>
          <a:ext cx="8382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170070</xdr:rowOff>
    </xdr:from>
    <xdr:ext cx="534377" cy="259045"/>
    <xdr:sp macro="" textlink="">
      <xdr:nvSpPr>
        <xdr:cNvPr id="239" name="扶助費平均値テキスト"/>
        <xdr:cNvSpPr txBox="1"/>
      </xdr:nvSpPr>
      <xdr:spPr>
        <a:xfrm>
          <a:off x="4686300" y="1577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147193</xdr:rowOff>
    </xdr:from>
    <xdr:to>
      <xdr:col>24</xdr:col>
      <xdr:colOff>114300</xdr:colOff>
      <xdr:row>93</xdr:row>
      <xdr:rowOff>77343</xdr:rowOff>
    </xdr:to>
    <xdr:sp macro="" textlink="">
      <xdr:nvSpPr>
        <xdr:cNvPr id="240" name="フローチャート: 判断 239"/>
        <xdr:cNvSpPr/>
      </xdr:nvSpPr>
      <xdr:spPr>
        <a:xfrm>
          <a:off x="4584700" y="1592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18314</xdr:rowOff>
    </xdr:from>
    <xdr:to>
      <xdr:col>19</xdr:col>
      <xdr:colOff>177800</xdr:colOff>
      <xdr:row>97</xdr:row>
      <xdr:rowOff>57339</xdr:rowOff>
    </xdr:to>
    <xdr:cxnSp macro="">
      <xdr:nvCxnSpPr>
        <xdr:cNvPr id="241" name="直線コネクタ 240"/>
        <xdr:cNvCxnSpPr/>
      </xdr:nvCxnSpPr>
      <xdr:spPr>
        <a:xfrm>
          <a:off x="2908300" y="16648964"/>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141576</xdr:rowOff>
    </xdr:from>
    <xdr:to>
      <xdr:col>20</xdr:col>
      <xdr:colOff>38100</xdr:colOff>
      <xdr:row>94</xdr:row>
      <xdr:rowOff>71726</xdr:rowOff>
    </xdr:to>
    <xdr:sp macro="" textlink="">
      <xdr:nvSpPr>
        <xdr:cNvPr id="242" name="フローチャート: 判断 241"/>
        <xdr:cNvSpPr/>
      </xdr:nvSpPr>
      <xdr:spPr>
        <a:xfrm>
          <a:off x="3746500" y="1608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88253</xdr:rowOff>
    </xdr:from>
    <xdr:ext cx="534377" cy="259045"/>
    <xdr:sp macro="" textlink="">
      <xdr:nvSpPr>
        <xdr:cNvPr id="243" name="テキスト ボックス 242"/>
        <xdr:cNvSpPr txBox="1"/>
      </xdr:nvSpPr>
      <xdr:spPr>
        <a:xfrm>
          <a:off x="3530111" y="158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18314</xdr:rowOff>
    </xdr:from>
    <xdr:to>
      <xdr:col>15</xdr:col>
      <xdr:colOff>50800</xdr:colOff>
      <xdr:row>97</xdr:row>
      <xdr:rowOff>29482</xdr:rowOff>
    </xdr:to>
    <xdr:cxnSp macro="">
      <xdr:nvCxnSpPr>
        <xdr:cNvPr id="244" name="直線コネクタ 243"/>
        <xdr:cNvCxnSpPr/>
      </xdr:nvCxnSpPr>
      <xdr:spPr>
        <a:xfrm flipV="1">
          <a:off x="2019300" y="16648964"/>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163750</xdr:rowOff>
    </xdr:from>
    <xdr:to>
      <xdr:col>15</xdr:col>
      <xdr:colOff>101600</xdr:colOff>
      <xdr:row>94</xdr:row>
      <xdr:rowOff>93900</xdr:rowOff>
    </xdr:to>
    <xdr:sp macro="" textlink="">
      <xdr:nvSpPr>
        <xdr:cNvPr id="245" name="フローチャート: 判断 244"/>
        <xdr:cNvSpPr/>
      </xdr:nvSpPr>
      <xdr:spPr>
        <a:xfrm>
          <a:off x="2857500" y="161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110427</xdr:rowOff>
    </xdr:from>
    <xdr:ext cx="534377" cy="259045"/>
    <xdr:sp macro="" textlink="">
      <xdr:nvSpPr>
        <xdr:cNvPr id="246" name="テキスト ボックス 245"/>
        <xdr:cNvSpPr txBox="1"/>
      </xdr:nvSpPr>
      <xdr:spPr>
        <a:xfrm>
          <a:off x="2641111" y="158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29482</xdr:rowOff>
    </xdr:from>
    <xdr:to>
      <xdr:col>10</xdr:col>
      <xdr:colOff>114300</xdr:colOff>
      <xdr:row>98</xdr:row>
      <xdr:rowOff>34316</xdr:rowOff>
    </xdr:to>
    <xdr:cxnSp macro="">
      <xdr:nvCxnSpPr>
        <xdr:cNvPr id="247" name="直線コネクタ 246"/>
        <xdr:cNvCxnSpPr/>
      </xdr:nvCxnSpPr>
      <xdr:spPr>
        <a:xfrm flipV="1">
          <a:off x="1130300" y="16660132"/>
          <a:ext cx="889000" cy="1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38771</xdr:rowOff>
    </xdr:from>
    <xdr:to>
      <xdr:col>10</xdr:col>
      <xdr:colOff>165100</xdr:colOff>
      <xdr:row>94</xdr:row>
      <xdr:rowOff>140371</xdr:rowOff>
    </xdr:to>
    <xdr:sp macro="" textlink="">
      <xdr:nvSpPr>
        <xdr:cNvPr id="248" name="フローチャート: 判断 247"/>
        <xdr:cNvSpPr/>
      </xdr:nvSpPr>
      <xdr:spPr>
        <a:xfrm>
          <a:off x="1968500" y="1615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156898</xdr:rowOff>
    </xdr:from>
    <xdr:ext cx="534377" cy="259045"/>
    <xdr:sp macro="" textlink="">
      <xdr:nvSpPr>
        <xdr:cNvPr id="249" name="テキスト ボックス 248"/>
        <xdr:cNvSpPr txBox="1"/>
      </xdr:nvSpPr>
      <xdr:spPr>
        <a:xfrm>
          <a:off x="1752111" y="15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21887</xdr:rowOff>
    </xdr:from>
    <xdr:to>
      <xdr:col>6</xdr:col>
      <xdr:colOff>38100</xdr:colOff>
      <xdr:row>95</xdr:row>
      <xdr:rowOff>123487</xdr:rowOff>
    </xdr:to>
    <xdr:sp macro="" textlink="">
      <xdr:nvSpPr>
        <xdr:cNvPr id="250" name="フローチャート: 判断 249"/>
        <xdr:cNvSpPr/>
      </xdr:nvSpPr>
      <xdr:spPr>
        <a:xfrm>
          <a:off x="1079500" y="1630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140014</xdr:rowOff>
    </xdr:from>
    <xdr:ext cx="534377" cy="259045"/>
    <xdr:sp macro="" textlink="">
      <xdr:nvSpPr>
        <xdr:cNvPr id="251" name="テキスト ボックス 250"/>
        <xdr:cNvSpPr txBox="1"/>
      </xdr:nvSpPr>
      <xdr:spPr>
        <a:xfrm>
          <a:off x="863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99416</xdr:rowOff>
    </xdr:from>
    <xdr:to>
      <xdr:col>24</xdr:col>
      <xdr:colOff>114300</xdr:colOff>
      <xdr:row>97</xdr:row>
      <xdr:rowOff>29566</xdr:rowOff>
    </xdr:to>
    <xdr:sp macro="" textlink="">
      <xdr:nvSpPr>
        <xdr:cNvPr id="257" name="楕円 256"/>
        <xdr:cNvSpPr/>
      </xdr:nvSpPr>
      <xdr:spPr>
        <a:xfrm>
          <a:off x="4584700" y="1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14343</xdr:rowOff>
    </xdr:from>
    <xdr:ext cx="534377" cy="259045"/>
    <xdr:sp macro="" textlink="">
      <xdr:nvSpPr>
        <xdr:cNvPr id="258" name="扶助費該当値テキスト"/>
        <xdr:cNvSpPr txBox="1"/>
      </xdr:nvSpPr>
      <xdr:spPr>
        <a:xfrm>
          <a:off x="4686300" y="164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6539</xdr:rowOff>
    </xdr:from>
    <xdr:to>
      <xdr:col>20</xdr:col>
      <xdr:colOff>38100</xdr:colOff>
      <xdr:row>97</xdr:row>
      <xdr:rowOff>108139</xdr:rowOff>
    </xdr:to>
    <xdr:sp macro="" textlink="">
      <xdr:nvSpPr>
        <xdr:cNvPr id="259" name="楕円 258"/>
        <xdr:cNvSpPr/>
      </xdr:nvSpPr>
      <xdr:spPr>
        <a:xfrm>
          <a:off x="3746500" y="166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99266</xdr:rowOff>
    </xdr:from>
    <xdr:ext cx="534377" cy="259045"/>
    <xdr:sp macro="" textlink="">
      <xdr:nvSpPr>
        <xdr:cNvPr id="260" name="テキスト ボックス 259"/>
        <xdr:cNvSpPr txBox="1"/>
      </xdr:nvSpPr>
      <xdr:spPr>
        <a:xfrm>
          <a:off x="3530111" y="167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138964</xdr:rowOff>
    </xdr:from>
    <xdr:to>
      <xdr:col>15</xdr:col>
      <xdr:colOff>101600</xdr:colOff>
      <xdr:row>97</xdr:row>
      <xdr:rowOff>69114</xdr:rowOff>
    </xdr:to>
    <xdr:sp macro="" textlink="">
      <xdr:nvSpPr>
        <xdr:cNvPr id="261" name="楕円 260"/>
        <xdr:cNvSpPr/>
      </xdr:nvSpPr>
      <xdr:spPr>
        <a:xfrm>
          <a:off x="28575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60241</xdr:rowOff>
    </xdr:from>
    <xdr:ext cx="534377" cy="259045"/>
    <xdr:sp macro="" textlink="">
      <xdr:nvSpPr>
        <xdr:cNvPr id="262" name="テキスト ボックス 261"/>
        <xdr:cNvSpPr txBox="1"/>
      </xdr:nvSpPr>
      <xdr:spPr>
        <a:xfrm>
          <a:off x="2641111" y="166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150132</xdr:rowOff>
    </xdr:from>
    <xdr:to>
      <xdr:col>10</xdr:col>
      <xdr:colOff>165100</xdr:colOff>
      <xdr:row>97</xdr:row>
      <xdr:rowOff>80282</xdr:rowOff>
    </xdr:to>
    <xdr:sp macro="" textlink="">
      <xdr:nvSpPr>
        <xdr:cNvPr id="263" name="楕円 262"/>
        <xdr:cNvSpPr/>
      </xdr:nvSpPr>
      <xdr:spPr>
        <a:xfrm>
          <a:off x="1968500" y="16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71409</xdr:rowOff>
    </xdr:from>
    <xdr:ext cx="534377" cy="259045"/>
    <xdr:sp macro="" textlink="">
      <xdr:nvSpPr>
        <xdr:cNvPr id="264" name="テキスト ボックス 263"/>
        <xdr:cNvSpPr txBox="1"/>
      </xdr:nvSpPr>
      <xdr:spPr>
        <a:xfrm>
          <a:off x="1752111" y="167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154966</xdr:rowOff>
    </xdr:from>
    <xdr:to>
      <xdr:col>6</xdr:col>
      <xdr:colOff>38100</xdr:colOff>
      <xdr:row>98</xdr:row>
      <xdr:rowOff>85116</xdr:rowOff>
    </xdr:to>
    <xdr:sp macro="" textlink="">
      <xdr:nvSpPr>
        <xdr:cNvPr id="265" name="楕円 264"/>
        <xdr:cNvSpPr/>
      </xdr:nvSpPr>
      <xdr:spPr>
        <a:xfrm>
          <a:off x="1079500" y="167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76243</xdr:rowOff>
    </xdr:from>
    <xdr:ext cx="534377" cy="259045"/>
    <xdr:sp macro="" textlink="">
      <xdr:nvSpPr>
        <xdr:cNvPr id="266" name="テキスト ボックス 265"/>
        <xdr:cNvSpPr txBox="1"/>
      </xdr:nvSpPr>
      <xdr:spPr>
        <a:xfrm>
          <a:off x="863111" y="168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89271</xdr:rowOff>
    </xdr:from>
    <xdr:to>
      <xdr:col>54</xdr:col>
      <xdr:colOff>189865</xdr:colOff>
      <xdr:row>36</xdr:row>
      <xdr:rowOff>92494</xdr:rowOff>
    </xdr:to>
    <xdr:cxnSp macro="">
      <xdr:nvCxnSpPr>
        <xdr:cNvPr id="289" name="直線コネクタ 288"/>
        <xdr:cNvCxnSpPr/>
      </xdr:nvCxnSpPr>
      <xdr:spPr>
        <a:xfrm flipV="1">
          <a:off x="10475595" y="5232771"/>
          <a:ext cx="1270" cy="1031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96321</xdr:rowOff>
    </xdr:from>
    <xdr:ext cx="534377" cy="259045"/>
    <xdr:sp macro="" textlink="">
      <xdr:nvSpPr>
        <xdr:cNvPr id="290" name="補助費等最小値テキスト"/>
        <xdr:cNvSpPr txBox="1"/>
      </xdr:nvSpPr>
      <xdr:spPr>
        <a:xfrm>
          <a:off x="10528300" y="62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92494</xdr:rowOff>
    </xdr:from>
    <xdr:to>
      <xdr:col>55</xdr:col>
      <xdr:colOff>88900</xdr:colOff>
      <xdr:row>36</xdr:row>
      <xdr:rowOff>92494</xdr:rowOff>
    </xdr:to>
    <xdr:cxnSp macro="">
      <xdr:nvCxnSpPr>
        <xdr:cNvPr id="291" name="直線コネクタ 290"/>
        <xdr:cNvCxnSpPr/>
      </xdr:nvCxnSpPr>
      <xdr:spPr>
        <a:xfrm>
          <a:off x="10388600" y="626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35948</xdr:rowOff>
    </xdr:from>
    <xdr:ext cx="534377" cy="259045"/>
    <xdr:sp macro="" textlink="">
      <xdr:nvSpPr>
        <xdr:cNvPr id="292" name="補助費等最大値テキスト"/>
        <xdr:cNvSpPr txBox="1"/>
      </xdr:nvSpPr>
      <xdr:spPr>
        <a:xfrm>
          <a:off x="10528300" y="5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89271</xdr:rowOff>
    </xdr:from>
    <xdr:to>
      <xdr:col>55</xdr:col>
      <xdr:colOff>88900</xdr:colOff>
      <xdr:row>30</xdr:row>
      <xdr:rowOff>89271</xdr:rowOff>
    </xdr:to>
    <xdr:cxnSp macro="">
      <xdr:nvCxnSpPr>
        <xdr:cNvPr id="293" name="直線コネクタ 292"/>
        <xdr:cNvCxnSpPr/>
      </xdr:nvCxnSpPr>
      <xdr:spPr>
        <a:xfrm>
          <a:off x="10388600" y="5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76903</xdr:rowOff>
    </xdr:from>
    <xdr:to>
      <xdr:col>55</xdr:col>
      <xdr:colOff>0</xdr:colOff>
      <xdr:row>34</xdr:row>
      <xdr:rowOff>112725</xdr:rowOff>
    </xdr:to>
    <xdr:cxnSp macro="">
      <xdr:nvCxnSpPr>
        <xdr:cNvPr id="294" name="直線コネクタ 293"/>
        <xdr:cNvCxnSpPr/>
      </xdr:nvCxnSpPr>
      <xdr:spPr>
        <a:xfrm>
          <a:off x="9639300" y="5906203"/>
          <a:ext cx="8382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14233</xdr:rowOff>
    </xdr:from>
    <xdr:ext cx="534377" cy="259045"/>
    <xdr:sp macro="" textlink="">
      <xdr:nvSpPr>
        <xdr:cNvPr id="295" name="補助費等平均値テキスト"/>
        <xdr:cNvSpPr txBox="1"/>
      </xdr:nvSpPr>
      <xdr:spPr>
        <a:xfrm>
          <a:off x="10528300" y="567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162806</xdr:rowOff>
    </xdr:from>
    <xdr:to>
      <xdr:col>55</xdr:col>
      <xdr:colOff>50800</xdr:colOff>
      <xdr:row>34</xdr:row>
      <xdr:rowOff>92956</xdr:rowOff>
    </xdr:to>
    <xdr:sp macro="" textlink="">
      <xdr:nvSpPr>
        <xdr:cNvPr id="296" name="フローチャート: 判断 295"/>
        <xdr:cNvSpPr/>
      </xdr:nvSpPr>
      <xdr:spPr>
        <a:xfrm>
          <a:off x="10426700" y="58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76903</xdr:rowOff>
    </xdr:from>
    <xdr:to>
      <xdr:col>50</xdr:col>
      <xdr:colOff>114300</xdr:colOff>
      <xdr:row>35</xdr:row>
      <xdr:rowOff>150559</xdr:rowOff>
    </xdr:to>
    <xdr:cxnSp macro="">
      <xdr:nvCxnSpPr>
        <xdr:cNvPr id="297" name="直線コネクタ 296"/>
        <xdr:cNvCxnSpPr/>
      </xdr:nvCxnSpPr>
      <xdr:spPr>
        <a:xfrm flipV="1">
          <a:off x="8750300" y="5906203"/>
          <a:ext cx="889000" cy="24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20686</xdr:rowOff>
    </xdr:from>
    <xdr:to>
      <xdr:col>50</xdr:col>
      <xdr:colOff>165100</xdr:colOff>
      <xdr:row>34</xdr:row>
      <xdr:rowOff>122286</xdr:rowOff>
    </xdr:to>
    <xdr:sp macro="" textlink="">
      <xdr:nvSpPr>
        <xdr:cNvPr id="298" name="フローチャート: 判断 297"/>
        <xdr:cNvSpPr/>
      </xdr:nvSpPr>
      <xdr:spPr>
        <a:xfrm>
          <a:off x="9588500" y="5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138813</xdr:rowOff>
    </xdr:from>
    <xdr:ext cx="534377" cy="259045"/>
    <xdr:sp macro="" textlink="">
      <xdr:nvSpPr>
        <xdr:cNvPr id="299" name="テキスト ボックス 298"/>
        <xdr:cNvSpPr txBox="1"/>
      </xdr:nvSpPr>
      <xdr:spPr>
        <a:xfrm>
          <a:off x="9372111" y="562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150559</xdr:rowOff>
    </xdr:from>
    <xdr:to>
      <xdr:col>45</xdr:col>
      <xdr:colOff>177800</xdr:colOff>
      <xdr:row>36</xdr:row>
      <xdr:rowOff>123264</xdr:rowOff>
    </xdr:to>
    <xdr:cxnSp macro="">
      <xdr:nvCxnSpPr>
        <xdr:cNvPr id="300" name="直線コネクタ 299"/>
        <xdr:cNvCxnSpPr/>
      </xdr:nvCxnSpPr>
      <xdr:spPr>
        <a:xfrm flipV="1">
          <a:off x="7861300" y="6151309"/>
          <a:ext cx="889000" cy="1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85517</xdr:rowOff>
    </xdr:from>
    <xdr:to>
      <xdr:col>46</xdr:col>
      <xdr:colOff>38100</xdr:colOff>
      <xdr:row>35</xdr:row>
      <xdr:rowOff>15667</xdr:rowOff>
    </xdr:to>
    <xdr:sp macro="" textlink="">
      <xdr:nvSpPr>
        <xdr:cNvPr id="301" name="フローチャート: 判断 300"/>
        <xdr:cNvSpPr/>
      </xdr:nvSpPr>
      <xdr:spPr>
        <a:xfrm>
          <a:off x="8699500" y="59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32194</xdr:rowOff>
    </xdr:from>
    <xdr:ext cx="534377" cy="259045"/>
    <xdr:sp macro="" textlink="">
      <xdr:nvSpPr>
        <xdr:cNvPr id="302" name="テキスト ボックス 301"/>
        <xdr:cNvSpPr txBox="1"/>
      </xdr:nvSpPr>
      <xdr:spPr>
        <a:xfrm>
          <a:off x="8483111" y="5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123264</xdr:rowOff>
    </xdr:from>
    <xdr:to>
      <xdr:col>41</xdr:col>
      <xdr:colOff>50800</xdr:colOff>
      <xdr:row>37</xdr:row>
      <xdr:rowOff>76972</xdr:rowOff>
    </xdr:to>
    <xdr:cxnSp macro="">
      <xdr:nvCxnSpPr>
        <xdr:cNvPr id="303" name="直線コネクタ 302"/>
        <xdr:cNvCxnSpPr/>
      </xdr:nvCxnSpPr>
      <xdr:spPr>
        <a:xfrm flipV="1">
          <a:off x="6972300" y="6295464"/>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22995</xdr:rowOff>
    </xdr:from>
    <xdr:to>
      <xdr:col>41</xdr:col>
      <xdr:colOff>101600</xdr:colOff>
      <xdr:row>34</xdr:row>
      <xdr:rowOff>124595</xdr:rowOff>
    </xdr:to>
    <xdr:sp macro="" textlink="">
      <xdr:nvSpPr>
        <xdr:cNvPr id="304" name="フローチャート: 判断 303"/>
        <xdr:cNvSpPr/>
      </xdr:nvSpPr>
      <xdr:spPr>
        <a:xfrm>
          <a:off x="7810500" y="58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141122</xdr:rowOff>
    </xdr:from>
    <xdr:ext cx="534377" cy="259045"/>
    <xdr:sp macro="" textlink="">
      <xdr:nvSpPr>
        <xdr:cNvPr id="305" name="テキスト ボックス 304"/>
        <xdr:cNvSpPr txBox="1"/>
      </xdr:nvSpPr>
      <xdr:spPr>
        <a:xfrm>
          <a:off x="7594111" y="56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112332</xdr:rowOff>
    </xdr:from>
    <xdr:to>
      <xdr:col>36</xdr:col>
      <xdr:colOff>165100</xdr:colOff>
      <xdr:row>34</xdr:row>
      <xdr:rowOff>42482</xdr:rowOff>
    </xdr:to>
    <xdr:sp macro="" textlink="">
      <xdr:nvSpPr>
        <xdr:cNvPr id="306" name="フローチャート: 判断 305"/>
        <xdr:cNvSpPr/>
      </xdr:nvSpPr>
      <xdr:spPr>
        <a:xfrm>
          <a:off x="6921500" y="57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59009</xdr:rowOff>
    </xdr:from>
    <xdr:ext cx="534377" cy="259045"/>
    <xdr:sp macro="" textlink="">
      <xdr:nvSpPr>
        <xdr:cNvPr id="307" name="テキスト ボックス 306"/>
        <xdr:cNvSpPr txBox="1"/>
      </xdr:nvSpPr>
      <xdr:spPr>
        <a:xfrm>
          <a:off x="6705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61925</xdr:rowOff>
    </xdr:from>
    <xdr:to>
      <xdr:col>55</xdr:col>
      <xdr:colOff>50800</xdr:colOff>
      <xdr:row>34</xdr:row>
      <xdr:rowOff>163525</xdr:rowOff>
    </xdr:to>
    <xdr:sp macro="" textlink="">
      <xdr:nvSpPr>
        <xdr:cNvPr id="313" name="楕円 312"/>
        <xdr:cNvSpPr/>
      </xdr:nvSpPr>
      <xdr:spPr>
        <a:xfrm>
          <a:off x="104267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40352</xdr:rowOff>
    </xdr:from>
    <xdr:ext cx="534377" cy="259045"/>
    <xdr:sp macro="" textlink="">
      <xdr:nvSpPr>
        <xdr:cNvPr id="314" name="補助費等該当値テキスト"/>
        <xdr:cNvSpPr txBox="1"/>
      </xdr:nvSpPr>
      <xdr:spPr>
        <a:xfrm>
          <a:off x="10528300" y="58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26103</xdr:rowOff>
    </xdr:from>
    <xdr:to>
      <xdr:col>50</xdr:col>
      <xdr:colOff>165100</xdr:colOff>
      <xdr:row>34</xdr:row>
      <xdr:rowOff>127703</xdr:rowOff>
    </xdr:to>
    <xdr:sp macro="" textlink="">
      <xdr:nvSpPr>
        <xdr:cNvPr id="315" name="楕円 314"/>
        <xdr:cNvSpPr/>
      </xdr:nvSpPr>
      <xdr:spPr>
        <a:xfrm>
          <a:off x="9588500" y="58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118830</xdr:rowOff>
    </xdr:from>
    <xdr:ext cx="534377" cy="259045"/>
    <xdr:sp macro="" textlink="">
      <xdr:nvSpPr>
        <xdr:cNvPr id="316" name="テキスト ボックス 315"/>
        <xdr:cNvSpPr txBox="1"/>
      </xdr:nvSpPr>
      <xdr:spPr>
        <a:xfrm>
          <a:off x="9372111" y="59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99759</xdr:rowOff>
    </xdr:from>
    <xdr:to>
      <xdr:col>46</xdr:col>
      <xdr:colOff>38100</xdr:colOff>
      <xdr:row>36</xdr:row>
      <xdr:rowOff>29909</xdr:rowOff>
    </xdr:to>
    <xdr:sp macro="" textlink="">
      <xdr:nvSpPr>
        <xdr:cNvPr id="317" name="楕円 316"/>
        <xdr:cNvSpPr/>
      </xdr:nvSpPr>
      <xdr:spPr>
        <a:xfrm>
          <a:off x="8699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21036</xdr:rowOff>
    </xdr:from>
    <xdr:ext cx="534377" cy="259045"/>
    <xdr:sp macro="" textlink="">
      <xdr:nvSpPr>
        <xdr:cNvPr id="318" name="テキスト ボックス 317"/>
        <xdr:cNvSpPr txBox="1"/>
      </xdr:nvSpPr>
      <xdr:spPr>
        <a:xfrm>
          <a:off x="8483111" y="61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72464</xdr:rowOff>
    </xdr:from>
    <xdr:to>
      <xdr:col>41</xdr:col>
      <xdr:colOff>101600</xdr:colOff>
      <xdr:row>37</xdr:row>
      <xdr:rowOff>2614</xdr:rowOff>
    </xdr:to>
    <xdr:sp macro="" textlink="">
      <xdr:nvSpPr>
        <xdr:cNvPr id="319" name="楕円 318"/>
        <xdr:cNvSpPr/>
      </xdr:nvSpPr>
      <xdr:spPr>
        <a:xfrm>
          <a:off x="7810500" y="62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165191</xdr:rowOff>
    </xdr:from>
    <xdr:ext cx="534377" cy="259045"/>
    <xdr:sp macro="" textlink="">
      <xdr:nvSpPr>
        <xdr:cNvPr id="320" name="テキスト ボックス 319"/>
        <xdr:cNvSpPr txBox="1"/>
      </xdr:nvSpPr>
      <xdr:spPr>
        <a:xfrm>
          <a:off x="7594111" y="63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26172</xdr:rowOff>
    </xdr:from>
    <xdr:to>
      <xdr:col>36</xdr:col>
      <xdr:colOff>165100</xdr:colOff>
      <xdr:row>37</xdr:row>
      <xdr:rowOff>127772</xdr:rowOff>
    </xdr:to>
    <xdr:sp macro="" textlink="">
      <xdr:nvSpPr>
        <xdr:cNvPr id="321" name="楕円 320"/>
        <xdr:cNvSpPr/>
      </xdr:nvSpPr>
      <xdr:spPr>
        <a:xfrm>
          <a:off x="6921500" y="63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118899</xdr:rowOff>
    </xdr:from>
    <xdr:ext cx="534377" cy="259045"/>
    <xdr:sp macro="" textlink="">
      <xdr:nvSpPr>
        <xdr:cNvPr id="322" name="テキスト ボックス 321"/>
        <xdr:cNvSpPr txBox="1"/>
      </xdr:nvSpPr>
      <xdr:spPr>
        <a:xfrm>
          <a:off x="6705111" y="64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7" name="直線コネクタ 346"/>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48" name="普通建設事業費最小値テキスト"/>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49" name="直線コネクタ 348"/>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0" name="普通建設事業費最大値テキスト"/>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1" name="直線コネクタ 350"/>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132614</xdr:rowOff>
    </xdr:from>
    <xdr:to>
      <xdr:col>55</xdr:col>
      <xdr:colOff>0</xdr:colOff>
      <xdr:row>52</xdr:row>
      <xdr:rowOff>24600</xdr:rowOff>
    </xdr:to>
    <xdr:cxnSp macro="">
      <xdr:nvCxnSpPr>
        <xdr:cNvPr id="352" name="直線コネクタ 351"/>
        <xdr:cNvCxnSpPr/>
      </xdr:nvCxnSpPr>
      <xdr:spPr>
        <a:xfrm flipV="1">
          <a:off x="9639300" y="8533664"/>
          <a:ext cx="838200" cy="40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17721</xdr:rowOff>
    </xdr:from>
    <xdr:ext cx="534377" cy="259045"/>
    <xdr:sp macro="" textlink="">
      <xdr:nvSpPr>
        <xdr:cNvPr id="353" name="普通建設事業費平均値テキスト"/>
        <xdr:cNvSpPr txBox="1"/>
      </xdr:nvSpPr>
      <xdr:spPr>
        <a:xfrm>
          <a:off x="10528300" y="9104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4" name="フローチャート: 判断 353"/>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24600</xdr:rowOff>
    </xdr:from>
    <xdr:to>
      <xdr:col>50</xdr:col>
      <xdr:colOff>114300</xdr:colOff>
      <xdr:row>54</xdr:row>
      <xdr:rowOff>85617</xdr:rowOff>
    </xdr:to>
    <xdr:cxnSp macro="">
      <xdr:nvCxnSpPr>
        <xdr:cNvPr id="355" name="直線コネクタ 354"/>
        <xdr:cNvCxnSpPr/>
      </xdr:nvCxnSpPr>
      <xdr:spPr>
        <a:xfrm flipV="1">
          <a:off x="8750300" y="8940000"/>
          <a:ext cx="889000" cy="40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6" name="フローチャート: 判断 355"/>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157910</xdr:rowOff>
    </xdr:from>
    <xdr:ext cx="534377" cy="259045"/>
    <xdr:sp macro="" textlink="">
      <xdr:nvSpPr>
        <xdr:cNvPr id="357" name="テキスト ボックス 356"/>
        <xdr:cNvSpPr txBox="1"/>
      </xdr:nvSpPr>
      <xdr:spPr>
        <a:xfrm>
          <a:off x="9372111" y="9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114802</xdr:rowOff>
    </xdr:from>
    <xdr:to>
      <xdr:col>45</xdr:col>
      <xdr:colOff>177800</xdr:colOff>
      <xdr:row>54</xdr:row>
      <xdr:rowOff>85617</xdr:rowOff>
    </xdr:to>
    <xdr:cxnSp macro="">
      <xdr:nvCxnSpPr>
        <xdr:cNvPr id="358" name="直線コネクタ 357"/>
        <xdr:cNvCxnSpPr/>
      </xdr:nvCxnSpPr>
      <xdr:spPr>
        <a:xfrm>
          <a:off x="7861300" y="9030202"/>
          <a:ext cx="889000" cy="3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59" name="フローチャート: 判断 358"/>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130230</xdr:rowOff>
    </xdr:from>
    <xdr:ext cx="534377" cy="259045"/>
    <xdr:sp macro="" textlink="">
      <xdr:nvSpPr>
        <xdr:cNvPr id="360" name="テキスト ボックス 359"/>
        <xdr:cNvSpPr txBox="1"/>
      </xdr:nvSpPr>
      <xdr:spPr>
        <a:xfrm>
          <a:off x="8483111" y="93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131794</xdr:rowOff>
    </xdr:from>
    <xdr:to>
      <xdr:col>41</xdr:col>
      <xdr:colOff>50800</xdr:colOff>
      <xdr:row>52</xdr:row>
      <xdr:rowOff>114802</xdr:rowOff>
    </xdr:to>
    <xdr:cxnSp macro="">
      <xdr:nvCxnSpPr>
        <xdr:cNvPr id="361" name="直線コネクタ 360"/>
        <xdr:cNvCxnSpPr/>
      </xdr:nvCxnSpPr>
      <xdr:spPr>
        <a:xfrm>
          <a:off x="6972300" y="8704294"/>
          <a:ext cx="889000" cy="3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2" name="フローチャート: 判断 361"/>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3" name="テキスト ボックス 362"/>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98292</xdr:rowOff>
    </xdr:from>
    <xdr:to>
      <xdr:col>36</xdr:col>
      <xdr:colOff>165100</xdr:colOff>
      <xdr:row>53</xdr:row>
      <xdr:rowOff>28442</xdr:rowOff>
    </xdr:to>
    <xdr:sp macro="" textlink="">
      <xdr:nvSpPr>
        <xdr:cNvPr id="364" name="フローチャート: 判断 363"/>
        <xdr:cNvSpPr/>
      </xdr:nvSpPr>
      <xdr:spPr>
        <a:xfrm>
          <a:off x="6921500" y="901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19569</xdr:rowOff>
    </xdr:from>
    <xdr:ext cx="534377" cy="259045"/>
    <xdr:sp macro="" textlink="">
      <xdr:nvSpPr>
        <xdr:cNvPr id="365" name="テキスト ボックス 364"/>
        <xdr:cNvSpPr txBox="1"/>
      </xdr:nvSpPr>
      <xdr:spPr>
        <a:xfrm>
          <a:off x="6705111" y="91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81814</xdr:rowOff>
    </xdr:from>
    <xdr:to>
      <xdr:col>55</xdr:col>
      <xdr:colOff>50800</xdr:colOff>
      <xdr:row>50</xdr:row>
      <xdr:rowOff>11964</xdr:rowOff>
    </xdr:to>
    <xdr:sp macro="" textlink="">
      <xdr:nvSpPr>
        <xdr:cNvPr id="371" name="楕円 370"/>
        <xdr:cNvSpPr/>
      </xdr:nvSpPr>
      <xdr:spPr>
        <a:xfrm>
          <a:off x="10426700" y="8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34841</xdr:rowOff>
    </xdr:from>
    <xdr:ext cx="599010" cy="259045"/>
    <xdr:sp macro="" textlink="">
      <xdr:nvSpPr>
        <xdr:cNvPr id="372" name="普通建設事業費該当値テキスト"/>
        <xdr:cNvSpPr txBox="1"/>
      </xdr:nvSpPr>
      <xdr:spPr>
        <a:xfrm>
          <a:off x="10528300" y="843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145250</xdr:rowOff>
    </xdr:from>
    <xdr:to>
      <xdr:col>50</xdr:col>
      <xdr:colOff>165100</xdr:colOff>
      <xdr:row>52</xdr:row>
      <xdr:rowOff>75400</xdr:rowOff>
    </xdr:to>
    <xdr:sp macro="" textlink="">
      <xdr:nvSpPr>
        <xdr:cNvPr id="373" name="楕円 372"/>
        <xdr:cNvSpPr/>
      </xdr:nvSpPr>
      <xdr:spPr>
        <a:xfrm>
          <a:off x="9588500" y="88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91927</xdr:rowOff>
    </xdr:from>
    <xdr:ext cx="534377" cy="259045"/>
    <xdr:sp macro="" textlink="">
      <xdr:nvSpPr>
        <xdr:cNvPr id="374" name="テキスト ボックス 373"/>
        <xdr:cNvSpPr txBox="1"/>
      </xdr:nvSpPr>
      <xdr:spPr>
        <a:xfrm>
          <a:off x="9372111" y="86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34817</xdr:rowOff>
    </xdr:from>
    <xdr:to>
      <xdr:col>46</xdr:col>
      <xdr:colOff>38100</xdr:colOff>
      <xdr:row>54</xdr:row>
      <xdr:rowOff>136417</xdr:rowOff>
    </xdr:to>
    <xdr:sp macro="" textlink="">
      <xdr:nvSpPr>
        <xdr:cNvPr id="375" name="楕円 374"/>
        <xdr:cNvSpPr/>
      </xdr:nvSpPr>
      <xdr:spPr>
        <a:xfrm>
          <a:off x="8699500" y="92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152944</xdr:rowOff>
    </xdr:from>
    <xdr:ext cx="534377" cy="259045"/>
    <xdr:sp macro="" textlink="">
      <xdr:nvSpPr>
        <xdr:cNvPr id="376" name="テキスト ボックス 375"/>
        <xdr:cNvSpPr txBox="1"/>
      </xdr:nvSpPr>
      <xdr:spPr>
        <a:xfrm>
          <a:off x="8483111" y="90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64002</xdr:rowOff>
    </xdr:from>
    <xdr:to>
      <xdr:col>41</xdr:col>
      <xdr:colOff>101600</xdr:colOff>
      <xdr:row>52</xdr:row>
      <xdr:rowOff>165602</xdr:rowOff>
    </xdr:to>
    <xdr:sp macro="" textlink="">
      <xdr:nvSpPr>
        <xdr:cNvPr id="377" name="楕円 376"/>
        <xdr:cNvSpPr/>
      </xdr:nvSpPr>
      <xdr:spPr>
        <a:xfrm>
          <a:off x="7810500" y="89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156729</xdr:rowOff>
    </xdr:from>
    <xdr:ext cx="534377" cy="259045"/>
    <xdr:sp macro="" textlink="">
      <xdr:nvSpPr>
        <xdr:cNvPr id="378" name="テキスト ボックス 377"/>
        <xdr:cNvSpPr txBox="1"/>
      </xdr:nvSpPr>
      <xdr:spPr>
        <a:xfrm>
          <a:off x="7594111" y="90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80994</xdr:rowOff>
    </xdr:from>
    <xdr:to>
      <xdr:col>36</xdr:col>
      <xdr:colOff>165100</xdr:colOff>
      <xdr:row>51</xdr:row>
      <xdr:rowOff>11144</xdr:rowOff>
    </xdr:to>
    <xdr:sp macro="" textlink="">
      <xdr:nvSpPr>
        <xdr:cNvPr id="379" name="楕円 378"/>
        <xdr:cNvSpPr/>
      </xdr:nvSpPr>
      <xdr:spPr>
        <a:xfrm>
          <a:off x="6921500" y="86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27671</xdr:rowOff>
    </xdr:from>
    <xdr:ext cx="534377" cy="259045"/>
    <xdr:sp macro="" textlink="">
      <xdr:nvSpPr>
        <xdr:cNvPr id="380" name="テキスト ボックス 379"/>
        <xdr:cNvSpPr txBox="1"/>
      </xdr:nvSpPr>
      <xdr:spPr>
        <a:xfrm>
          <a:off x="6705111" y="84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4" name="直線コネクタ 403"/>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5"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6" name="直線コネクタ 405"/>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7"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08" name="直線コネクタ 407"/>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123451</xdr:rowOff>
    </xdr:from>
    <xdr:to>
      <xdr:col>55</xdr:col>
      <xdr:colOff>0</xdr:colOff>
      <xdr:row>76</xdr:row>
      <xdr:rowOff>64033</xdr:rowOff>
    </xdr:to>
    <xdr:cxnSp macro="">
      <xdr:nvCxnSpPr>
        <xdr:cNvPr id="409" name="直線コネクタ 408"/>
        <xdr:cNvCxnSpPr/>
      </xdr:nvCxnSpPr>
      <xdr:spPr>
        <a:xfrm flipV="1">
          <a:off x="9639300" y="12982201"/>
          <a:ext cx="8382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72775</xdr:rowOff>
    </xdr:from>
    <xdr:ext cx="534377" cy="259045"/>
    <xdr:sp macro="" textlink="">
      <xdr:nvSpPr>
        <xdr:cNvPr id="410" name="普通建設事業費 （ うち新規整備　）平均値テキスト"/>
        <xdr:cNvSpPr txBox="1"/>
      </xdr:nvSpPr>
      <xdr:spPr>
        <a:xfrm>
          <a:off x="10528300" y="13102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1" name="フローチャート: 判断 410"/>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64033</xdr:rowOff>
    </xdr:from>
    <xdr:to>
      <xdr:col>50</xdr:col>
      <xdr:colOff>114300</xdr:colOff>
      <xdr:row>76</xdr:row>
      <xdr:rowOff>138957</xdr:rowOff>
    </xdr:to>
    <xdr:cxnSp macro="">
      <xdr:nvCxnSpPr>
        <xdr:cNvPr id="412" name="直線コネクタ 411"/>
        <xdr:cNvCxnSpPr/>
      </xdr:nvCxnSpPr>
      <xdr:spPr>
        <a:xfrm flipV="1">
          <a:off x="8750300" y="13094233"/>
          <a:ext cx="889000" cy="7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3" name="フローチャート: 判断 412"/>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4" name="テキスト ボックス 413"/>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100952</xdr:rowOff>
    </xdr:from>
    <xdr:to>
      <xdr:col>45</xdr:col>
      <xdr:colOff>177800</xdr:colOff>
      <xdr:row>76</xdr:row>
      <xdr:rowOff>138957</xdr:rowOff>
    </xdr:to>
    <xdr:cxnSp macro="">
      <xdr:nvCxnSpPr>
        <xdr:cNvPr id="415" name="直線コネクタ 414"/>
        <xdr:cNvCxnSpPr/>
      </xdr:nvCxnSpPr>
      <xdr:spPr>
        <a:xfrm>
          <a:off x="7861300" y="13131152"/>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6" name="フローチャート: 判断 415"/>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7" name="テキスト ボックス 416"/>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39688</xdr:rowOff>
    </xdr:from>
    <xdr:to>
      <xdr:col>41</xdr:col>
      <xdr:colOff>50800</xdr:colOff>
      <xdr:row>76</xdr:row>
      <xdr:rowOff>100952</xdr:rowOff>
    </xdr:to>
    <xdr:cxnSp macro="">
      <xdr:nvCxnSpPr>
        <xdr:cNvPr id="418" name="直線コネクタ 417"/>
        <xdr:cNvCxnSpPr/>
      </xdr:nvCxnSpPr>
      <xdr:spPr>
        <a:xfrm>
          <a:off x="6972300" y="13069888"/>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19" name="フローチャート: 判断 418"/>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0" name="テキスト ボックス 419"/>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1" name="フローチャート: 判断 420"/>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107167</xdr:rowOff>
    </xdr:from>
    <xdr:ext cx="534377" cy="259045"/>
    <xdr:sp macro="" textlink="">
      <xdr:nvSpPr>
        <xdr:cNvPr id="422" name="テキスト ボックス 421"/>
        <xdr:cNvSpPr txBox="1"/>
      </xdr:nvSpPr>
      <xdr:spPr>
        <a:xfrm>
          <a:off x="6705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72651</xdr:rowOff>
    </xdr:from>
    <xdr:to>
      <xdr:col>55</xdr:col>
      <xdr:colOff>50800</xdr:colOff>
      <xdr:row>76</xdr:row>
      <xdr:rowOff>2800</xdr:rowOff>
    </xdr:to>
    <xdr:sp macro="" textlink="">
      <xdr:nvSpPr>
        <xdr:cNvPr id="428" name="楕円 427"/>
        <xdr:cNvSpPr/>
      </xdr:nvSpPr>
      <xdr:spPr>
        <a:xfrm>
          <a:off x="10426700" y="12931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95528</xdr:rowOff>
    </xdr:from>
    <xdr:ext cx="534377" cy="259045"/>
    <xdr:sp macro="" textlink="">
      <xdr:nvSpPr>
        <xdr:cNvPr id="429" name="普通建設事業費 （ うち新規整備　）該当値テキスト"/>
        <xdr:cNvSpPr txBox="1"/>
      </xdr:nvSpPr>
      <xdr:spPr>
        <a:xfrm>
          <a:off x="10528300" y="127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13233</xdr:rowOff>
    </xdr:from>
    <xdr:to>
      <xdr:col>50</xdr:col>
      <xdr:colOff>165100</xdr:colOff>
      <xdr:row>76</xdr:row>
      <xdr:rowOff>114833</xdr:rowOff>
    </xdr:to>
    <xdr:sp macro="" textlink="">
      <xdr:nvSpPr>
        <xdr:cNvPr id="430" name="楕円 429"/>
        <xdr:cNvSpPr/>
      </xdr:nvSpPr>
      <xdr:spPr>
        <a:xfrm>
          <a:off x="9588500" y="130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105960</xdr:rowOff>
    </xdr:from>
    <xdr:ext cx="534377" cy="259045"/>
    <xdr:sp macro="" textlink="">
      <xdr:nvSpPr>
        <xdr:cNvPr id="431" name="テキスト ボックス 430"/>
        <xdr:cNvSpPr txBox="1"/>
      </xdr:nvSpPr>
      <xdr:spPr>
        <a:xfrm>
          <a:off x="9372111" y="131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88157</xdr:rowOff>
    </xdr:from>
    <xdr:to>
      <xdr:col>46</xdr:col>
      <xdr:colOff>38100</xdr:colOff>
      <xdr:row>77</xdr:row>
      <xdr:rowOff>18307</xdr:rowOff>
    </xdr:to>
    <xdr:sp macro="" textlink="">
      <xdr:nvSpPr>
        <xdr:cNvPr id="432" name="楕円 431"/>
        <xdr:cNvSpPr/>
      </xdr:nvSpPr>
      <xdr:spPr>
        <a:xfrm>
          <a:off x="8699500" y="131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9434</xdr:rowOff>
    </xdr:from>
    <xdr:ext cx="534377" cy="259045"/>
    <xdr:sp macro="" textlink="">
      <xdr:nvSpPr>
        <xdr:cNvPr id="433" name="テキスト ボックス 432"/>
        <xdr:cNvSpPr txBox="1"/>
      </xdr:nvSpPr>
      <xdr:spPr>
        <a:xfrm>
          <a:off x="8483111" y="132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50152</xdr:rowOff>
    </xdr:from>
    <xdr:to>
      <xdr:col>41</xdr:col>
      <xdr:colOff>101600</xdr:colOff>
      <xdr:row>76</xdr:row>
      <xdr:rowOff>151752</xdr:rowOff>
    </xdr:to>
    <xdr:sp macro="" textlink="">
      <xdr:nvSpPr>
        <xdr:cNvPr id="434" name="楕円 433"/>
        <xdr:cNvSpPr/>
      </xdr:nvSpPr>
      <xdr:spPr>
        <a:xfrm>
          <a:off x="7810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142879</xdr:rowOff>
    </xdr:from>
    <xdr:ext cx="534377" cy="259045"/>
    <xdr:sp macro="" textlink="">
      <xdr:nvSpPr>
        <xdr:cNvPr id="435" name="テキスト ボックス 434"/>
        <xdr:cNvSpPr txBox="1"/>
      </xdr:nvSpPr>
      <xdr:spPr>
        <a:xfrm>
          <a:off x="7594111" y="131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160338</xdr:rowOff>
    </xdr:from>
    <xdr:to>
      <xdr:col>36</xdr:col>
      <xdr:colOff>165100</xdr:colOff>
      <xdr:row>76</xdr:row>
      <xdr:rowOff>90488</xdr:rowOff>
    </xdr:to>
    <xdr:sp macro="" textlink="">
      <xdr:nvSpPr>
        <xdr:cNvPr id="436" name="楕円 435"/>
        <xdr:cNvSpPr/>
      </xdr:nvSpPr>
      <xdr:spPr>
        <a:xfrm>
          <a:off x="6921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81615</xdr:rowOff>
    </xdr:from>
    <xdr:ext cx="534377" cy="259045"/>
    <xdr:sp macro="" textlink="">
      <xdr:nvSpPr>
        <xdr:cNvPr id="437" name="テキスト ボックス 436"/>
        <xdr:cNvSpPr txBox="1"/>
      </xdr:nvSpPr>
      <xdr:spPr>
        <a:xfrm>
          <a:off x="6705111" y="131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3" name="直線コネクタ 462"/>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4"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5" name="直線コネクタ 464"/>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6"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7" name="直線コネクタ 466"/>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81243</xdr:rowOff>
    </xdr:from>
    <xdr:to>
      <xdr:col>55</xdr:col>
      <xdr:colOff>0</xdr:colOff>
      <xdr:row>96</xdr:row>
      <xdr:rowOff>94306</xdr:rowOff>
    </xdr:to>
    <xdr:cxnSp macro="">
      <xdr:nvCxnSpPr>
        <xdr:cNvPr id="468" name="直線コネクタ 467"/>
        <xdr:cNvCxnSpPr/>
      </xdr:nvCxnSpPr>
      <xdr:spPr>
        <a:xfrm flipV="1">
          <a:off x="9639300" y="16197543"/>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64110</xdr:rowOff>
    </xdr:from>
    <xdr:ext cx="534377" cy="259045"/>
    <xdr:sp macro="" textlink="">
      <xdr:nvSpPr>
        <xdr:cNvPr id="469" name="普通建設事業費 （ うち更新整備　）平均値テキスト"/>
        <xdr:cNvSpPr txBox="1"/>
      </xdr:nvSpPr>
      <xdr:spPr>
        <a:xfrm>
          <a:off x="10528300" y="1635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0" name="フローチャート: 判断 469"/>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94306</xdr:rowOff>
    </xdr:from>
    <xdr:to>
      <xdr:col>50</xdr:col>
      <xdr:colOff>114300</xdr:colOff>
      <xdr:row>97</xdr:row>
      <xdr:rowOff>49778</xdr:rowOff>
    </xdr:to>
    <xdr:cxnSp macro="">
      <xdr:nvCxnSpPr>
        <xdr:cNvPr id="471" name="直線コネクタ 470"/>
        <xdr:cNvCxnSpPr/>
      </xdr:nvCxnSpPr>
      <xdr:spPr>
        <a:xfrm flipV="1">
          <a:off x="8750300" y="16553506"/>
          <a:ext cx="889000" cy="1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2" name="フローチャート: 判断 471"/>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3" name="テキスト ボックス 472"/>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17529</xdr:rowOff>
    </xdr:from>
    <xdr:to>
      <xdr:col>45</xdr:col>
      <xdr:colOff>177800</xdr:colOff>
      <xdr:row>97</xdr:row>
      <xdr:rowOff>49778</xdr:rowOff>
    </xdr:to>
    <xdr:cxnSp macro="">
      <xdr:nvCxnSpPr>
        <xdr:cNvPr id="474" name="直線コネクタ 473"/>
        <xdr:cNvCxnSpPr/>
      </xdr:nvCxnSpPr>
      <xdr:spPr>
        <a:xfrm>
          <a:off x="7861300" y="16648179"/>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5" name="フローチャート: 判断 474"/>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70144</xdr:rowOff>
    </xdr:from>
    <xdr:ext cx="534377" cy="259045"/>
    <xdr:sp macro="" textlink="">
      <xdr:nvSpPr>
        <xdr:cNvPr id="476" name="テキスト ボックス 475"/>
        <xdr:cNvSpPr txBox="1"/>
      </xdr:nvSpPr>
      <xdr:spPr>
        <a:xfrm>
          <a:off x="8483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154477</xdr:rowOff>
    </xdr:from>
    <xdr:to>
      <xdr:col>41</xdr:col>
      <xdr:colOff>50800</xdr:colOff>
      <xdr:row>97</xdr:row>
      <xdr:rowOff>17529</xdr:rowOff>
    </xdr:to>
    <xdr:cxnSp macro="">
      <xdr:nvCxnSpPr>
        <xdr:cNvPr id="477" name="直線コネクタ 476"/>
        <xdr:cNvCxnSpPr/>
      </xdr:nvCxnSpPr>
      <xdr:spPr>
        <a:xfrm>
          <a:off x="6972300" y="16442227"/>
          <a:ext cx="889000" cy="20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78" name="フローチャート: 判断 477"/>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79" name="テキスト ボックス 478"/>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0" name="フローチャート: 判断 479"/>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167340</xdr:rowOff>
    </xdr:from>
    <xdr:ext cx="534377" cy="259045"/>
    <xdr:sp macro="" textlink="">
      <xdr:nvSpPr>
        <xdr:cNvPr id="481" name="テキスト ボックス 480"/>
        <xdr:cNvSpPr txBox="1"/>
      </xdr:nvSpPr>
      <xdr:spPr>
        <a:xfrm>
          <a:off x="6705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30443</xdr:rowOff>
    </xdr:from>
    <xdr:to>
      <xdr:col>55</xdr:col>
      <xdr:colOff>50800</xdr:colOff>
      <xdr:row>94</xdr:row>
      <xdr:rowOff>132043</xdr:rowOff>
    </xdr:to>
    <xdr:sp macro="" textlink="">
      <xdr:nvSpPr>
        <xdr:cNvPr id="487" name="楕円 486"/>
        <xdr:cNvSpPr/>
      </xdr:nvSpPr>
      <xdr:spPr>
        <a:xfrm>
          <a:off x="10426700" y="161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53320</xdr:rowOff>
    </xdr:from>
    <xdr:ext cx="534377" cy="259045"/>
    <xdr:sp macro="" textlink="">
      <xdr:nvSpPr>
        <xdr:cNvPr id="488" name="普通建設事業費 （ うち更新整備　）該当値テキスト"/>
        <xdr:cNvSpPr txBox="1"/>
      </xdr:nvSpPr>
      <xdr:spPr>
        <a:xfrm>
          <a:off x="10528300" y="159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43506</xdr:rowOff>
    </xdr:from>
    <xdr:to>
      <xdr:col>50</xdr:col>
      <xdr:colOff>165100</xdr:colOff>
      <xdr:row>96</xdr:row>
      <xdr:rowOff>145106</xdr:rowOff>
    </xdr:to>
    <xdr:sp macro="" textlink="">
      <xdr:nvSpPr>
        <xdr:cNvPr id="489" name="楕円 488"/>
        <xdr:cNvSpPr/>
      </xdr:nvSpPr>
      <xdr:spPr>
        <a:xfrm>
          <a:off x="9588500" y="165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136233</xdr:rowOff>
    </xdr:from>
    <xdr:ext cx="534377" cy="259045"/>
    <xdr:sp macro="" textlink="">
      <xdr:nvSpPr>
        <xdr:cNvPr id="490" name="テキスト ボックス 489"/>
        <xdr:cNvSpPr txBox="1"/>
      </xdr:nvSpPr>
      <xdr:spPr>
        <a:xfrm>
          <a:off x="9372111" y="16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170428</xdr:rowOff>
    </xdr:from>
    <xdr:to>
      <xdr:col>46</xdr:col>
      <xdr:colOff>38100</xdr:colOff>
      <xdr:row>97</xdr:row>
      <xdr:rowOff>100578</xdr:rowOff>
    </xdr:to>
    <xdr:sp macro="" textlink="">
      <xdr:nvSpPr>
        <xdr:cNvPr id="491" name="楕円 490"/>
        <xdr:cNvSpPr/>
      </xdr:nvSpPr>
      <xdr:spPr>
        <a:xfrm>
          <a:off x="8699500" y="166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91705</xdr:rowOff>
    </xdr:from>
    <xdr:ext cx="534377" cy="259045"/>
    <xdr:sp macro="" textlink="">
      <xdr:nvSpPr>
        <xdr:cNvPr id="492" name="テキスト ボックス 491"/>
        <xdr:cNvSpPr txBox="1"/>
      </xdr:nvSpPr>
      <xdr:spPr>
        <a:xfrm>
          <a:off x="8483111" y="167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138179</xdr:rowOff>
    </xdr:from>
    <xdr:to>
      <xdr:col>41</xdr:col>
      <xdr:colOff>101600</xdr:colOff>
      <xdr:row>97</xdr:row>
      <xdr:rowOff>68329</xdr:rowOff>
    </xdr:to>
    <xdr:sp macro="" textlink="">
      <xdr:nvSpPr>
        <xdr:cNvPr id="493" name="楕円 492"/>
        <xdr:cNvSpPr/>
      </xdr:nvSpPr>
      <xdr:spPr>
        <a:xfrm>
          <a:off x="7810500" y="165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59456</xdr:rowOff>
    </xdr:from>
    <xdr:ext cx="534377" cy="259045"/>
    <xdr:sp macro="" textlink="">
      <xdr:nvSpPr>
        <xdr:cNvPr id="494" name="テキスト ボックス 493"/>
        <xdr:cNvSpPr txBox="1"/>
      </xdr:nvSpPr>
      <xdr:spPr>
        <a:xfrm>
          <a:off x="7594111" y="166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103677</xdr:rowOff>
    </xdr:from>
    <xdr:to>
      <xdr:col>36</xdr:col>
      <xdr:colOff>165100</xdr:colOff>
      <xdr:row>96</xdr:row>
      <xdr:rowOff>33827</xdr:rowOff>
    </xdr:to>
    <xdr:sp macro="" textlink="">
      <xdr:nvSpPr>
        <xdr:cNvPr id="495" name="楕円 494"/>
        <xdr:cNvSpPr/>
      </xdr:nvSpPr>
      <xdr:spPr>
        <a:xfrm>
          <a:off x="6921500" y="163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50354</xdr:rowOff>
    </xdr:from>
    <xdr:ext cx="534377" cy="259045"/>
    <xdr:sp macro="" textlink="">
      <xdr:nvSpPr>
        <xdr:cNvPr id="496" name="テキスト ボックス 495"/>
        <xdr:cNvSpPr txBox="1"/>
      </xdr:nvSpPr>
      <xdr:spPr>
        <a:xfrm>
          <a:off x="6705111" y="161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88493</xdr:rowOff>
    </xdr:from>
    <xdr:to>
      <xdr:col>85</xdr:col>
      <xdr:colOff>126364</xdr:colOff>
      <xdr:row>39</xdr:row>
      <xdr:rowOff>44450</xdr:rowOff>
    </xdr:to>
    <xdr:cxnSp macro="">
      <xdr:nvCxnSpPr>
        <xdr:cNvPr id="520" name="直線コネクタ 519"/>
        <xdr:cNvCxnSpPr/>
      </xdr:nvCxnSpPr>
      <xdr:spPr>
        <a:xfrm flipV="1">
          <a:off x="16317595" y="5403443"/>
          <a:ext cx="1269" cy="1327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35170</xdr:rowOff>
    </xdr:from>
    <xdr:ext cx="534377" cy="259045"/>
    <xdr:sp macro="" textlink="">
      <xdr:nvSpPr>
        <xdr:cNvPr id="523" name="災害復旧事業費最大値テキスト"/>
        <xdr:cNvSpPr txBox="1"/>
      </xdr:nvSpPr>
      <xdr:spPr>
        <a:xfrm>
          <a:off x="16370300" y="51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88493</xdr:rowOff>
    </xdr:from>
    <xdr:to>
      <xdr:col>86</xdr:col>
      <xdr:colOff>25400</xdr:colOff>
      <xdr:row>31</xdr:row>
      <xdr:rowOff>88493</xdr:rowOff>
    </xdr:to>
    <xdr:cxnSp macro="">
      <xdr:nvCxnSpPr>
        <xdr:cNvPr id="524" name="直線コネクタ 523"/>
        <xdr:cNvCxnSpPr/>
      </xdr:nvCxnSpPr>
      <xdr:spPr>
        <a:xfrm>
          <a:off x="16230600" y="540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85107</xdr:rowOff>
    </xdr:from>
    <xdr:ext cx="469744" cy="259045"/>
    <xdr:sp macro="" textlink="">
      <xdr:nvSpPr>
        <xdr:cNvPr id="526" name="災害復旧事業費平均値テキスト"/>
        <xdr:cNvSpPr txBox="1"/>
      </xdr:nvSpPr>
      <xdr:spPr>
        <a:xfrm>
          <a:off x="16370300" y="625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7" name="フローチャート: 判断 526"/>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134696</xdr:rowOff>
    </xdr:from>
    <xdr:to>
      <xdr:col>81</xdr:col>
      <xdr:colOff>101600</xdr:colOff>
      <xdr:row>37</xdr:row>
      <xdr:rowOff>64846</xdr:rowOff>
    </xdr:to>
    <xdr:sp macro="" textlink="">
      <xdr:nvSpPr>
        <xdr:cNvPr id="529" name="フローチャート: 判断 528"/>
        <xdr:cNvSpPr/>
      </xdr:nvSpPr>
      <xdr:spPr>
        <a:xfrm>
          <a:off x="15430500" y="63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81373</xdr:rowOff>
    </xdr:from>
    <xdr:ext cx="469744" cy="259045"/>
    <xdr:sp macro="" textlink="">
      <xdr:nvSpPr>
        <xdr:cNvPr id="530" name="テキスト ボックス 529"/>
        <xdr:cNvSpPr txBox="1"/>
      </xdr:nvSpPr>
      <xdr:spPr>
        <a:xfrm>
          <a:off x="15246428" y="6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28219</xdr:rowOff>
    </xdr:from>
    <xdr:to>
      <xdr:col>76</xdr:col>
      <xdr:colOff>114300</xdr:colOff>
      <xdr:row>39</xdr:row>
      <xdr:rowOff>44450</xdr:rowOff>
    </xdr:to>
    <xdr:cxnSp macro="">
      <xdr:nvCxnSpPr>
        <xdr:cNvPr id="531" name="直線コネクタ 530"/>
        <xdr:cNvCxnSpPr/>
      </xdr:nvCxnSpPr>
      <xdr:spPr>
        <a:xfrm>
          <a:off x="13703300" y="671476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53924</xdr:rowOff>
    </xdr:from>
    <xdr:to>
      <xdr:col>76</xdr:col>
      <xdr:colOff>165100</xdr:colOff>
      <xdr:row>36</xdr:row>
      <xdr:rowOff>155524</xdr:rowOff>
    </xdr:to>
    <xdr:sp macro="" textlink="">
      <xdr:nvSpPr>
        <xdr:cNvPr id="532" name="フローチャート: 判断 531"/>
        <xdr:cNvSpPr/>
      </xdr:nvSpPr>
      <xdr:spPr>
        <a:xfrm>
          <a:off x="14541500" y="62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601</xdr:rowOff>
    </xdr:from>
    <xdr:ext cx="469744" cy="259045"/>
    <xdr:sp macro="" textlink="">
      <xdr:nvSpPr>
        <xdr:cNvPr id="533" name="テキスト ボックス 532"/>
        <xdr:cNvSpPr txBox="1"/>
      </xdr:nvSpPr>
      <xdr:spPr>
        <a:xfrm>
          <a:off x="14357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28219</xdr:rowOff>
    </xdr:from>
    <xdr:to>
      <xdr:col>71</xdr:col>
      <xdr:colOff>177800</xdr:colOff>
      <xdr:row>39</xdr:row>
      <xdr:rowOff>34087</xdr:rowOff>
    </xdr:to>
    <xdr:cxnSp macro="">
      <xdr:nvCxnSpPr>
        <xdr:cNvPr id="534" name="直線コネクタ 533"/>
        <xdr:cNvCxnSpPr/>
      </xdr:nvCxnSpPr>
      <xdr:spPr>
        <a:xfrm flipV="1">
          <a:off x="12814300" y="6714769"/>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99644</xdr:rowOff>
    </xdr:from>
    <xdr:to>
      <xdr:col>72</xdr:col>
      <xdr:colOff>38100</xdr:colOff>
      <xdr:row>35</xdr:row>
      <xdr:rowOff>29794</xdr:rowOff>
    </xdr:to>
    <xdr:sp macro="" textlink="">
      <xdr:nvSpPr>
        <xdr:cNvPr id="535" name="フローチャート: 判断 534"/>
        <xdr:cNvSpPr/>
      </xdr:nvSpPr>
      <xdr:spPr>
        <a:xfrm>
          <a:off x="13652500" y="5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46321</xdr:rowOff>
    </xdr:from>
    <xdr:ext cx="469744" cy="259045"/>
    <xdr:sp macro="" textlink="">
      <xdr:nvSpPr>
        <xdr:cNvPr id="536" name="テキスト ボックス 535"/>
        <xdr:cNvSpPr txBox="1"/>
      </xdr:nvSpPr>
      <xdr:spPr>
        <a:xfrm>
          <a:off x="13468428" y="57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58039</xdr:rowOff>
    </xdr:from>
    <xdr:to>
      <xdr:col>67</xdr:col>
      <xdr:colOff>101600</xdr:colOff>
      <xdr:row>36</xdr:row>
      <xdr:rowOff>159639</xdr:rowOff>
    </xdr:to>
    <xdr:sp macro="" textlink="">
      <xdr:nvSpPr>
        <xdr:cNvPr id="537" name="フローチャート: 判断 536"/>
        <xdr:cNvSpPr/>
      </xdr:nvSpPr>
      <xdr:spPr>
        <a:xfrm>
          <a:off x="12763500" y="62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4716</xdr:rowOff>
    </xdr:from>
    <xdr:ext cx="469744" cy="259045"/>
    <xdr:sp macro="" textlink="">
      <xdr:nvSpPr>
        <xdr:cNvPr id="538" name="テキスト ボックス 537"/>
        <xdr:cNvSpPr txBox="1"/>
      </xdr:nvSpPr>
      <xdr:spPr>
        <a:xfrm>
          <a:off x="12579428"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148869</xdr:rowOff>
    </xdr:from>
    <xdr:to>
      <xdr:col>72</xdr:col>
      <xdr:colOff>38100</xdr:colOff>
      <xdr:row>39</xdr:row>
      <xdr:rowOff>79019</xdr:rowOff>
    </xdr:to>
    <xdr:sp macro="" textlink="">
      <xdr:nvSpPr>
        <xdr:cNvPr id="550" name="楕円 549"/>
        <xdr:cNvSpPr/>
      </xdr:nvSpPr>
      <xdr:spPr>
        <a:xfrm>
          <a:off x="13652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70146</xdr:rowOff>
    </xdr:from>
    <xdr:ext cx="378565" cy="259045"/>
    <xdr:sp macro="" textlink="">
      <xdr:nvSpPr>
        <xdr:cNvPr id="551" name="テキスト ボックス 550"/>
        <xdr:cNvSpPr txBox="1"/>
      </xdr:nvSpPr>
      <xdr:spPr>
        <a:xfrm>
          <a:off x="13514017" y="675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154737</xdr:rowOff>
    </xdr:from>
    <xdr:to>
      <xdr:col>67</xdr:col>
      <xdr:colOff>101600</xdr:colOff>
      <xdr:row>39</xdr:row>
      <xdr:rowOff>84887</xdr:rowOff>
    </xdr:to>
    <xdr:sp macro="" textlink="">
      <xdr:nvSpPr>
        <xdr:cNvPr id="552" name="楕円 551"/>
        <xdr:cNvSpPr/>
      </xdr:nvSpPr>
      <xdr:spPr>
        <a:xfrm>
          <a:off x="12763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76014</xdr:rowOff>
    </xdr:from>
    <xdr:ext cx="378565" cy="259045"/>
    <xdr:sp macro="" textlink="">
      <xdr:nvSpPr>
        <xdr:cNvPr id="553" name="テキスト ボックス 552"/>
        <xdr:cNvSpPr txBox="1"/>
      </xdr:nvSpPr>
      <xdr:spPr>
        <a:xfrm>
          <a:off x="12625017" y="67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7" name="直線コネクタ 626"/>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28"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29" name="直線コネクタ 628"/>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0"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1" name="直線コネクタ 630"/>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105372</xdr:rowOff>
    </xdr:from>
    <xdr:to>
      <xdr:col>85</xdr:col>
      <xdr:colOff>127000</xdr:colOff>
      <xdr:row>75</xdr:row>
      <xdr:rowOff>38354</xdr:rowOff>
    </xdr:to>
    <xdr:cxnSp macro="">
      <xdr:nvCxnSpPr>
        <xdr:cNvPr id="632" name="直線コネクタ 631"/>
        <xdr:cNvCxnSpPr/>
      </xdr:nvCxnSpPr>
      <xdr:spPr>
        <a:xfrm>
          <a:off x="15481300" y="12792672"/>
          <a:ext cx="8382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8564</xdr:rowOff>
    </xdr:from>
    <xdr:ext cx="534377" cy="259045"/>
    <xdr:sp macro="" textlink="">
      <xdr:nvSpPr>
        <xdr:cNvPr id="633" name="公債費平均値テキスト"/>
        <xdr:cNvSpPr txBox="1"/>
      </xdr:nvSpPr>
      <xdr:spPr>
        <a:xfrm>
          <a:off x="16370300" y="1252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4" name="フローチャート: 判断 633"/>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27000</xdr:rowOff>
    </xdr:from>
    <xdr:to>
      <xdr:col>81</xdr:col>
      <xdr:colOff>50800</xdr:colOff>
      <xdr:row>74</xdr:row>
      <xdr:rowOff>105372</xdr:rowOff>
    </xdr:to>
    <xdr:cxnSp macro="">
      <xdr:nvCxnSpPr>
        <xdr:cNvPr id="635" name="直線コネクタ 634"/>
        <xdr:cNvCxnSpPr/>
      </xdr:nvCxnSpPr>
      <xdr:spPr>
        <a:xfrm>
          <a:off x="14592300" y="12714300"/>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6" name="フローチャート: 判断 635"/>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115587</xdr:rowOff>
    </xdr:from>
    <xdr:ext cx="534377" cy="259045"/>
    <xdr:sp macro="" textlink="">
      <xdr:nvSpPr>
        <xdr:cNvPr id="637" name="テキスト ボックス 636"/>
        <xdr:cNvSpPr txBox="1"/>
      </xdr:nvSpPr>
      <xdr:spPr>
        <a:xfrm>
          <a:off x="15214111" y="12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31839</xdr:rowOff>
    </xdr:from>
    <xdr:to>
      <xdr:col>76</xdr:col>
      <xdr:colOff>114300</xdr:colOff>
      <xdr:row>74</xdr:row>
      <xdr:rowOff>27000</xdr:rowOff>
    </xdr:to>
    <xdr:cxnSp macro="">
      <xdr:nvCxnSpPr>
        <xdr:cNvPr id="638" name="直線コネクタ 637"/>
        <xdr:cNvCxnSpPr/>
      </xdr:nvCxnSpPr>
      <xdr:spPr>
        <a:xfrm>
          <a:off x="13703300" y="12547689"/>
          <a:ext cx="889000" cy="1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39" name="フローチャート: 判断 638"/>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0" name="テキスト ボックス 639"/>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55346</xdr:rowOff>
    </xdr:from>
    <xdr:to>
      <xdr:col>71</xdr:col>
      <xdr:colOff>177800</xdr:colOff>
      <xdr:row>73</xdr:row>
      <xdr:rowOff>31839</xdr:rowOff>
    </xdr:to>
    <xdr:cxnSp macro="">
      <xdr:nvCxnSpPr>
        <xdr:cNvPr id="641" name="直線コネクタ 640"/>
        <xdr:cNvCxnSpPr/>
      </xdr:nvCxnSpPr>
      <xdr:spPr>
        <a:xfrm>
          <a:off x="12814300" y="12399746"/>
          <a:ext cx="889000" cy="1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2" name="フローチャート: 判断 641"/>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3" name="テキスト ボックス 642"/>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4" name="フローチャート: 判断 643"/>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5" name="テキスト ボックス 644"/>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159004</xdr:rowOff>
    </xdr:from>
    <xdr:to>
      <xdr:col>85</xdr:col>
      <xdr:colOff>177800</xdr:colOff>
      <xdr:row>75</xdr:row>
      <xdr:rowOff>89154</xdr:rowOff>
    </xdr:to>
    <xdr:sp macro="" textlink="">
      <xdr:nvSpPr>
        <xdr:cNvPr id="651" name="楕円 650"/>
        <xdr:cNvSpPr/>
      </xdr:nvSpPr>
      <xdr:spPr>
        <a:xfrm>
          <a:off x="16268700" y="128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137431</xdr:rowOff>
    </xdr:from>
    <xdr:ext cx="534377" cy="259045"/>
    <xdr:sp macro="" textlink="">
      <xdr:nvSpPr>
        <xdr:cNvPr id="652" name="公債費該当値テキスト"/>
        <xdr:cNvSpPr txBox="1"/>
      </xdr:nvSpPr>
      <xdr:spPr>
        <a:xfrm>
          <a:off x="16370300" y="128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54572</xdr:rowOff>
    </xdr:from>
    <xdr:to>
      <xdr:col>81</xdr:col>
      <xdr:colOff>101600</xdr:colOff>
      <xdr:row>74</xdr:row>
      <xdr:rowOff>156172</xdr:rowOff>
    </xdr:to>
    <xdr:sp macro="" textlink="">
      <xdr:nvSpPr>
        <xdr:cNvPr id="653" name="楕円 652"/>
        <xdr:cNvSpPr/>
      </xdr:nvSpPr>
      <xdr:spPr>
        <a:xfrm>
          <a:off x="15430500" y="127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147299</xdr:rowOff>
    </xdr:from>
    <xdr:ext cx="534377" cy="259045"/>
    <xdr:sp macro="" textlink="">
      <xdr:nvSpPr>
        <xdr:cNvPr id="654" name="テキスト ボックス 653"/>
        <xdr:cNvSpPr txBox="1"/>
      </xdr:nvSpPr>
      <xdr:spPr>
        <a:xfrm>
          <a:off x="15214111" y="128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147650</xdr:rowOff>
    </xdr:from>
    <xdr:to>
      <xdr:col>76</xdr:col>
      <xdr:colOff>165100</xdr:colOff>
      <xdr:row>74</xdr:row>
      <xdr:rowOff>77800</xdr:rowOff>
    </xdr:to>
    <xdr:sp macro="" textlink="">
      <xdr:nvSpPr>
        <xdr:cNvPr id="655" name="楕円 654"/>
        <xdr:cNvSpPr/>
      </xdr:nvSpPr>
      <xdr:spPr>
        <a:xfrm>
          <a:off x="14541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68927</xdr:rowOff>
    </xdr:from>
    <xdr:ext cx="534377" cy="259045"/>
    <xdr:sp macro="" textlink="">
      <xdr:nvSpPr>
        <xdr:cNvPr id="656" name="テキスト ボックス 655"/>
        <xdr:cNvSpPr txBox="1"/>
      </xdr:nvSpPr>
      <xdr:spPr>
        <a:xfrm>
          <a:off x="14325111" y="127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152489</xdr:rowOff>
    </xdr:from>
    <xdr:to>
      <xdr:col>72</xdr:col>
      <xdr:colOff>38100</xdr:colOff>
      <xdr:row>73</xdr:row>
      <xdr:rowOff>82639</xdr:rowOff>
    </xdr:to>
    <xdr:sp macro="" textlink="">
      <xdr:nvSpPr>
        <xdr:cNvPr id="657" name="楕円 656"/>
        <xdr:cNvSpPr/>
      </xdr:nvSpPr>
      <xdr:spPr>
        <a:xfrm>
          <a:off x="13652500" y="124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99166</xdr:rowOff>
    </xdr:from>
    <xdr:ext cx="534377" cy="259045"/>
    <xdr:sp macro="" textlink="">
      <xdr:nvSpPr>
        <xdr:cNvPr id="658" name="テキスト ボックス 657"/>
        <xdr:cNvSpPr txBox="1"/>
      </xdr:nvSpPr>
      <xdr:spPr>
        <a:xfrm>
          <a:off x="13436111" y="122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4546</xdr:rowOff>
    </xdr:from>
    <xdr:to>
      <xdr:col>67</xdr:col>
      <xdr:colOff>101600</xdr:colOff>
      <xdr:row>72</xdr:row>
      <xdr:rowOff>106146</xdr:rowOff>
    </xdr:to>
    <xdr:sp macro="" textlink="">
      <xdr:nvSpPr>
        <xdr:cNvPr id="659" name="楕円 658"/>
        <xdr:cNvSpPr/>
      </xdr:nvSpPr>
      <xdr:spPr>
        <a:xfrm>
          <a:off x="12763500" y="123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122673</xdr:rowOff>
    </xdr:from>
    <xdr:ext cx="534377" cy="259045"/>
    <xdr:sp macro="" textlink="">
      <xdr:nvSpPr>
        <xdr:cNvPr id="660" name="テキスト ボックス 659"/>
        <xdr:cNvSpPr txBox="1"/>
      </xdr:nvSpPr>
      <xdr:spPr>
        <a:xfrm>
          <a:off x="12547111" y="121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2" name="直線コネクタ 681"/>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3"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4" name="直線コネクタ 683"/>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5"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6" name="直線コネクタ 685"/>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3683</xdr:rowOff>
    </xdr:from>
    <xdr:to>
      <xdr:col>85</xdr:col>
      <xdr:colOff>127000</xdr:colOff>
      <xdr:row>97</xdr:row>
      <xdr:rowOff>12004</xdr:rowOff>
    </xdr:to>
    <xdr:cxnSp macro="">
      <xdr:nvCxnSpPr>
        <xdr:cNvPr id="687" name="直線コネクタ 686"/>
        <xdr:cNvCxnSpPr/>
      </xdr:nvCxnSpPr>
      <xdr:spPr>
        <a:xfrm flipV="1">
          <a:off x="15481300" y="16634333"/>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88"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89" name="フローチャート: 判断 688"/>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12004</xdr:rowOff>
    </xdr:from>
    <xdr:to>
      <xdr:col>81</xdr:col>
      <xdr:colOff>50800</xdr:colOff>
      <xdr:row>98</xdr:row>
      <xdr:rowOff>61061</xdr:rowOff>
    </xdr:to>
    <xdr:cxnSp macro="">
      <xdr:nvCxnSpPr>
        <xdr:cNvPr id="690" name="直線コネクタ 689"/>
        <xdr:cNvCxnSpPr/>
      </xdr:nvCxnSpPr>
      <xdr:spPr>
        <a:xfrm flipV="1">
          <a:off x="14592300" y="16642654"/>
          <a:ext cx="889000" cy="2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1" name="フローチャート: 判断 690"/>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2" name="テキスト ボックス 691"/>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54294</xdr:rowOff>
    </xdr:from>
    <xdr:to>
      <xdr:col>76</xdr:col>
      <xdr:colOff>114300</xdr:colOff>
      <xdr:row>98</xdr:row>
      <xdr:rowOff>61061</xdr:rowOff>
    </xdr:to>
    <xdr:cxnSp macro="">
      <xdr:nvCxnSpPr>
        <xdr:cNvPr id="693" name="直線コネクタ 692"/>
        <xdr:cNvCxnSpPr/>
      </xdr:nvCxnSpPr>
      <xdr:spPr>
        <a:xfrm>
          <a:off x="13703300" y="16342044"/>
          <a:ext cx="889000" cy="5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4" name="フローチャート: 判断 693"/>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5" name="テキスト ボックス 694"/>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54294</xdr:rowOff>
    </xdr:from>
    <xdr:to>
      <xdr:col>71</xdr:col>
      <xdr:colOff>177800</xdr:colOff>
      <xdr:row>95</xdr:row>
      <xdr:rowOff>56581</xdr:rowOff>
    </xdr:to>
    <xdr:cxnSp macro="">
      <xdr:nvCxnSpPr>
        <xdr:cNvPr id="696" name="直線コネクタ 695"/>
        <xdr:cNvCxnSpPr/>
      </xdr:nvCxnSpPr>
      <xdr:spPr>
        <a:xfrm flipV="1">
          <a:off x="12814300" y="1634204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7" name="フローチャート: 判断 696"/>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698" name="テキスト ボックス 697"/>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699" name="フローチャート: 判断 698"/>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0" name="テキスト ボックス 699"/>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124333</xdr:rowOff>
    </xdr:from>
    <xdr:to>
      <xdr:col>85</xdr:col>
      <xdr:colOff>177800</xdr:colOff>
      <xdr:row>97</xdr:row>
      <xdr:rowOff>54483</xdr:rowOff>
    </xdr:to>
    <xdr:sp macro="" textlink="">
      <xdr:nvSpPr>
        <xdr:cNvPr id="706" name="楕円 705"/>
        <xdr:cNvSpPr/>
      </xdr:nvSpPr>
      <xdr:spPr>
        <a:xfrm>
          <a:off x="16268700" y="165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102760</xdr:rowOff>
    </xdr:from>
    <xdr:ext cx="469744" cy="259045"/>
    <xdr:sp macro="" textlink="">
      <xdr:nvSpPr>
        <xdr:cNvPr id="707" name="積立金該当値テキスト"/>
        <xdr:cNvSpPr txBox="1"/>
      </xdr:nvSpPr>
      <xdr:spPr>
        <a:xfrm>
          <a:off x="16370300" y="1656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132654</xdr:rowOff>
    </xdr:from>
    <xdr:to>
      <xdr:col>81</xdr:col>
      <xdr:colOff>101600</xdr:colOff>
      <xdr:row>97</xdr:row>
      <xdr:rowOff>62804</xdr:rowOff>
    </xdr:to>
    <xdr:sp macro="" textlink="">
      <xdr:nvSpPr>
        <xdr:cNvPr id="708" name="楕円 707"/>
        <xdr:cNvSpPr/>
      </xdr:nvSpPr>
      <xdr:spPr>
        <a:xfrm>
          <a:off x="15430500" y="165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53931</xdr:rowOff>
    </xdr:from>
    <xdr:ext cx="469744" cy="259045"/>
    <xdr:sp macro="" textlink="">
      <xdr:nvSpPr>
        <xdr:cNvPr id="709" name="テキスト ボックス 708"/>
        <xdr:cNvSpPr txBox="1"/>
      </xdr:nvSpPr>
      <xdr:spPr>
        <a:xfrm>
          <a:off x="15246428" y="1668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10261</xdr:rowOff>
    </xdr:from>
    <xdr:to>
      <xdr:col>76</xdr:col>
      <xdr:colOff>165100</xdr:colOff>
      <xdr:row>98</xdr:row>
      <xdr:rowOff>111861</xdr:rowOff>
    </xdr:to>
    <xdr:sp macro="" textlink="">
      <xdr:nvSpPr>
        <xdr:cNvPr id="710" name="楕円 709"/>
        <xdr:cNvSpPr/>
      </xdr:nvSpPr>
      <xdr:spPr>
        <a:xfrm>
          <a:off x="145415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102988</xdr:rowOff>
    </xdr:from>
    <xdr:ext cx="469744" cy="259045"/>
    <xdr:sp macro="" textlink="">
      <xdr:nvSpPr>
        <xdr:cNvPr id="711" name="テキスト ボックス 710"/>
        <xdr:cNvSpPr txBox="1"/>
      </xdr:nvSpPr>
      <xdr:spPr>
        <a:xfrm>
          <a:off x="14357428" y="169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3494</xdr:rowOff>
    </xdr:from>
    <xdr:to>
      <xdr:col>72</xdr:col>
      <xdr:colOff>38100</xdr:colOff>
      <xdr:row>95</xdr:row>
      <xdr:rowOff>105094</xdr:rowOff>
    </xdr:to>
    <xdr:sp macro="" textlink="">
      <xdr:nvSpPr>
        <xdr:cNvPr id="712" name="楕円 711"/>
        <xdr:cNvSpPr/>
      </xdr:nvSpPr>
      <xdr:spPr>
        <a:xfrm>
          <a:off x="13652500" y="162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96221</xdr:rowOff>
    </xdr:from>
    <xdr:ext cx="534377" cy="259045"/>
    <xdr:sp macro="" textlink="">
      <xdr:nvSpPr>
        <xdr:cNvPr id="713" name="テキスト ボックス 712"/>
        <xdr:cNvSpPr txBox="1"/>
      </xdr:nvSpPr>
      <xdr:spPr>
        <a:xfrm>
          <a:off x="13436111" y="163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5781</xdr:rowOff>
    </xdr:from>
    <xdr:to>
      <xdr:col>67</xdr:col>
      <xdr:colOff>101600</xdr:colOff>
      <xdr:row>95</xdr:row>
      <xdr:rowOff>107381</xdr:rowOff>
    </xdr:to>
    <xdr:sp macro="" textlink="">
      <xdr:nvSpPr>
        <xdr:cNvPr id="714" name="楕円 713"/>
        <xdr:cNvSpPr/>
      </xdr:nvSpPr>
      <xdr:spPr>
        <a:xfrm>
          <a:off x="12763500" y="162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98508</xdr:rowOff>
    </xdr:from>
    <xdr:ext cx="534377" cy="259045"/>
    <xdr:sp macro="" textlink="">
      <xdr:nvSpPr>
        <xdr:cNvPr id="715" name="テキスト ボックス 714"/>
        <xdr:cNvSpPr txBox="1"/>
      </xdr:nvSpPr>
      <xdr:spPr>
        <a:xfrm>
          <a:off x="12547111" y="163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39" name="直線コネクタ 738"/>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2"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3" name="直線コネクタ 742"/>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58547</xdr:rowOff>
    </xdr:from>
    <xdr:to>
      <xdr:col>116</xdr:col>
      <xdr:colOff>63500</xdr:colOff>
      <xdr:row>38</xdr:row>
      <xdr:rowOff>101029</xdr:rowOff>
    </xdr:to>
    <xdr:cxnSp macro="">
      <xdr:nvCxnSpPr>
        <xdr:cNvPr id="744" name="直線コネクタ 743"/>
        <xdr:cNvCxnSpPr/>
      </xdr:nvCxnSpPr>
      <xdr:spPr>
        <a:xfrm>
          <a:off x="21323300" y="6573647"/>
          <a:ext cx="8382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5"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6" name="フローチャート: 判断 745"/>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58547</xdr:rowOff>
    </xdr:from>
    <xdr:to>
      <xdr:col>111</xdr:col>
      <xdr:colOff>177800</xdr:colOff>
      <xdr:row>39</xdr:row>
      <xdr:rowOff>44450</xdr:rowOff>
    </xdr:to>
    <xdr:cxnSp macro="">
      <xdr:nvCxnSpPr>
        <xdr:cNvPr id="747" name="直線コネクタ 746"/>
        <xdr:cNvCxnSpPr/>
      </xdr:nvCxnSpPr>
      <xdr:spPr>
        <a:xfrm flipV="1">
          <a:off x="20434300" y="6573647"/>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48" name="フローチャート: 判断 747"/>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49" name="テキスト ボックス 748"/>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1" name="フローチャート: 判断 750"/>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2" name="テキスト ボックス 751"/>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4" name="フローチャート: 判断 753"/>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5" name="テキスト ボックス 754"/>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56" name="フローチャート: 判断 755"/>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57" name="テキスト ボックス 756"/>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50229</xdr:rowOff>
    </xdr:from>
    <xdr:to>
      <xdr:col>116</xdr:col>
      <xdr:colOff>114300</xdr:colOff>
      <xdr:row>38</xdr:row>
      <xdr:rowOff>151829</xdr:rowOff>
    </xdr:to>
    <xdr:sp macro="" textlink="">
      <xdr:nvSpPr>
        <xdr:cNvPr id="763" name="楕円 762"/>
        <xdr:cNvSpPr/>
      </xdr:nvSpPr>
      <xdr:spPr>
        <a:xfrm>
          <a:off x="221107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136606</xdr:rowOff>
    </xdr:from>
    <xdr:ext cx="378565" cy="259045"/>
    <xdr:sp macro="" textlink="">
      <xdr:nvSpPr>
        <xdr:cNvPr id="764" name="投資及び出資金該当値テキスト"/>
        <xdr:cNvSpPr txBox="1"/>
      </xdr:nvSpPr>
      <xdr:spPr>
        <a:xfrm>
          <a:off x="22212300" y="6480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7747</xdr:rowOff>
    </xdr:from>
    <xdr:to>
      <xdr:col>112</xdr:col>
      <xdr:colOff>38100</xdr:colOff>
      <xdr:row>38</xdr:row>
      <xdr:rowOff>109347</xdr:rowOff>
    </xdr:to>
    <xdr:sp macro="" textlink="">
      <xdr:nvSpPr>
        <xdr:cNvPr id="765" name="楕円 764"/>
        <xdr:cNvSpPr/>
      </xdr:nvSpPr>
      <xdr:spPr>
        <a:xfrm>
          <a:off x="21272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100474</xdr:rowOff>
    </xdr:from>
    <xdr:ext cx="378565" cy="259045"/>
    <xdr:sp macro="" textlink="">
      <xdr:nvSpPr>
        <xdr:cNvPr id="766" name="テキスト ボックス 765"/>
        <xdr:cNvSpPr txBox="1"/>
      </xdr:nvSpPr>
      <xdr:spPr>
        <a:xfrm>
          <a:off x="21134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4" name="直線コネクタ 793"/>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5"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6" name="直線コネクタ 795"/>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7"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798" name="直線コネクタ 797"/>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50134</xdr:rowOff>
    </xdr:from>
    <xdr:to>
      <xdr:col>116</xdr:col>
      <xdr:colOff>63500</xdr:colOff>
      <xdr:row>58</xdr:row>
      <xdr:rowOff>50226</xdr:rowOff>
    </xdr:to>
    <xdr:cxnSp macro="">
      <xdr:nvCxnSpPr>
        <xdr:cNvPr id="799" name="直線コネクタ 798"/>
        <xdr:cNvCxnSpPr/>
      </xdr:nvCxnSpPr>
      <xdr:spPr>
        <a:xfrm flipV="1">
          <a:off x="21323300" y="999423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0"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1" name="フローチャート: 判断 800"/>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50226</xdr:rowOff>
    </xdr:from>
    <xdr:to>
      <xdr:col>111</xdr:col>
      <xdr:colOff>177800</xdr:colOff>
      <xdr:row>58</xdr:row>
      <xdr:rowOff>51552</xdr:rowOff>
    </xdr:to>
    <xdr:cxnSp macro="">
      <xdr:nvCxnSpPr>
        <xdr:cNvPr id="802" name="直線コネクタ 801"/>
        <xdr:cNvCxnSpPr/>
      </xdr:nvCxnSpPr>
      <xdr:spPr>
        <a:xfrm flipV="1">
          <a:off x="20434300" y="999432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3" name="フローチャート: 判断 802"/>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4" name="テキスト ボックス 803"/>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51460</xdr:rowOff>
    </xdr:from>
    <xdr:to>
      <xdr:col>107</xdr:col>
      <xdr:colOff>50800</xdr:colOff>
      <xdr:row>58</xdr:row>
      <xdr:rowOff>51552</xdr:rowOff>
    </xdr:to>
    <xdr:cxnSp macro="">
      <xdr:nvCxnSpPr>
        <xdr:cNvPr id="805" name="直線コネクタ 804"/>
        <xdr:cNvCxnSpPr/>
      </xdr:nvCxnSpPr>
      <xdr:spPr>
        <a:xfrm>
          <a:off x="19545300" y="999556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6" name="フローチャート: 判断 805"/>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7" name="テキスト ボックス 806"/>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51460</xdr:rowOff>
    </xdr:from>
    <xdr:to>
      <xdr:col>102</xdr:col>
      <xdr:colOff>114300</xdr:colOff>
      <xdr:row>58</xdr:row>
      <xdr:rowOff>53243</xdr:rowOff>
    </xdr:to>
    <xdr:cxnSp macro="">
      <xdr:nvCxnSpPr>
        <xdr:cNvPr id="808" name="直線コネクタ 807"/>
        <xdr:cNvCxnSpPr/>
      </xdr:nvCxnSpPr>
      <xdr:spPr>
        <a:xfrm flipV="1">
          <a:off x="18656300" y="999556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09" name="フローチャート: 判断 808"/>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0" name="テキスト ボックス 809"/>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1" name="フローチャート: 判断 810"/>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12" name="テキスト ボックス 811"/>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170784</xdr:rowOff>
    </xdr:from>
    <xdr:to>
      <xdr:col>116</xdr:col>
      <xdr:colOff>114300</xdr:colOff>
      <xdr:row>58</xdr:row>
      <xdr:rowOff>100934</xdr:rowOff>
    </xdr:to>
    <xdr:sp macro="" textlink="">
      <xdr:nvSpPr>
        <xdr:cNvPr id="818" name="楕円 817"/>
        <xdr:cNvSpPr/>
      </xdr:nvSpPr>
      <xdr:spPr>
        <a:xfrm>
          <a:off x="22110700" y="99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85711</xdr:rowOff>
    </xdr:from>
    <xdr:ext cx="469744" cy="259045"/>
    <xdr:sp macro="" textlink="">
      <xdr:nvSpPr>
        <xdr:cNvPr id="819" name="貸付金該当値テキスト"/>
        <xdr:cNvSpPr txBox="1"/>
      </xdr:nvSpPr>
      <xdr:spPr>
        <a:xfrm>
          <a:off x="22212300" y="98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170876</xdr:rowOff>
    </xdr:from>
    <xdr:to>
      <xdr:col>112</xdr:col>
      <xdr:colOff>38100</xdr:colOff>
      <xdr:row>58</xdr:row>
      <xdr:rowOff>101026</xdr:rowOff>
    </xdr:to>
    <xdr:sp macro="" textlink="">
      <xdr:nvSpPr>
        <xdr:cNvPr id="820" name="楕円 819"/>
        <xdr:cNvSpPr/>
      </xdr:nvSpPr>
      <xdr:spPr>
        <a:xfrm>
          <a:off x="21272500" y="99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92153</xdr:rowOff>
    </xdr:from>
    <xdr:ext cx="469744" cy="259045"/>
    <xdr:sp macro="" textlink="">
      <xdr:nvSpPr>
        <xdr:cNvPr id="821" name="テキスト ボックス 820"/>
        <xdr:cNvSpPr txBox="1"/>
      </xdr:nvSpPr>
      <xdr:spPr>
        <a:xfrm>
          <a:off x="21088428" y="1003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752</xdr:rowOff>
    </xdr:from>
    <xdr:to>
      <xdr:col>107</xdr:col>
      <xdr:colOff>101600</xdr:colOff>
      <xdr:row>58</xdr:row>
      <xdr:rowOff>102352</xdr:rowOff>
    </xdr:to>
    <xdr:sp macro="" textlink="">
      <xdr:nvSpPr>
        <xdr:cNvPr id="822" name="楕円 821"/>
        <xdr:cNvSpPr/>
      </xdr:nvSpPr>
      <xdr:spPr>
        <a:xfrm>
          <a:off x="20383500" y="99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93479</xdr:rowOff>
    </xdr:from>
    <xdr:ext cx="469744" cy="259045"/>
    <xdr:sp macro="" textlink="">
      <xdr:nvSpPr>
        <xdr:cNvPr id="823" name="テキスト ボックス 822"/>
        <xdr:cNvSpPr txBox="1"/>
      </xdr:nvSpPr>
      <xdr:spPr>
        <a:xfrm>
          <a:off x="20199428" y="1003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660</xdr:rowOff>
    </xdr:from>
    <xdr:to>
      <xdr:col>102</xdr:col>
      <xdr:colOff>165100</xdr:colOff>
      <xdr:row>58</xdr:row>
      <xdr:rowOff>102260</xdr:rowOff>
    </xdr:to>
    <xdr:sp macro="" textlink="">
      <xdr:nvSpPr>
        <xdr:cNvPr id="824" name="楕円 823"/>
        <xdr:cNvSpPr/>
      </xdr:nvSpPr>
      <xdr:spPr>
        <a:xfrm>
          <a:off x="194945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93387</xdr:rowOff>
    </xdr:from>
    <xdr:ext cx="469744" cy="259045"/>
    <xdr:sp macro="" textlink="">
      <xdr:nvSpPr>
        <xdr:cNvPr id="825" name="テキスト ボックス 824"/>
        <xdr:cNvSpPr txBox="1"/>
      </xdr:nvSpPr>
      <xdr:spPr>
        <a:xfrm>
          <a:off x="19310428" y="100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2443</xdr:rowOff>
    </xdr:from>
    <xdr:to>
      <xdr:col>98</xdr:col>
      <xdr:colOff>38100</xdr:colOff>
      <xdr:row>58</xdr:row>
      <xdr:rowOff>104043</xdr:rowOff>
    </xdr:to>
    <xdr:sp macro="" textlink="">
      <xdr:nvSpPr>
        <xdr:cNvPr id="826" name="楕円 825"/>
        <xdr:cNvSpPr/>
      </xdr:nvSpPr>
      <xdr:spPr>
        <a:xfrm>
          <a:off x="18605500" y="99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95170</xdr:rowOff>
    </xdr:from>
    <xdr:ext cx="469744" cy="259045"/>
    <xdr:sp macro="" textlink="">
      <xdr:nvSpPr>
        <xdr:cNvPr id="827" name="テキスト ボックス 826"/>
        <xdr:cNvSpPr txBox="1"/>
      </xdr:nvSpPr>
      <xdr:spPr>
        <a:xfrm>
          <a:off x="18421428" y="100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2" name="直線コネクタ 851"/>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3"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4" name="直線コネクタ 853"/>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5"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6" name="直線コネクタ 855"/>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30925</xdr:rowOff>
    </xdr:from>
    <xdr:to>
      <xdr:col>116</xdr:col>
      <xdr:colOff>63500</xdr:colOff>
      <xdr:row>78</xdr:row>
      <xdr:rowOff>73177</xdr:rowOff>
    </xdr:to>
    <xdr:cxnSp macro="">
      <xdr:nvCxnSpPr>
        <xdr:cNvPr id="857" name="直線コネクタ 856"/>
        <xdr:cNvCxnSpPr/>
      </xdr:nvCxnSpPr>
      <xdr:spPr>
        <a:xfrm flipV="1">
          <a:off x="21323300" y="13404025"/>
          <a:ext cx="8382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68533</xdr:rowOff>
    </xdr:from>
    <xdr:ext cx="534377" cy="259045"/>
    <xdr:sp macro="" textlink="">
      <xdr:nvSpPr>
        <xdr:cNvPr id="858" name="繰出金平均値テキスト"/>
        <xdr:cNvSpPr txBox="1"/>
      </xdr:nvSpPr>
      <xdr:spPr>
        <a:xfrm>
          <a:off x="22212300" y="127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59" name="フローチャート: 判断 858"/>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110630</xdr:rowOff>
    </xdr:from>
    <xdr:to>
      <xdr:col>111</xdr:col>
      <xdr:colOff>177800</xdr:colOff>
      <xdr:row>78</xdr:row>
      <xdr:rowOff>73177</xdr:rowOff>
    </xdr:to>
    <xdr:cxnSp macro="">
      <xdr:nvCxnSpPr>
        <xdr:cNvPr id="860" name="直線コネクタ 859"/>
        <xdr:cNvCxnSpPr/>
      </xdr:nvCxnSpPr>
      <xdr:spPr>
        <a:xfrm>
          <a:off x="20434300" y="12969380"/>
          <a:ext cx="889000" cy="47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1" name="フローチャート: 判断 860"/>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11116</xdr:rowOff>
    </xdr:from>
    <xdr:ext cx="534377" cy="259045"/>
    <xdr:sp macro="" textlink="">
      <xdr:nvSpPr>
        <xdr:cNvPr id="862" name="テキスト ボックス 861"/>
        <xdr:cNvSpPr txBox="1"/>
      </xdr:nvSpPr>
      <xdr:spPr>
        <a:xfrm>
          <a:off x="21056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54394</xdr:rowOff>
    </xdr:from>
    <xdr:to>
      <xdr:col>107</xdr:col>
      <xdr:colOff>50800</xdr:colOff>
      <xdr:row>75</xdr:row>
      <xdr:rowOff>110630</xdr:rowOff>
    </xdr:to>
    <xdr:cxnSp macro="">
      <xdr:nvCxnSpPr>
        <xdr:cNvPr id="863" name="直線コネクタ 862"/>
        <xdr:cNvCxnSpPr/>
      </xdr:nvCxnSpPr>
      <xdr:spPr>
        <a:xfrm>
          <a:off x="19545300" y="12913144"/>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4" name="フローチャート: 判断 863"/>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5" name="テキスト ボックス 864"/>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6503</xdr:rowOff>
    </xdr:from>
    <xdr:to>
      <xdr:col>102</xdr:col>
      <xdr:colOff>114300</xdr:colOff>
      <xdr:row>75</xdr:row>
      <xdr:rowOff>54394</xdr:rowOff>
    </xdr:to>
    <xdr:cxnSp macro="">
      <xdr:nvCxnSpPr>
        <xdr:cNvPr id="866" name="直線コネクタ 865"/>
        <xdr:cNvCxnSpPr/>
      </xdr:nvCxnSpPr>
      <xdr:spPr>
        <a:xfrm>
          <a:off x="18656300" y="1286525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7" name="フローチャート: 判断 866"/>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116361</xdr:rowOff>
    </xdr:from>
    <xdr:ext cx="534377" cy="259045"/>
    <xdr:sp macro="" textlink="">
      <xdr:nvSpPr>
        <xdr:cNvPr id="868" name="テキスト ボックス 867"/>
        <xdr:cNvSpPr txBox="1"/>
      </xdr:nvSpPr>
      <xdr:spPr>
        <a:xfrm>
          <a:off x="19278111" y="129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69" name="フローチャート: 判断 868"/>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0" name="テキスト ボックス 869"/>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151575</xdr:rowOff>
    </xdr:from>
    <xdr:to>
      <xdr:col>116</xdr:col>
      <xdr:colOff>114300</xdr:colOff>
      <xdr:row>78</xdr:row>
      <xdr:rowOff>81725</xdr:rowOff>
    </xdr:to>
    <xdr:sp macro="" textlink="">
      <xdr:nvSpPr>
        <xdr:cNvPr id="876" name="楕円 875"/>
        <xdr:cNvSpPr/>
      </xdr:nvSpPr>
      <xdr:spPr>
        <a:xfrm>
          <a:off x="22110700" y="133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66502</xdr:rowOff>
    </xdr:from>
    <xdr:ext cx="534377" cy="259045"/>
    <xdr:sp macro="" textlink="">
      <xdr:nvSpPr>
        <xdr:cNvPr id="877" name="繰出金該当値テキスト"/>
        <xdr:cNvSpPr txBox="1"/>
      </xdr:nvSpPr>
      <xdr:spPr>
        <a:xfrm>
          <a:off x="22212300" y="132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22377</xdr:rowOff>
    </xdr:from>
    <xdr:to>
      <xdr:col>112</xdr:col>
      <xdr:colOff>38100</xdr:colOff>
      <xdr:row>78</xdr:row>
      <xdr:rowOff>123977</xdr:rowOff>
    </xdr:to>
    <xdr:sp macro="" textlink="">
      <xdr:nvSpPr>
        <xdr:cNvPr id="878" name="楕円 877"/>
        <xdr:cNvSpPr/>
      </xdr:nvSpPr>
      <xdr:spPr>
        <a:xfrm>
          <a:off x="21272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115104</xdr:rowOff>
    </xdr:from>
    <xdr:ext cx="534377" cy="259045"/>
    <xdr:sp macro="" textlink="">
      <xdr:nvSpPr>
        <xdr:cNvPr id="879" name="テキスト ボックス 878"/>
        <xdr:cNvSpPr txBox="1"/>
      </xdr:nvSpPr>
      <xdr:spPr>
        <a:xfrm>
          <a:off x="21056111" y="134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59830</xdr:rowOff>
    </xdr:from>
    <xdr:to>
      <xdr:col>107</xdr:col>
      <xdr:colOff>101600</xdr:colOff>
      <xdr:row>75</xdr:row>
      <xdr:rowOff>161429</xdr:rowOff>
    </xdr:to>
    <xdr:sp macro="" textlink="">
      <xdr:nvSpPr>
        <xdr:cNvPr id="880" name="楕円 879"/>
        <xdr:cNvSpPr/>
      </xdr:nvSpPr>
      <xdr:spPr>
        <a:xfrm>
          <a:off x="20383500" y="12918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81" name="テキスト ボックス 880"/>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3594</xdr:rowOff>
    </xdr:from>
    <xdr:to>
      <xdr:col>102</xdr:col>
      <xdr:colOff>165100</xdr:colOff>
      <xdr:row>75</xdr:row>
      <xdr:rowOff>105194</xdr:rowOff>
    </xdr:to>
    <xdr:sp macro="" textlink="">
      <xdr:nvSpPr>
        <xdr:cNvPr id="882" name="楕円 881"/>
        <xdr:cNvSpPr/>
      </xdr:nvSpPr>
      <xdr:spPr>
        <a:xfrm>
          <a:off x="19494500" y="128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121721</xdr:rowOff>
    </xdr:from>
    <xdr:ext cx="534377" cy="259045"/>
    <xdr:sp macro="" textlink="">
      <xdr:nvSpPr>
        <xdr:cNvPr id="883" name="テキスト ボックス 882"/>
        <xdr:cNvSpPr txBox="1"/>
      </xdr:nvSpPr>
      <xdr:spPr>
        <a:xfrm>
          <a:off x="19278111" y="12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127153</xdr:rowOff>
    </xdr:from>
    <xdr:to>
      <xdr:col>98</xdr:col>
      <xdr:colOff>38100</xdr:colOff>
      <xdr:row>75</xdr:row>
      <xdr:rowOff>57303</xdr:rowOff>
    </xdr:to>
    <xdr:sp macro="" textlink="">
      <xdr:nvSpPr>
        <xdr:cNvPr id="884" name="楕円 883"/>
        <xdr:cNvSpPr/>
      </xdr:nvSpPr>
      <xdr:spPr>
        <a:xfrm>
          <a:off x="18605500" y="128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73830</xdr:rowOff>
    </xdr:from>
    <xdr:ext cx="534377" cy="259045"/>
    <xdr:sp macro="" textlink="">
      <xdr:nvSpPr>
        <xdr:cNvPr id="885" name="テキスト ボックス 884"/>
        <xdr:cNvSpPr txBox="1"/>
      </xdr:nvSpPr>
      <xdr:spPr>
        <a:xfrm>
          <a:off x="18389111" y="125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488,259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類似団体と比べて特に数値が高いのは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、これは、公立保育園の割合が高く保育職の職員数が多いこと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などが要因の一つと考えられるが、現在、保育園の民営化を含めた統廃合を進めている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・類似団体と比べて特に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低いのは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、民間保育園等の割合が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低いことが要因と考えられる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（公立保育園が多いため職員給など人件費に経費の多くが計上されている）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・維持補修費は、類似団体平均と比べて高い水準にある。これは、合併前の旧３町それぞれで施設を保有していたため、公共施設の数が多いことが要因である。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・普通建設事業費は令和元年度に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炭生館の残存の整備事業の額の一括支払</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や、小中学校の空調整備、斎場整備など、大規模事業を多く行ったため一時的に増額している。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61,860
60,200
191.12
31,397,713
30,203,707
867,100
19,367,375
17,551,314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136652</xdr:rowOff>
    </xdr:from>
    <xdr:to>
      <xdr:col>24</xdr:col>
      <xdr:colOff>63500</xdr:colOff>
      <xdr:row>34</xdr:row>
      <xdr:rowOff>29972</xdr:rowOff>
    </xdr:to>
    <xdr:cxnSp macro="">
      <xdr:nvCxnSpPr>
        <xdr:cNvPr id="61" name="直線コネクタ 60"/>
        <xdr:cNvCxnSpPr/>
      </xdr:nvCxnSpPr>
      <xdr:spPr>
        <a:xfrm flipV="1">
          <a:off x="3797300" y="5794502"/>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29972</xdr:rowOff>
    </xdr:from>
    <xdr:to>
      <xdr:col>19</xdr:col>
      <xdr:colOff>177800</xdr:colOff>
      <xdr:row>34</xdr:row>
      <xdr:rowOff>113030</xdr:rowOff>
    </xdr:to>
    <xdr:cxnSp macro="">
      <xdr:nvCxnSpPr>
        <xdr:cNvPr id="64" name="直線コネクタ 63"/>
        <xdr:cNvCxnSpPr/>
      </xdr:nvCxnSpPr>
      <xdr:spPr>
        <a:xfrm flipV="1">
          <a:off x="2908300" y="585927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113030</xdr:rowOff>
    </xdr:from>
    <xdr:to>
      <xdr:col>15</xdr:col>
      <xdr:colOff>50800</xdr:colOff>
      <xdr:row>35</xdr:row>
      <xdr:rowOff>95504</xdr:rowOff>
    </xdr:to>
    <xdr:cxnSp macro="">
      <xdr:nvCxnSpPr>
        <xdr:cNvPr id="67" name="直線コネクタ 66"/>
        <xdr:cNvCxnSpPr/>
      </xdr:nvCxnSpPr>
      <xdr:spPr>
        <a:xfrm flipV="1">
          <a:off x="2019300" y="5942330"/>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108729</xdr:rowOff>
    </xdr:from>
    <xdr:ext cx="469744" cy="259045"/>
    <xdr:sp macro="" textlink="">
      <xdr:nvSpPr>
        <xdr:cNvPr id="69" name="テキスト ボックス 68"/>
        <xdr:cNvSpPr txBox="1"/>
      </xdr:nvSpPr>
      <xdr:spPr>
        <a:xfrm>
          <a:off x="2673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106934</xdr:rowOff>
    </xdr:from>
    <xdr:to>
      <xdr:col>10</xdr:col>
      <xdr:colOff>114300</xdr:colOff>
      <xdr:row>35</xdr:row>
      <xdr:rowOff>95504</xdr:rowOff>
    </xdr:to>
    <xdr:cxnSp macro="">
      <xdr:nvCxnSpPr>
        <xdr:cNvPr id="70" name="直線コネクタ 69"/>
        <xdr:cNvCxnSpPr/>
      </xdr:nvCxnSpPr>
      <xdr:spPr>
        <a:xfrm>
          <a:off x="1130300" y="593623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128541</xdr:rowOff>
    </xdr:from>
    <xdr:ext cx="469744" cy="259045"/>
    <xdr:sp macro="" textlink="">
      <xdr:nvSpPr>
        <xdr:cNvPr id="72" name="テキスト ボックス 71"/>
        <xdr:cNvSpPr txBox="1"/>
      </xdr:nvSpPr>
      <xdr:spPr>
        <a:xfrm>
          <a:off x="1784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142257</xdr:rowOff>
    </xdr:from>
    <xdr:ext cx="469744" cy="259045"/>
    <xdr:sp macro="" textlink="">
      <xdr:nvSpPr>
        <xdr:cNvPr id="74" name="テキスト ボックス 73"/>
        <xdr:cNvSpPr txBox="1"/>
      </xdr:nvSpPr>
      <xdr:spPr>
        <a:xfrm>
          <a:off x="895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85852</xdr:rowOff>
    </xdr:from>
    <xdr:to>
      <xdr:col>24</xdr:col>
      <xdr:colOff>114300</xdr:colOff>
      <xdr:row>34</xdr:row>
      <xdr:rowOff>16002</xdr:rowOff>
    </xdr:to>
    <xdr:sp macro="" textlink="">
      <xdr:nvSpPr>
        <xdr:cNvPr id="80" name="楕円 79"/>
        <xdr:cNvSpPr/>
      </xdr:nvSpPr>
      <xdr:spPr>
        <a:xfrm>
          <a:off x="45847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108729</xdr:rowOff>
    </xdr:from>
    <xdr:ext cx="469744" cy="259045"/>
    <xdr:sp macro="" textlink="">
      <xdr:nvSpPr>
        <xdr:cNvPr id="81" name="議会費該当値テキスト"/>
        <xdr:cNvSpPr txBox="1"/>
      </xdr:nvSpPr>
      <xdr:spPr>
        <a:xfrm>
          <a:off x="4686300"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150622</xdr:rowOff>
    </xdr:from>
    <xdr:to>
      <xdr:col>20</xdr:col>
      <xdr:colOff>38100</xdr:colOff>
      <xdr:row>34</xdr:row>
      <xdr:rowOff>80772</xdr:rowOff>
    </xdr:to>
    <xdr:sp macro="" textlink="">
      <xdr:nvSpPr>
        <xdr:cNvPr id="82" name="楕円 81"/>
        <xdr:cNvSpPr/>
      </xdr:nvSpPr>
      <xdr:spPr>
        <a:xfrm>
          <a:off x="3746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97299</xdr:rowOff>
    </xdr:from>
    <xdr:ext cx="469744" cy="259045"/>
    <xdr:sp macro="" textlink="">
      <xdr:nvSpPr>
        <xdr:cNvPr id="83" name="テキスト ボックス 82"/>
        <xdr:cNvSpPr txBox="1"/>
      </xdr:nvSpPr>
      <xdr:spPr>
        <a:xfrm>
          <a:off x="3562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62230</xdr:rowOff>
    </xdr:from>
    <xdr:to>
      <xdr:col>15</xdr:col>
      <xdr:colOff>101600</xdr:colOff>
      <xdr:row>34</xdr:row>
      <xdr:rowOff>163830</xdr:rowOff>
    </xdr:to>
    <xdr:sp macro="" textlink="">
      <xdr:nvSpPr>
        <xdr:cNvPr id="84" name="楕円 83"/>
        <xdr:cNvSpPr/>
      </xdr:nvSpPr>
      <xdr:spPr>
        <a:xfrm>
          <a:off x="2857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154957</xdr:rowOff>
    </xdr:from>
    <xdr:ext cx="469744" cy="259045"/>
    <xdr:sp macro="" textlink="">
      <xdr:nvSpPr>
        <xdr:cNvPr id="85" name="テキスト ボックス 84"/>
        <xdr:cNvSpPr txBox="1"/>
      </xdr:nvSpPr>
      <xdr:spPr>
        <a:xfrm>
          <a:off x="2673428"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44704</xdr:rowOff>
    </xdr:from>
    <xdr:to>
      <xdr:col>10</xdr:col>
      <xdr:colOff>165100</xdr:colOff>
      <xdr:row>35</xdr:row>
      <xdr:rowOff>146304</xdr:rowOff>
    </xdr:to>
    <xdr:sp macro="" textlink="">
      <xdr:nvSpPr>
        <xdr:cNvPr id="86" name="楕円 85"/>
        <xdr:cNvSpPr/>
      </xdr:nvSpPr>
      <xdr:spPr>
        <a:xfrm>
          <a:off x="1968500" y="6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137431</xdr:rowOff>
    </xdr:from>
    <xdr:ext cx="469744" cy="259045"/>
    <xdr:sp macro="" textlink="">
      <xdr:nvSpPr>
        <xdr:cNvPr id="87" name="テキスト ボックス 86"/>
        <xdr:cNvSpPr txBox="1"/>
      </xdr:nvSpPr>
      <xdr:spPr>
        <a:xfrm>
          <a:off x="1784428"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56134</xdr:rowOff>
    </xdr:from>
    <xdr:to>
      <xdr:col>6</xdr:col>
      <xdr:colOff>38100</xdr:colOff>
      <xdr:row>34</xdr:row>
      <xdr:rowOff>157734</xdr:rowOff>
    </xdr:to>
    <xdr:sp macro="" textlink="">
      <xdr:nvSpPr>
        <xdr:cNvPr id="88" name="楕円 87"/>
        <xdr:cNvSpPr/>
      </xdr:nvSpPr>
      <xdr:spPr>
        <a:xfrm>
          <a:off x="1079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148861</xdr:rowOff>
    </xdr:from>
    <xdr:ext cx="469744" cy="259045"/>
    <xdr:sp macro="" textlink="">
      <xdr:nvSpPr>
        <xdr:cNvPr id="89" name="テキスト ボックス 88"/>
        <xdr:cNvSpPr txBox="1"/>
      </xdr:nvSpPr>
      <xdr:spPr>
        <a:xfrm>
          <a:off x="895428" y="59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5923</xdr:rowOff>
    </xdr:from>
    <xdr:to>
      <xdr:col>24</xdr:col>
      <xdr:colOff>63500</xdr:colOff>
      <xdr:row>57</xdr:row>
      <xdr:rowOff>116817</xdr:rowOff>
    </xdr:to>
    <xdr:cxnSp macro="">
      <xdr:nvCxnSpPr>
        <xdr:cNvPr id="117" name="直線コネクタ 116"/>
        <xdr:cNvCxnSpPr/>
      </xdr:nvCxnSpPr>
      <xdr:spPr>
        <a:xfrm>
          <a:off x="3797300" y="9778573"/>
          <a:ext cx="838200" cy="1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5923</xdr:rowOff>
    </xdr:from>
    <xdr:to>
      <xdr:col>19</xdr:col>
      <xdr:colOff>177800</xdr:colOff>
      <xdr:row>57</xdr:row>
      <xdr:rowOff>7569</xdr:rowOff>
    </xdr:to>
    <xdr:cxnSp macro="">
      <xdr:nvCxnSpPr>
        <xdr:cNvPr id="120" name="直線コネクタ 119"/>
        <xdr:cNvCxnSpPr/>
      </xdr:nvCxnSpPr>
      <xdr:spPr>
        <a:xfrm flipV="1">
          <a:off x="2908300" y="977857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148707</xdr:rowOff>
    </xdr:from>
    <xdr:to>
      <xdr:col>15</xdr:col>
      <xdr:colOff>50800</xdr:colOff>
      <xdr:row>57</xdr:row>
      <xdr:rowOff>7569</xdr:rowOff>
    </xdr:to>
    <xdr:cxnSp macro="">
      <xdr:nvCxnSpPr>
        <xdr:cNvPr id="123" name="直線コネクタ 122"/>
        <xdr:cNvCxnSpPr/>
      </xdr:nvCxnSpPr>
      <xdr:spPr>
        <a:xfrm>
          <a:off x="2019300" y="9749907"/>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67490</xdr:rowOff>
    </xdr:from>
    <xdr:ext cx="534377" cy="259045"/>
    <xdr:sp macro="" textlink="">
      <xdr:nvSpPr>
        <xdr:cNvPr id="125" name="テキスト ボックス 124"/>
        <xdr:cNvSpPr txBox="1"/>
      </xdr:nvSpPr>
      <xdr:spPr>
        <a:xfrm>
          <a:off x="2641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160480</xdr:rowOff>
    </xdr:from>
    <xdr:to>
      <xdr:col>10</xdr:col>
      <xdr:colOff>114300</xdr:colOff>
      <xdr:row>56</xdr:row>
      <xdr:rowOff>148707</xdr:rowOff>
    </xdr:to>
    <xdr:cxnSp macro="">
      <xdr:nvCxnSpPr>
        <xdr:cNvPr id="126" name="直線コネクタ 125"/>
        <xdr:cNvCxnSpPr/>
      </xdr:nvCxnSpPr>
      <xdr:spPr>
        <a:xfrm>
          <a:off x="1130300" y="9590230"/>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23324</xdr:rowOff>
    </xdr:from>
    <xdr:ext cx="534377" cy="259045"/>
    <xdr:sp macro="" textlink="">
      <xdr:nvSpPr>
        <xdr:cNvPr id="128" name="テキスト ボックス 127"/>
        <xdr:cNvSpPr txBox="1"/>
      </xdr:nvSpPr>
      <xdr:spPr>
        <a:xfrm>
          <a:off x="1752111" y="91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5928</xdr:rowOff>
    </xdr:from>
    <xdr:ext cx="534377" cy="259045"/>
    <xdr:sp macro="" textlink="">
      <xdr:nvSpPr>
        <xdr:cNvPr id="130" name="テキスト ボックス 129"/>
        <xdr:cNvSpPr txBox="1"/>
      </xdr:nvSpPr>
      <xdr:spPr>
        <a:xfrm>
          <a:off x="863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66017</xdr:rowOff>
    </xdr:from>
    <xdr:to>
      <xdr:col>24</xdr:col>
      <xdr:colOff>114300</xdr:colOff>
      <xdr:row>57</xdr:row>
      <xdr:rowOff>167617</xdr:rowOff>
    </xdr:to>
    <xdr:sp macro="" textlink="">
      <xdr:nvSpPr>
        <xdr:cNvPr id="136" name="楕円 135"/>
        <xdr:cNvSpPr/>
      </xdr:nvSpPr>
      <xdr:spPr>
        <a:xfrm>
          <a:off x="4584700" y="98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44444</xdr:rowOff>
    </xdr:from>
    <xdr:ext cx="534377" cy="259045"/>
    <xdr:sp macro="" textlink="">
      <xdr:nvSpPr>
        <xdr:cNvPr id="137" name="総務費該当値テキスト"/>
        <xdr:cNvSpPr txBox="1"/>
      </xdr:nvSpPr>
      <xdr:spPr>
        <a:xfrm>
          <a:off x="4686300" y="98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126573</xdr:rowOff>
    </xdr:from>
    <xdr:to>
      <xdr:col>20</xdr:col>
      <xdr:colOff>38100</xdr:colOff>
      <xdr:row>57</xdr:row>
      <xdr:rowOff>56723</xdr:rowOff>
    </xdr:to>
    <xdr:sp macro="" textlink="">
      <xdr:nvSpPr>
        <xdr:cNvPr id="138" name="楕円 137"/>
        <xdr:cNvSpPr/>
      </xdr:nvSpPr>
      <xdr:spPr>
        <a:xfrm>
          <a:off x="3746500" y="97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47850</xdr:rowOff>
    </xdr:from>
    <xdr:ext cx="534377" cy="259045"/>
    <xdr:sp macro="" textlink="">
      <xdr:nvSpPr>
        <xdr:cNvPr id="139" name="テキスト ボックス 138"/>
        <xdr:cNvSpPr txBox="1"/>
      </xdr:nvSpPr>
      <xdr:spPr>
        <a:xfrm>
          <a:off x="3530111" y="98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128219</xdr:rowOff>
    </xdr:from>
    <xdr:to>
      <xdr:col>15</xdr:col>
      <xdr:colOff>101600</xdr:colOff>
      <xdr:row>57</xdr:row>
      <xdr:rowOff>58369</xdr:rowOff>
    </xdr:to>
    <xdr:sp macro="" textlink="">
      <xdr:nvSpPr>
        <xdr:cNvPr id="140" name="楕円 139"/>
        <xdr:cNvSpPr/>
      </xdr:nvSpPr>
      <xdr:spPr>
        <a:xfrm>
          <a:off x="2857500" y="97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49496</xdr:rowOff>
    </xdr:from>
    <xdr:ext cx="534377" cy="259045"/>
    <xdr:sp macro="" textlink="">
      <xdr:nvSpPr>
        <xdr:cNvPr id="141" name="テキスト ボックス 140"/>
        <xdr:cNvSpPr txBox="1"/>
      </xdr:nvSpPr>
      <xdr:spPr>
        <a:xfrm>
          <a:off x="2641111" y="98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97907</xdr:rowOff>
    </xdr:from>
    <xdr:to>
      <xdr:col>10</xdr:col>
      <xdr:colOff>165100</xdr:colOff>
      <xdr:row>57</xdr:row>
      <xdr:rowOff>28057</xdr:rowOff>
    </xdr:to>
    <xdr:sp macro="" textlink="">
      <xdr:nvSpPr>
        <xdr:cNvPr id="142" name="楕円 141"/>
        <xdr:cNvSpPr/>
      </xdr:nvSpPr>
      <xdr:spPr>
        <a:xfrm>
          <a:off x="1968500" y="96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19184</xdr:rowOff>
    </xdr:from>
    <xdr:ext cx="534377" cy="259045"/>
    <xdr:sp macro="" textlink="">
      <xdr:nvSpPr>
        <xdr:cNvPr id="143" name="テキスト ボックス 142"/>
        <xdr:cNvSpPr txBox="1"/>
      </xdr:nvSpPr>
      <xdr:spPr>
        <a:xfrm>
          <a:off x="1752111" y="979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109680</xdr:rowOff>
    </xdr:from>
    <xdr:to>
      <xdr:col>6</xdr:col>
      <xdr:colOff>38100</xdr:colOff>
      <xdr:row>56</xdr:row>
      <xdr:rowOff>39830</xdr:rowOff>
    </xdr:to>
    <xdr:sp macro="" textlink="">
      <xdr:nvSpPr>
        <xdr:cNvPr id="144" name="楕円 143"/>
        <xdr:cNvSpPr/>
      </xdr:nvSpPr>
      <xdr:spPr>
        <a:xfrm>
          <a:off x="1079500" y="95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30957</xdr:rowOff>
    </xdr:from>
    <xdr:ext cx="534377" cy="259045"/>
    <xdr:sp macro="" textlink="">
      <xdr:nvSpPr>
        <xdr:cNvPr id="145" name="テキスト ボックス 144"/>
        <xdr:cNvSpPr txBox="1"/>
      </xdr:nvSpPr>
      <xdr:spPr>
        <a:xfrm>
          <a:off x="863111" y="96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140798</xdr:rowOff>
    </xdr:from>
    <xdr:to>
      <xdr:col>24</xdr:col>
      <xdr:colOff>63500</xdr:colOff>
      <xdr:row>76</xdr:row>
      <xdr:rowOff>148273</xdr:rowOff>
    </xdr:to>
    <xdr:cxnSp macro="">
      <xdr:nvCxnSpPr>
        <xdr:cNvPr id="173" name="直線コネクタ 172"/>
        <xdr:cNvCxnSpPr/>
      </xdr:nvCxnSpPr>
      <xdr:spPr>
        <a:xfrm flipV="1">
          <a:off x="3797300" y="13170998"/>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75613</xdr:rowOff>
    </xdr:from>
    <xdr:ext cx="599010" cy="259045"/>
    <xdr:sp macro="" textlink="">
      <xdr:nvSpPr>
        <xdr:cNvPr id="174" name="民生費平均値テキスト"/>
        <xdr:cNvSpPr txBox="1"/>
      </xdr:nvSpPr>
      <xdr:spPr>
        <a:xfrm>
          <a:off x="4686300" y="12591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148273</xdr:rowOff>
    </xdr:from>
    <xdr:to>
      <xdr:col>19</xdr:col>
      <xdr:colOff>177800</xdr:colOff>
      <xdr:row>78</xdr:row>
      <xdr:rowOff>85956</xdr:rowOff>
    </xdr:to>
    <xdr:cxnSp macro="">
      <xdr:nvCxnSpPr>
        <xdr:cNvPr id="176" name="直線コネクタ 175"/>
        <xdr:cNvCxnSpPr/>
      </xdr:nvCxnSpPr>
      <xdr:spPr>
        <a:xfrm flipV="1">
          <a:off x="2908300" y="13178473"/>
          <a:ext cx="889000" cy="2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44283</xdr:rowOff>
    </xdr:from>
    <xdr:to>
      <xdr:col>15</xdr:col>
      <xdr:colOff>50800</xdr:colOff>
      <xdr:row>78</xdr:row>
      <xdr:rowOff>85956</xdr:rowOff>
    </xdr:to>
    <xdr:cxnSp macro="">
      <xdr:nvCxnSpPr>
        <xdr:cNvPr id="179" name="直線コネクタ 178"/>
        <xdr:cNvCxnSpPr/>
      </xdr:nvCxnSpPr>
      <xdr:spPr>
        <a:xfrm>
          <a:off x="2019300" y="13417383"/>
          <a:ext cx="8890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44283</xdr:rowOff>
    </xdr:from>
    <xdr:to>
      <xdr:col>10</xdr:col>
      <xdr:colOff>114300</xdr:colOff>
      <xdr:row>78</xdr:row>
      <xdr:rowOff>114805</xdr:rowOff>
    </xdr:to>
    <xdr:cxnSp macro="">
      <xdr:nvCxnSpPr>
        <xdr:cNvPr id="182" name="直線コネクタ 181"/>
        <xdr:cNvCxnSpPr/>
      </xdr:nvCxnSpPr>
      <xdr:spPr>
        <a:xfrm flipV="1">
          <a:off x="1130300" y="13417383"/>
          <a:ext cx="8890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89998</xdr:rowOff>
    </xdr:from>
    <xdr:to>
      <xdr:col>24</xdr:col>
      <xdr:colOff>114300</xdr:colOff>
      <xdr:row>77</xdr:row>
      <xdr:rowOff>20148</xdr:rowOff>
    </xdr:to>
    <xdr:sp macro="" textlink="">
      <xdr:nvSpPr>
        <xdr:cNvPr id="192" name="楕円 191"/>
        <xdr:cNvSpPr/>
      </xdr:nvSpPr>
      <xdr:spPr>
        <a:xfrm>
          <a:off x="4584700" y="131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68425</xdr:rowOff>
    </xdr:from>
    <xdr:ext cx="599010" cy="259045"/>
    <xdr:sp macro="" textlink="">
      <xdr:nvSpPr>
        <xdr:cNvPr id="193" name="民生費該当値テキスト"/>
        <xdr:cNvSpPr txBox="1"/>
      </xdr:nvSpPr>
      <xdr:spPr>
        <a:xfrm>
          <a:off x="4686300" y="1309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97473</xdr:rowOff>
    </xdr:from>
    <xdr:to>
      <xdr:col>20</xdr:col>
      <xdr:colOff>38100</xdr:colOff>
      <xdr:row>77</xdr:row>
      <xdr:rowOff>27623</xdr:rowOff>
    </xdr:to>
    <xdr:sp macro="" textlink="">
      <xdr:nvSpPr>
        <xdr:cNvPr id="194" name="楕円 193"/>
        <xdr:cNvSpPr/>
      </xdr:nvSpPr>
      <xdr:spPr>
        <a:xfrm>
          <a:off x="3746500" y="13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18750</xdr:rowOff>
    </xdr:from>
    <xdr:ext cx="599010" cy="259045"/>
    <xdr:sp macro="" textlink="">
      <xdr:nvSpPr>
        <xdr:cNvPr id="195" name="テキスト ボックス 194"/>
        <xdr:cNvSpPr txBox="1"/>
      </xdr:nvSpPr>
      <xdr:spPr>
        <a:xfrm>
          <a:off x="3497795" y="132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35156</xdr:rowOff>
    </xdr:from>
    <xdr:to>
      <xdr:col>15</xdr:col>
      <xdr:colOff>101600</xdr:colOff>
      <xdr:row>78</xdr:row>
      <xdr:rowOff>136756</xdr:rowOff>
    </xdr:to>
    <xdr:sp macro="" textlink="">
      <xdr:nvSpPr>
        <xdr:cNvPr id="196" name="楕円 195"/>
        <xdr:cNvSpPr/>
      </xdr:nvSpPr>
      <xdr:spPr>
        <a:xfrm>
          <a:off x="2857500" y="134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127883</xdr:rowOff>
    </xdr:from>
    <xdr:ext cx="599010" cy="259045"/>
    <xdr:sp macro="" textlink="">
      <xdr:nvSpPr>
        <xdr:cNvPr id="197" name="テキスト ボックス 196"/>
        <xdr:cNvSpPr txBox="1"/>
      </xdr:nvSpPr>
      <xdr:spPr>
        <a:xfrm>
          <a:off x="2608795" y="1350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164933</xdr:rowOff>
    </xdr:from>
    <xdr:to>
      <xdr:col>10</xdr:col>
      <xdr:colOff>165100</xdr:colOff>
      <xdr:row>78</xdr:row>
      <xdr:rowOff>95083</xdr:rowOff>
    </xdr:to>
    <xdr:sp macro="" textlink="">
      <xdr:nvSpPr>
        <xdr:cNvPr id="198" name="楕円 197"/>
        <xdr:cNvSpPr/>
      </xdr:nvSpPr>
      <xdr:spPr>
        <a:xfrm>
          <a:off x="1968500" y="13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86210</xdr:rowOff>
    </xdr:from>
    <xdr:ext cx="599010" cy="259045"/>
    <xdr:sp macro="" textlink="">
      <xdr:nvSpPr>
        <xdr:cNvPr id="199" name="テキスト ボックス 198"/>
        <xdr:cNvSpPr txBox="1"/>
      </xdr:nvSpPr>
      <xdr:spPr>
        <a:xfrm>
          <a:off x="1719795" y="1345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64005</xdr:rowOff>
    </xdr:from>
    <xdr:to>
      <xdr:col>6</xdr:col>
      <xdr:colOff>38100</xdr:colOff>
      <xdr:row>78</xdr:row>
      <xdr:rowOff>165605</xdr:rowOff>
    </xdr:to>
    <xdr:sp macro="" textlink="">
      <xdr:nvSpPr>
        <xdr:cNvPr id="200" name="楕円 199"/>
        <xdr:cNvSpPr/>
      </xdr:nvSpPr>
      <xdr:spPr>
        <a:xfrm>
          <a:off x="1079500" y="134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156732</xdr:rowOff>
    </xdr:from>
    <xdr:ext cx="599010" cy="259045"/>
    <xdr:sp macro="" textlink="">
      <xdr:nvSpPr>
        <xdr:cNvPr id="201" name="テキスト ボックス 200"/>
        <xdr:cNvSpPr txBox="1"/>
      </xdr:nvSpPr>
      <xdr:spPr>
        <a:xfrm>
          <a:off x="830795" y="135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159874</xdr:rowOff>
    </xdr:from>
    <xdr:to>
      <xdr:col>24</xdr:col>
      <xdr:colOff>63500</xdr:colOff>
      <xdr:row>96</xdr:row>
      <xdr:rowOff>100876</xdr:rowOff>
    </xdr:to>
    <xdr:cxnSp macro="">
      <xdr:nvCxnSpPr>
        <xdr:cNvPr id="231" name="直線コネクタ 230"/>
        <xdr:cNvCxnSpPr/>
      </xdr:nvCxnSpPr>
      <xdr:spPr>
        <a:xfrm flipV="1">
          <a:off x="3797300" y="16104724"/>
          <a:ext cx="838200" cy="45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56850</xdr:rowOff>
    </xdr:from>
    <xdr:ext cx="534377" cy="259045"/>
    <xdr:sp macro="" textlink="">
      <xdr:nvSpPr>
        <xdr:cNvPr id="232" name="衛生費平均値テキスト"/>
        <xdr:cNvSpPr txBox="1"/>
      </xdr:nvSpPr>
      <xdr:spPr>
        <a:xfrm>
          <a:off x="4686300" y="16516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100876</xdr:rowOff>
    </xdr:from>
    <xdr:to>
      <xdr:col>19</xdr:col>
      <xdr:colOff>177800</xdr:colOff>
      <xdr:row>97</xdr:row>
      <xdr:rowOff>22733</xdr:rowOff>
    </xdr:to>
    <xdr:cxnSp macro="">
      <xdr:nvCxnSpPr>
        <xdr:cNvPr id="234" name="直線コネクタ 233"/>
        <xdr:cNvCxnSpPr/>
      </xdr:nvCxnSpPr>
      <xdr:spPr>
        <a:xfrm flipV="1">
          <a:off x="2908300" y="16560076"/>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142005</xdr:rowOff>
    </xdr:from>
    <xdr:to>
      <xdr:col>15</xdr:col>
      <xdr:colOff>50800</xdr:colOff>
      <xdr:row>97</xdr:row>
      <xdr:rowOff>22733</xdr:rowOff>
    </xdr:to>
    <xdr:cxnSp macro="">
      <xdr:nvCxnSpPr>
        <xdr:cNvPr id="237" name="直線コネクタ 236"/>
        <xdr:cNvCxnSpPr/>
      </xdr:nvCxnSpPr>
      <xdr:spPr>
        <a:xfrm>
          <a:off x="2019300" y="16601205"/>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87120</xdr:rowOff>
    </xdr:from>
    <xdr:ext cx="534377" cy="259045"/>
    <xdr:sp macro="" textlink="">
      <xdr:nvSpPr>
        <xdr:cNvPr id="239" name="テキスト ボックス 238"/>
        <xdr:cNvSpPr txBox="1"/>
      </xdr:nvSpPr>
      <xdr:spPr>
        <a:xfrm>
          <a:off x="2641111" y="16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142005</xdr:rowOff>
    </xdr:from>
    <xdr:to>
      <xdr:col>10</xdr:col>
      <xdr:colOff>114300</xdr:colOff>
      <xdr:row>97</xdr:row>
      <xdr:rowOff>78112</xdr:rowOff>
    </xdr:to>
    <xdr:cxnSp macro="">
      <xdr:nvCxnSpPr>
        <xdr:cNvPr id="240" name="直線コネクタ 239"/>
        <xdr:cNvCxnSpPr/>
      </xdr:nvCxnSpPr>
      <xdr:spPr>
        <a:xfrm flipV="1">
          <a:off x="1130300" y="16601205"/>
          <a:ext cx="889000" cy="10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2" name="テキスト ボックス 241"/>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4" name="テキスト ボックス 243"/>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109074</xdr:rowOff>
    </xdr:from>
    <xdr:to>
      <xdr:col>24</xdr:col>
      <xdr:colOff>114300</xdr:colOff>
      <xdr:row>94</xdr:row>
      <xdr:rowOff>39224</xdr:rowOff>
    </xdr:to>
    <xdr:sp macro="" textlink="">
      <xdr:nvSpPr>
        <xdr:cNvPr id="250" name="楕円 249"/>
        <xdr:cNvSpPr/>
      </xdr:nvSpPr>
      <xdr:spPr>
        <a:xfrm>
          <a:off x="4584700" y="160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131951</xdr:rowOff>
    </xdr:from>
    <xdr:ext cx="534377" cy="259045"/>
    <xdr:sp macro="" textlink="">
      <xdr:nvSpPr>
        <xdr:cNvPr id="251" name="衛生費該当値テキスト"/>
        <xdr:cNvSpPr txBox="1"/>
      </xdr:nvSpPr>
      <xdr:spPr>
        <a:xfrm>
          <a:off x="4686300" y="159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50076</xdr:rowOff>
    </xdr:from>
    <xdr:to>
      <xdr:col>20</xdr:col>
      <xdr:colOff>38100</xdr:colOff>
      <xdr:row>96</xdr:row>
      <xdr:rowOff>151676</xdr:rowOff>
    </xdr:to>
    <xdr:sp macro="" textlink="">
      <xdr:nvSpPr>
        <xdr:cNvPr id="252" name="楕円 251"/>
        <xdr:cNvSpPr/>
      </xdr:nvSpPr>
      <xdr:spPr>
        <a:xfrm>
          <a:off x="3746500" y="165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142803</xdr:rowOff>
    </xdr:from>
    <xdr:ext cx="534377" cy="259045"/>
    <xdr:sp macro="" textlink="">
      <xdr:nvSpPr>
        <xdr:cNvPr id="253" name="テキスト ボックス 252"/>
        <xdr:cNvSpPr txBox="1"/>
      </xdr:nvSpPr>
      <xdr:spPr>
        <a:xfrm>
          <a:off x="3530111" y="166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143383</xdr:rowOff>
    </xdr:from>
    <xdr:to>
      <xdr:col>15</xdr:col>
      <xdr:colOff>101600</xdr:colOff>
      <xdr:row>97</xdr:row>
      <xdr:rowOff>73533</xdr:rowOff>
    </xdr:to>
    <xdr:sp macro="" textlink="">
      <xdr:nvSpPr>
        <xdr:cNvPr id="254" name="楕円 253"/>
        <xdr:cNvSpPr/>
      </xdr:nvSpPr>
      <xdr:spPr>
        <a:xfrm>
          <a:off x="2857500" y="1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90060</xdr:rowOff>
    </xdr:from>
    <xdr:ext cx="534377" cy="259045"/>
    <xdr:sp macro="" textlink="">
      <xdr:nvSpPr>
        <xdr:cNvPr id="255" name="テキスト ボックス 254"/>
        <xdr:cNvSpPr txBox="1"/>
      </xdr:nvSpPr>
      <xdr:spPr>
        <a:xfrm>
          <a:off x="2641111" y="163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91205</xdr:rowOff>
    </xdr:from>
    <xdr:to>
      <xdr:col>10</xdr:col>
      <xdr:colOff>165100</xdr:colOff>
      <xdr:row>97</xdr:row>
      <xdr:rowOff>21355</xdr:rowOff>
    </xdr:to>
    <xdr:sp macro="" textlink="">
      <xdr:nvSpPr>
        <xdr:cNvPr id="256" name="楕円 255"/>
        <xdr:cNvSpPr/>
      </xdr:nvSpPr>
      <xdr:spPr>
        <a:xfrm>
          <a:off x="1968500" y="165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12482</xdr:rowOff>
    </xdr:from>
    <xdr:ext cx="534377" cy="259045"/>
    <xdr:sp macro="" textlink="">
      <xdr:nvSpPr>
        <xdr:cNvPr id="257" name="テキスト ボックス 256"/>
        <xdr:cNvSpPr txBox="1"/>
      </xdr:nvSpPr>
      <xdr:spPr>
        <a:xfrm>
          <a:off x="1752111" y="166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27312</xdr:rowOff>
    </xdr:from>
    <xdr:to>
      <xdr:col>6</xdr:col>
      <xdr:colOff>38100</xdr:colOff>
      <xdr:row>97</xdr:row>
      <xdr:rowOff>128912</xdr:rowOff>
    </xdr:to>
    <xdr:sp macro="" textlink="">
      <xdr:nvSpPr>
        <xdr:cNvPr id="258" name="楕円 257"/>
        <xdr:cNvSpPr/>
      </xdr:nvSpPr>
      <xdr:spPr>
        <a:xfrm>
          <a:off x="1079500" y="166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120039</xdr:rowOff>
    </xdr:from>
    <xdr:ext cx="534377" cy="259045"/>
    <xdr:sp macro="" textlink="">
      <xdr:nvSpPr>
        <xdr:cNvPr id="259" name="テキスト ボックス 258"/>
        <xdr:cNvSpPr txBox="1"/>
      </xdr:nvSpPr>
      <xdr:spPr>
        <a:xfrm>
          <a:off x="863111" y="167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41910</xdr:rowOff>
    </xdr:from>
    <xdr:to>
      <xdr:col>55</xdr:col>
      <xdr:colOff>0</xdr:colOff>
      <xdr:row>36</xdr:row>
      <xdr:rowOff>48260</xdr:rowOff>
    </xdr:to>
    <xdr:cxnSp macro="">
      <xdr:nvCxnSpPr>
        <xdr:cNvPr id="288" name="直線コネクタ 287"/>
        <xdr:cNvCxnSpPr/>
      </xdr:nvCxnSpPr>
      <xdr:spPr>
        <a:xfrm flipV="1">
          <a:off x="9639300" y="62141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166387</xdr:rowOff>
    </xdr:from>
    <xdr:ext cx="378565" cy="259045"/>
    <xdr:sp macro="" textlink="">
      <xdr:nvSpPr>
        <xdr:cNvPr id="289" name="労働費平均値テキスト"/>
        <xdr:cNvSpPr txBox="1"/>
      </xdr:nvSpPr>
      <xdr:spPr>
        <a:xfrm>
          <a:off x="10528300" y="6167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36</xdr:row>
      <xdr:rowOff>68580</xdr:rowOff>
    </xdr:to>
    <xdr:cxnSp macro="">
      <xdr:nvCxnSpPr>
        <xdr:cNvPr id="291" name="直線コネクタ 290"/>
        <xdr:cNvCxnSpPr/>
      </xdr:nvCxnSpPr>
      <xdr:spPr>
        <a:xfrm flipV="1">
          <a:off x="8750300" y="622046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68580</xdr:rowOff>
    </xdr:from>
    <xdr:to>
      <xdr:col>45</xdr:col>
      <xdr:colOff>177800</xdr:colOff>
      <xdr:row>36</xdr:row>
      <xdr:rowOff>114300</xdr:rowOff>
    </xdr:to>
    <xdr:cxnSp macro="">
      <xdr:nvCxnSpPr>
        <xdr:cNvPr id="294" name="直線コネクタ 293"/>
        <xdr:cNvCxnSpPr/>
      </xdr:nvCxnSpPr>
      <xdr:spPr>
        <a:xfrm flipV="1">
          <a:off x="7861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138447</xdr:rowOff>
    </xdr:from>
    <xdr:ext cx="378565" cy="259045"/>
    <xdr:sp macro="" textlink="">
      <xdr:nvSpPr>
        <xdr:cNvPr id="296" name="テキスト ボックス 295"/>
        <xdr:cNvSpPr txBox="1"/>
      </xdr:nvSpPr>
      <xdr:spPr>
        <a:xfrm>
          <a:off x="8561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114300</xdr:rowOff>
    </xdr:from>
    <xdr:to>
      <xdr:col>41</xdr:col>
      <xdr:colOff>50800</xdr:colOff>
      <xdr:row>36</xdr:row>
      <xdr:rowOff>119380</xdr:rowOff>
    </xdr:to>
    <xdr:cxnSp macro="">
      <xdr:nvCxnSpPr>
        <xdr:cNvPr id="297" name="直線コネクタ 296"/>
        <xdr:cNvCxnSpPr/>
      </xdr:nvCxnSpPr>
      <xdr:spPr>
        <a:xfrm flipV="1">
          <a:off x="6972300" y="62865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162560</xdr:rowOff>
    </xdr:from>
    <xdr:to>
      <xdr:col>55</xdr:col>
      <xdr:colOff>50800</xdr:colOff>
      <xdr:row>36</xdr:row>
      <xdr:rowOff>92710</xdr:rowOff>
    </xdr:to>
    <xdr:sp macro="" textlink="">
      <xdr:nvSpPr>
        <xdr:cNvPr id="307" name="楕円 306"/>
        <xdr:cNvSpPr/>
      </xdr:nvSpPr>
      <xdr:spPr>
        <a:xfrm>
          <a:off x="10426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13987</xdr:rowOff>
    </xdr:from>
    <xdr:ext cx="378565" cy="259045"/>
    <xdr:sp macro="" textlink="">
      <xdr:nvSpPr>
        <xdr:cNvPr id="308" name="労働費該当値テキスト"/>
        <xdr:cNvSpPr txBox="1"/>
      </xdr:nvSpPr>
      <xdr:spPr>
        <a:xfrm>
          <a:off x="10528300"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168910</xdr:rowOff>
    </xdr:from>
    <xdr:to>
      <xdr:col>50</xdr:col>
      <xdr:colOff>165100</xdr:colOff>
      <xdr:row>36</xdr:row>
      <xdr:rowOff>99060</xdr:rowOff>
    </xdr:to>
    <xdr:sp macro="" textlink="">
      <xdr:nvSpPr>
        <xdr:cNvPr id="309" name="楕円 308"/>
        <xdr:cNvSpPr/>
      </xdr:nvSpPr>
      <xdr:spPr>
        <a:xfrm>
          <a:off x="958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90187</xdr:rowOff>
    </xdr:from>
    <xdr:ext cx="378565" cy="259045"/>
    <xdr:sp macro="" textlink="">
      <xdr:nvSpPr>
        <xdr:cNvPr id="310" name="テキスト ボックス 309"/>
        <xdr:cNvSpPr txBox="1"/>
      </xdr:nvSpPr>
      <xdr:spPr>
        <a:xfrm>
          <a:off x="9450017"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17780</xdr:rowOff>
    </xdr:from>
    <xdr:to>
      <xdr:col>46</xdr:col>
      <xdr:colOff>38100</xdr:colOff>
      <xdr:row>36</xdr:row>
      <xdr:rowOff>119380</xdr:rowOff>
    </xdr:to>
    <xdr:sp macro="" textlink="">
      <xdr:nvSpPr>
        <xdr:cNvPr id="311" name="楕円 310"/>
        <xdr:cNvSpPr/>
      </xdr:nvSpPr>
      <xdr:spPr>
        <a:xfrm>
          <a:off x="8699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135907</xdr:rowOff>
    </xdr:from>
    <xdr:ext cx="378565" cy="259045"/>
    <xdr:sp macro="" textlink="">
      <xdr:nvSpPr>
        <xdr:cNvPr id="312" name="テキスト ボックス 311"/>
        <xdr:cNvSpPr txBox="1"/>
      </xdr:nvSpPr>
      <xdr:spPr>
        <a:xfrm>
          <a:off x="8561017" y="5965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63500</xdr:rowOff>
    </xdr:from>
    <xdr:to>
      <xdr:col>41</xdr:col>
      <xdr:colOff>101600</xdr:colOff>
      <xdr:row>36</xdr:row>
      <xdr:rowOff>165100</xdr:rowOff>
    </xdr:to>
    <xdr:sp macro="" textlink="">
      <xdr:nvSpPr>
        <xdr:cNvPr id="313" name="楕円 312"/>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156227</xdr:rowOff>
    </xdr:from>
    <xdr:ext cx="378565" cy="259045"/>
    <xdr:sp macro="" textlink="">
      <xdr:nvSpPr>
        <xdr:cNvPr id="314" name="テキスト ボックス 313"/>
        <xdr:cNvSpPr txBox="1"/>
      </xdr:nvSpPr>
      <xdr:spPr>
        <a:xfrm>
          <a:off x="7672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68580</xdr:rowOff>
    </xdr:from>
    <xdr:to>
      <xdr:col>36</xdr:col>
      <xdr:colOff>165100</xdr:colOff>
      <xdr:row>36</xdr:row>
      <xdr:rowOff>170180</xdr:rowOff>
    </xdr:to>
    <xdr:sp macro="" textlink="">
      <xdr:nvSpPr>
        <xdr:cNvPr id="315" name="楕円 314"/>
        <xdr:cNvSpPr/>
      </xdr:nvSpPr>
      <xdr:spPr>
        <a:xfrm>
          <a:off x="6921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161307</xdr:rowOff>
    </xdr:from>
    <xdr:ext cx="378565" cy="259045"/>
    <xdr:sp macro="" textlink="">
      <xdr:nvSpPr>
        <xdr:cNvPr id="316" name="テキスト ボックス 315"/>
        <xdr:cNvSpPr txBox="1"/>
      </xdr:nvSpPr>
      <xdr:spPr>
        <a:xfrm>
          <a:off x="6783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107277</xdr:rowOff>
    </xdr:from>
    <xdr:to>
      <xdr:col>54</xdr:col>
      <xdr:colOff>189865</xdr:colOff>
      <xdr:row>59</xdr:row>
      <xdr:rowOff>111620</xdr:rowOff>
    </xdr:to>
    <xdr:cxnSp macro="">
      <xdr:nvCxnSpPr>
        <xdr:cNvPr id="341" name="直線コネクタ 340"/>
        <xdr:cNvCxnSpPr/>
      </xdr:nvCxnSpPr>
      <xdr:spPr>
        <a:xfrm flipV="1">
          <a:off x="10475595" y="9022677"/>
          <a:ext cx="1270" cy="120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115447</xdr:rowOff>
    </xdr:from>
    <xdr:ext cx="469744" cy="259045"/>
    <xdr:sp macro="" textlink="">
      <xdr:nvSpPr>
        <xdr:cNvPr id="342" name="農林水産業費最小値テキスト"/>
        <xdr:cNvSpPr txBox="1"/>
      </xdr:nvSpPr>
      <xdr:spPr>
        <a:xfrm>
          <a:off x="10528300" y="1023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111620</xdr:rowOff>
    </xdr:from>
    <xdr:to>
      <xdr:col>55</xdr:col>
      <xdr:colOff>88900</xdr:colOff>
      <xdr:row>59</xdr:row>
      <xdr:rowOff>111620</xdr:rowOff>
    </xdr:to>
    <xdr:cxnSp macro="">
      <xdr:nvCxnSpPr>
        <xdr:cNvPr id="343" name="直線コネクタ 342"/>
        <xdr:cNvCxnSpPr/>
      </xdr:nvCxnSpPr>
      <xdr:spPr>
        <a:xfrm>
          <a:off x="10388600" y="1022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53954</xdr:rowOff>
    </xdr:from>
    <xdr:ext cx="534377" cy="259045"/>
    <xdr:sp macro="" textlink="">
      <xdr:nvSpPr>
        <xdr:cNvPr id="344" name="農林水産業費最大値テキスト"/>
        <xdr:cNvSpPr txBox="1"/>
      </xdr:nvSpPr>
      <xdr:spPr>
        <a:xfrm>
          <a:off x="10528300" y="87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107277</xdr:rowOff>
    </xdr:from>
    <xdr:to>
      <xdr:col>55</xdr:col>
      <xdr:colOff>88900</xdr:colOff>
      <xdr:row>52</xdr:row>
      <xdr:rowOff>107277</xdr:rowOff>
    </xdr:to>
    <xdr:cxnSp macro="">
      <xdr:nvCxnSpPr>
        <xdr:cNvPr id="345" name="直線コネクタ 344"/>
        <xdr:cNvCxnSpPr/>
      </xdr:nvCxnSpPr>
      <xdr:spPr>
        <a:xfrm>
          <a:off x="10388600" y="902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47917</xdr:rowOff>
    </xdr:from>
    <xdr:to>
      <xdr:col>55</xdr:col>
      <xdr:colOff>0</xdr:colOff>
      <xdr:row>52</xdr:row>
      <xdr:rowOff>107277</xdr:rowOff>
    </xdr:to>
    <xdr:cxnSp macro="">
      <xdr:nvCxnSpPr>
        <xdr:cNvPr id="346" name="直線コネクタ 345"/>
        <xdr:cNvCxnSpPr/>
      </xdr:nvCxnSpPr>
      <xdr:spPr>
        <a:xfrm>
          <a:off x="9639300" y="8963317"/>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61421</xdr:rowOff>
    </xdr:from>
    <xdr:ext cx="534377" cy="259045"/>
    <xdr:sp macro="" textlink="">
      <xdr:nvSpPr>
        <xdr:cNvPr id="347" name="農林水産業費平均値テキスト"/>
        <xdr:cNvSpPr txBox="1"/>
      </xdr:nvSpPr>
      <xdr:spPr>
        <a:xfrm>
          <a:off x="10528300" y="966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82994</xdr:rowOff>
    </xdr:from>
    <xdr:to>
      <xdr:col>55</xdr:col>
      <xdr:colOff>50800</xdr:colOff>
      <xdr:row>57</xdr:row>
      <xdr:rowOff>13144</xdr:rowOff>
    </xdr:to>
    <xdr:sp macro="" textlink="">
      <xdr:nvSpPr>
        <xdr:cNvPr id="348" name="フローチャート: 判断 347"/>
        <xdr:cNvSpPr/>
      </xdr:nvSpPr>
      <xdr:spPr>
        <a:xfrm>
          <a:off x="104267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47917</xdr:rowOff>
    </xdr:from>
    <xdr:to>
      <xdr:col>50</xdr:col>
      <xdr:colOff>114300</xdr:colOff>
      <xdr:row>54</xdr:row>
      <xdr:rowOff>145491</xdr:rowOff>
    </xdr:to>
    <xdr:cxnSp macro="">
      <xdr:nvCxnSpPr>
        <xdr:cNvPr id="349" name="直線コネクタ 348"/>
        <xdr:cNvCxnSpPr/>
      </xdr:nvCxnSpPr>
      <xdr:spPr>
        <a:xfrm flipV="1">
          <a:off x="8750300" y="8963317"/>
          <a:ext cx="889000" cy="4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66154</xdr:rowOff>
    </xdr:from>
    <xdr:to>
      <xdr:col>50</xdr:col>
      <xdr:colOff>165100</xdr:colOff>
      <xdr:row>56</xdr:row>
      <xdr:rowOff>167754</xdr:rowOff>
    </xdr:to>
    <xdr:sp macro="" textlink="">
      <xdr:nvSpPr>
        <xdr:cNvPr id="350" name="フローチャート: 判断 349"/>
        <xdr:cNvSpPr/>
      </xdr:nvSpPr>
      <xdr:spPr>
        <a:xfrm>
          <a:off x="9588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158881</xdr:rowOff>
    </xdr:from>
    <xdr:ext cx="534377" cy="259045"/>
    <xdr:sp macro="" textlink="">
      <xdr:nvSpPr>
        <xdr:cNvPr id="351" name="テキスト ボックス 350"/>
        <xdr:cNvSpPr txBox="1"/>
      </xdr:nvSpPr>
      <xdr:spPr>
        <a:xfrm>
          <a:off x="9372111" y="97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83045</xdr:rowOff>
    </xdr:from>
    <xdr:to>
      <xdr:col>45</xdr:col>
      <xdr:colOff>177800</xdr:colOff>
      <xdr:row>54</xdr:row>
      <xdr:rowOff>145491</xdr:rowOff>
    </xdr:to>
    <xdr:cxnSp macro="">
      <xdr:nvCxnSpPr>
        <xdr:cNvPr id="352" name="直線コネクタ 351"/>
        <xdr:cNvCxnSpPr/>
      </xdr:nvCxnSpPr>
      <xdr:spPr>
        <a:xfrm>
          <a:off x="7861300" y="9341345"/>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167462</xdr:rowOff>
    </xdr:from>
    <xdr:to>
      <xdr:col>46</xdr:col>
      <xdr:colOff>38100</xdr:colOff>
      <xdr:row>57</xdr:row>
      <xdr:rowOff>97612</xdr:rowOff>
    </xdr:to>
    <xdr:sp macro="" textlink="">
      <xdr:nvSpPr>
        <xdr:cNvPr id="353" name="フローチャート: 判断 352"/>
        <xdr:cNvSpPr/>
      </xdr:nvSpPr>
      <xdr:spPr>
        <a:xfrm>
          <a:off x="8699500" y="976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88739</xdr:rowOff>
    </xdr:from>
    <xdr:ext cx="534377" cy="259045"/>
    <xdr:sp macro="" textlink="">
      <xdr:nvSpPr>
        <xdr:cNvPr id="354" name="テキスト ボックス 353"/>
        <xdr:cNvSpPr txBox="1"/>
      </xdr:nvSpPr>
      <xdr:spPr>
        <a:xfrm>
          <a:off x="8483111" y="98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126099</xdr:rowOff>
    </xdr:from>
    <xdr:to>
      <xdr:col>41</xdr:col>
      <xdr:colOff>50800</xdr:colOff>
      <xdr:row>54</xdr:row>
      <xdr:rowOff>83045</xdr:rowOff>
    </xdr:to>
    <xdr:cxnSp macro="">
      <xdr:nvCxnSpPr>
        <xdr:cNvPr id="355" name="直線コネクタ 354"/>
        <xdr:cNvCxnSpPr/>
      </xdr:nvCxnSpPr>
      <xdr:spPr>
        <a:xfrm>
          <a:off x="6972300" y="8870049"/>
          <a:ext cx="889000" cy="4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121285</xdr:rowOff>
    </xdr:from>
    <xdr:to>
      <xdr:col>41</xdr:col>
      <xdr:colOff>101600</xdr:colOff>
      <xdr:row>57</xdr:row>
      <xdr:rowOff>51435</xdr:rowOff>
    </xdr:to>
    <xdr:sp macro="" textlink="">
      <xdr:nvSpPr>
        <xdr:cNvPr id="356" name="フローチャート: 判断 355"/>
        <xdr:cNvSpPr/>
      </xdr:nvSpPr>
      <xdr:spPr>
        <a:xfrm>
          <a:off x="7810500" y="972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42562</xdr:rowOff>
    </xdr:from>
    <xdr:ext cx="534377" cy="259045"/>
    <xdr:sp macro="" textlink="">
      <xdr:nvSpPr>
        <xdr:cNvPr id="357" name="テキスト ボックス 356"/>
        <xdr:cNvSpPr txBox="1"/>
      </xdr:nvSpPr>
      <xdr:spPr>
        <a:xfrm>
          <a:off x="7594111" y="98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41808</xdr:rowOff>
    </xdr:from>
    <xdr:to>
      <xdr:col>36</xdr:col>
      <xdr:colOff>165100</xdr:colOff>
      <xdr:row>56</xdr:row>
      <xdr:rowOff>143408</xdr:rowOff>
    </xdr:to>
    <xdr:sp macro="" textlink="">
      <xdr:nvSpPr>
        <xdr:cNvPr id="358" name="フローチャート: 判断 357"/>
        <xdr:cNvSpPr/>
      </xdr:nvSpPr>
      <xdr:spPr>
        <a:xfrm>
          <a:off x="6921500" y="96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134535</xdr:rowOff>
    </xdr:from>
    <xdr:ext cx="534377" cy="259045"/>
    <xdr:sp macro="" textlink="">
      <xdr:nvSpPr>
        <xdr:cNvPr id="359" name="テキスト ボックス 358"/>
        <xdr:cNvSpPr txBox="1"/>
      </xdr:nvSpPr>
      <xdr:spPr>
        <a:xfrm>
          <a:off x="6705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56477</xdr:rowOff>
    </xdr:from>
    <xdr:to>
      <xdr:col>55</xdr:col>
      <xdr:colOff>50800</xdr:colOff>
      <xdr:row>52</xdr:row>
      <xdr:rowOff>158077</xdr:rowOff>
    </xdr:to>
    <xdr:sp macro="" textlink="">
      <xdr:nvSpPr>
        <xdr:cNvPr id="365" name="楕円 364"/>
        <xdr:cNvSpPr/>
      </xdr:nvSpPr>
      <xdr:spPr>
        <a:xfrm>
          <a:off x="10426700" y="89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9504</xdr:rowOff>
    </xdr:from>
    <xdr:ext cx="534377" cy="259045"/>
    <xdr:sp macro="" textlink="">
      <xdr:nvSpPr>
        <xdr:cNvPr id="366" name="農林水産業費該当値テキスト"/>
        <xdr:cNvSpPr txBox="1"/>
      </xdr:nvSpPr>
      <xdr:spPr>
        <a:xfrm>
          <a:off x="10528300" y="892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168567</xdr:rowOff>
    </xdr:from>
    <xdr:to>
      <xdr:col>50</xdr:col>
      <xdr:colOff>165100</xdr:colOff>
      <xdr:row>52</xdr:row>
      <xdr:rowOff>98717</xdr:rowOff>
    </xdr:to>
    <xdr:sp macro="" textlink="">
      <xdr:nvSpPr>
        <xdr:cNvPr id="367" name="楕円 366"/>
        <xdr:cNvSpPr/>
      </xdr:nvSpPr>
      <xdr:spPr>
        <a:xfrm>
          <a:off x="9588500" y="89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115244</xdr:rowOff>
    </xdr:from>
    <xdr:ext cx="534377" cy="259045"/>
    <xdr:sp macro="" textlink="">
      <xdr:nvSpPr>
        <xdr:cNvPr id="368" name="テキスト ボックス 367"/>
        <xdr:cNvSpPr txBox="1"/>
      </xdr:nvSpPr>
      <xdr:spPr>
        <a:xfrm>
          <a:off x="9372111" y="86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94691</xdr:rowOff>
    </xdr:from>
    <xdr:to>
      <xdr:col>46</xdr:col>
      <xdr:colOff>38100</xdr:colOff>
      <xdr:row>55</xdr:row>
      <xdr:rowOff>24841</xdr:rowOff>
    </xdr:to>
    <xdr:sp macro="" textlink="">
      <xdr:nvSpPr>
        <xdr:cNvPr id="369" name="楕円 368"/>
        <xdr:cNvSpPr/>
      </xdr:nvSpPr>
      <xdr:spPr>
        <a:xfrm>
          <a:off x="8699500" y="93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41368</xdr:rowOff>
    </xdr:from>
    <xdr:ext cx="534377" cy="259045"/>
    <xdr:sp macro="" textlink="">
      <xdr:nvSpPr>
        <xdr:cNvPr id="370" name="テキスト ボックス 369"/>
        <xdr:cNvSpPr txBox="1"/>
      </xdr:nvSpPr>
      <xdr:spPr>
        <a:xfrm>
          <a:off x="8483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32245</xdr:rowOff>
    </xdr:from>
    <xdr:to>
      <xdr:col>41</xdr:col>
      <xdr:colOff>101600</xdr:colOff>
      <xdr:row>54</xdr:row>
      <xdr:rowOff>133845</xdr:rowOff>
    </xdr:to>
    <xdr:sp macro="" textlink="">
      <xdr:nvSpPr>
        <xdr:cNvPr id="371" name="楕円 370"/>
        <xdr:cNvSpPr/>
      </xdr:nvSpPr>
      <xdr:spPr>
        <a:xfrm>
          <a:off x="7810500" y="92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150372</xdr:rowOff>
    </xdr:from>
    <xdr:ext cx="534377" cy="259045"/>
    <xdr:sp macro="" textlink="">
      <xdr:nvSpPr>
        <xdr:cNvPr id="372" name="テキスト ボックス 371"/>
        <xdr:cNvSpPr txBox="1"/>
      </xdr:nvSpPr>
      <xdr:spPr>
        <a:xfrm>
          <a:off x="7594111" y="90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75299</xdr:rowOff>
    </xdr:from>
    <xdr:to>
      <xdr:col>36</xdr:col>
      <xdr:colOff>165100</xdr:colOff>
      <xdr:row>52</xdr:row>
      <xdr:rowOff>5449</xdr:rowOff>
    </xdr:to>
    <xdr:sp macro="" textlink="">
      <xdr:nvSpPr>
        <xdr:cNvPr id="373" name="楕円 372"/>
        <xdr:cNvSpPr/>
      </xdr:nvSpPr>
      <xdr:spPr>
        <a:xfrm>
          <a:off x="6921500" y="88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21976</xdr:rowOff>
    </xdr:from>
    <xdr:ext cx="534377" cy="259045"/>
    <xdr:sp macro="" textlink="">
      <xdr:nvSpPr>
        <xdr:cNvPr id="374" name="テキスト ボックス 373"/>
        <xdr:cNvSpPr txBox="1"/>
      </xdr:nvSpPr>
      <xdr:spPr>
        <a:xfrm>
          <a:off x="6705111" y="85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8" name="テキスト ボックス 387"/>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400" name="直線コネクタ 399"/>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401" name="商工費最小値テキスト"/>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402" name="直線コネクタ 401"/>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403" name="商工費最大値テキスト"/>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4" name="直線コネクタ 403"/>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18215</xdr:rowOff>
    </xdr:from>
    <xdr:to>
      <xdr:col>55</xdr:col>
      <xdr:colOff>0</xdr:colOff>
      <xdr:row>75</xdr:row>
      <xdr:rowOff>36177</xdr:rowOff>
    </xdr:to>
    <xdr:cxnSp macro="">
      <xdr:nvCxnSpPr>
        <xdr:cNvPr id="405" name="直線コネクタ 404"/>
        <xdr:cNvCxnSpPr/>
      </xdr:nvCxnSpPr>
      <xdr:spPr>
        <a:xfrm>
          <a:off x="9639300" y="1287696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73858</xdr:rowOff>
    </xdr:from>
    <xdr:ext cx="469744" cy="259045"/>
    <xdr:sp macro="" textlink="">
      <xdr:nvSpPr>
        <xdr:cNvPr id="406" name="商工費平均値テキスト"/>
        <xdr:cNvSpPr txBox="1"/>
      </xdr:nvSpPr>
      <xdr:spPr>
        <a:xfrm>
          <a:off x="10528300" y="12932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7" name="フローチャート: 判断 406"/>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82093</xdr:rowOff>
    </xdr:from>
    <xdr:to>
      <xdr:col>50</xdr:col>
      <xdr:colOff>114300</xdr:colOff>
      <xdr:row>75</xdr:row>
      <xdr:rowOff>18215</xdr:rowOff>
    </xdr:to>
    <xdr:cxnSp macro="">
      <xdr:nvCxnSpPr>
        <xdr:cNvPr id="408" name="直線コネクタ 407"/>
        <xdr:cNvCxnSpPr/>
      </xdr:nvCxnSpPr>
      <xdr:spPr>
        <a:xfrm>
          <a:off x="8750300" y="12426493"/>
          <a:ext cx="889000" cy="45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9" name="フローチャート: 判断 408"/>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144528</xdr:rowOff>
    </xdr:from>
    <xdr:ext cx="534377" cy="259045"/>
    <xdr:sp macro="" textlink="">
      <xdr:nvSpPr>
        <xdr:cNvPr id="410" name="テキスト ボックス 409"/>
        <xdr:cNvSpPr txBox="1"/>
      </xdr:nvSpPr>
      <xdr:spPr>
        <a:xfrm>
          <a:off x="9372111" y="1300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82093</xdr:rowOff>
    </xdr:from>
    <xdr:to>
      <xdr:col>45</xdr:col>
      <xdr:colOff>177800</xdr:colOff>
      <xdr:row>73</xdr:row>
      <xdr:rowOff>106259</xdr:rowOff>
    </xdr:to>
    <xdr:cxnSp macro="">
      <xdr:nvCxnSpPr>
        <xdr:cNvPr id="411" name="直線コネクタ 410"/>
        <xdr:cNvCxnSpPr/>
      </xdr:nvCxnSpPr>
      <xdr:spPr>
        <a:xfrm flipV="1">
          <a:off x="7861300" y="12426493"/>
          <a:ext cx="889000" cy="1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12" name="フローチャート: 判断 411"/>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113831</xdr:rowOff>
    </xdr:from>
    <xdr:ext cx="534377" cy="259045"/>
    <xdr:sp macro="" textlink="">
      <xdr:nvSpPr>
        <xdr:cNvPr id="413" name="テキスト ボックス 412"/>
        <xdr:cNvSpPr txBox="1"/>
      </xdr:nvSpPr>
      <xdr:spPr>
        <a:xfrm>
          <a:off x="8483111" y="129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106259</xdr:rowOff>
    </xdr:from>
    <xdr:to>
      <xdr:col>41</xdr:col>
      <xdr:colOff>50800</xdr:colOff>
      <xdr:row>74</xdr:row>
      <xdr:rowOff>67593</xdr:rowOff>
    </xdr:to>
    <xdr:cxnSp macro="">
      <xdr:nvCxnSpPr>
        <xdr:cNvPr id="414" name="直線コネクタ 413"/>
        <xdr:cNvCxnSpPr/>
      </xdr:nvCxnSpPr>
      <xdr:spPr>
        <a:xfrm flipV="1">
          <a:off x="6972300" y="12622109"/>
          <a:ext cx="889000" cy="1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5" name="フローチャート: 判断 414"/>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108083</xdr:rowOff>
    </xdr:from>
    <xdr:ext cx="534377" cy="259045"/>
    <xdr:sp macro="" textlink="">
      <xdr:nvSpPr>
        <xdr:cNvPr id="416" name="テキスト ボックス 415"/>
        <xdr:cNvSpPr txBox="1"/>
      </xdr:nvSpPr>
      <xdr:spPr>
        <a:xfrm>
          <a:off x="7594111" y="12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165709</xdr:rowOff>
    </xdr:from>
    <xdr:to>
      <xdr:col>36</xdr:col>
      <xdr:colOff>165100</xdr:colOff>
      <xdr:row>74</xdr:row>
      <xdr:rowOff>95859</xdr:rowOff>
    </xdr:to>
    <xdr:sp macro="" textlink="">
      <xdr:nvSpPr>
        <xdr:cNvPr id="417" name="フローチャート: 判断 416"/>
        <xdr:cNvSpPr/>
      </xdr:nvSpPr>
      <xdr:spPr>
        <a:xfrm>
          <a:off x="6921500" y="1268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112386</xdr:rowOff>
    </xdr:from>
    <xdr:ext cx="534377" cy="259045"/>
    <xdr:sp macro="" textlink="">
      <xdr:nvSpPr>
        <xdr:cNvPr id="418" name="テキスト ボックス 417"/>
        <xdr:cNvSpPr txBox="1"/>
      </xdr:nvSpPr>
      <xdr:spPr>
        <a:xfrm>
          <a:off x="6705111" y="124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156827</xdr:rowOff>
    </xdr:from>
    <xdr:to>
      <xdr:col>55</xdr:col>
      <xdr:colOff>50800</xdr:colOff>
      <xdr:row>75</xdr:row>
      <xdr:rowOff>86977</xdr:rowOff>
    </xdr:to>
    <xdr:sp macro="" textlink="">
      <xdr:nvSpPr>
        <xdr:cNvPr id="424" name="楕円 423"/>
        <xdr:cNvSpPr/>
      </xdr:nvSpPr>
      <xdr:spPr>
        <a:xfrm>
          <a:off x="10426700" y="128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8254</xdr:rowOff>
    </xdr:from>
    <xdr:ext cx="534377" cy="259045"/>
    <xdr:sp macro="" textlink="">
      <xdr:nvSpPr>
        <xdr:cNvPr id="425" name="商工費該当値テキスト"/>
        <xdr:cNvSpPr txBox="1"/>
      </xdr:nvSpPr>
      <xdr:spPr>
        <a:xfrm>
          <a:off x="10528300" y="126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138865</xdr:rowOff>
    </xdr:from>
    <xdr:to>
      <xdr:col>50</xdr:col>
      <xdr:colOff>165100</xdr:colOff>
      <xdr:row>75</xdr:row>
      <xdr:rowOff>69015</xdr:rowOff>
    </xdr:to>
    <xdr:sp macro="" textlink="">
      <xdr:nvSpPr>
        <xdr:cNvPr id="426" name="楕円 425"/>
        <xdr:cNvSpPr/>
      </xdr:nvSpPr>
      <xdr:spPr>
        <a:xfrm>
          <a:off x="9588500" y="128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85542</xdr:rowOff>
    </xdr:from>
    <xdr:ext cx="534377" cy="259045"/>
    <xdr:sp macro="" textlink="">
      <xdr:nvSpPr>
        <xdr:cNvPr id="427" name="テキスト ボックス 426"/>
        <xdr:cNvSpPr txBox="1"/>
      </xdr:nvSpPr>
      <xdr:spPr>
        <a:xfrm>
          <a:off x="9372111" y="1260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31293</xdr:rowOff>
    </xdr:from>
    <xdr:to>
      <xdr:col>46</xdr:col>
      <xdr:colOff>38100</xdr:colOff>
      <xdr:row>72</xdr:row>
      <xdr:rowOff>132893</xdr:rowOff>
    </xdr:to>
    <xdr:sp macro="" textlink="">
      <xdr:nvSpPr>
        <xdr:cNvPr id="428" name="楕円 427"/>
        <xdr:cNvSpPr/>
      </xdr:nvSpPr>
      <xdr:spPr>
        <a:xfrm>
          <a:off x="8699500" y="123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149420</xdr:rowOff>
    </xdr:from>
    <xdr:ext cx="534377" cy="259045"/>
    <xdr:sp macro="" textlink="">
      <xdr:nvSpPr>
        <xdr:cNvPr id="429" name="テキスト ボックス 428"/>
        <xdr:cNvSpPr txBox="1"/>
      </xdr:nvSpPr>
      <xdr:spPr>
        <a:xfrm>
          <a:off x="8483111" y="121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55459</xdr:rowOff>
    </xdr:from>
    <xdr:to>
      <xdr:col>41</xdr:col>
      <xdr:colOff>101600</xdr:colOff>
      <xdr:row>73</xdr:row>
      <xdr:rowOff>157059</xdr:rowOff>
    </xdr:to>
    <xdr:sp macro="" textlink="">
      <xdr:nvSpPr>
        <xdr:cNvPr id="430" name="楕円 429"/>
        <xdr:cNvSpPr/>
      </xdr:nvSpPr>
      <xdr:spPr>
        <a:xfrm>
          <a:off x="7810500" y="125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2136</xdr:rowOff>
    </xdr:from>
    <xdr:ext cx="534377" cy="259045"/>
    <xdr:sp macro="" textlink="">
      <xdr:nvSpPr>
        <xdr:cNvPr id="431" name="テキスト ボックス 430"/>
        <xdr:cNvSpPr txBox="1"/>
      </xdr:nvSpPr>
      <xdr:spPr>
        <a:xfrm>
          <a:off x="7594111" y="123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16793</xdr:rowOff>
    </xdr:from>
    <xdr:to>
      <xdr:col>36</xdr:col>
      <xdr:colOff>165100</xdr:colOff>
      <xdr:row>74</xdr:row>
      <xdr:rowOff>118393</xdr:rowOff>
    </xdr:to>
    <xdr:sp macro="" textlink="">
      <xdr:nvSpPr>
        <xdr:cNvPr id="432" name="楕円 431"/>
        <xdr:cNvSpPr/>
      </xdr:nvSpPr>
      <xdr:spPr>
        <a:xfrm>
          <a:off x="6921500" y="127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109520</xdr:rowOff>
    </xdr:from>
    <xdr:ext cx="534377" cy="259045"/>
    <xdr:sp macro="" textlink="">
      <xdr:nvSpPr>
        <xdr:cNvPr id="433" name="テキスト ボックス 432"/>
        <xdr:cNvSpPr txBox="1"/>
      </xdr:nvSpPr>
      <xdr:spPr>
        <a:xfrm>
          <a:off x="6705111" y="127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8" name="直線コネクタ 457"/>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9"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60" name="直線コネクタ 459"/>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61"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62" name="直線コネクタ 461"/>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131890</xdr:rowOff>
    </xdr:from>
    <xdr:to>
      <xdr:col>55</xdr:col>
      <xdr:colOff>0</xdr:colOff>
      <xdr:row>96</xdr:row>
      <xdr:rowOff>85103</xdr:rowOff>
    </xdr:to>
    <xdr:cxnSp macro="">
      <xdr:nvCxnSpPr>
        <xdr:cNvPr id="463" name="直線コネクタ 462"/>
        <xdr:cNvCxnSpPr/>
      </xdr:nvCxnSpPr>
      <xdr:spPr>
        <a:xfrm>
          <a:off x="9639300" y="16076740"/>
          <a:ext cx="838200" cy="4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xdr:rowOff>
    </xdr:from>
    <xdr:ext cx="534377" cy="259045"/>
    <xdr:sp macro="" textlink="">
      <xdr:nvSpPr>
        <xdr:cNvPr id="464" name="土木費平均値テキスト"/>
        <xdr:cNvSpPr txBox="1"/>
      </xdr:nvSpPr>
      <xdr:spPr>
        <a:xfrm>
          <a:off x="10528300" y="164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5" name="フローチャート: 判断 464"/>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131890</xdr:rowOff>
    </xdr:from>
    <xdr:to>
      <xdr:col>50</xdr:col>
      <xdr:colOff>114300</xdr:colOff>
      <xdr:row>96</xdr:row>
      <xdr:rowOff>46355</xdr:rowOff>
    </xdr:to>
    <xdr:cxnSp macro="">
      <xdr:nvCxnSpPr>
        <xdr:cNvPr id="466" name="直線コネクタ 465"/>
        <xdr:cNvCxnSpPr/>
      </xdr:nvCxnSpPr>
      <xdr:spPr>
        <a:xfrm flipV="1">
          <a:off x="8750300" y="16076740"/>
          <a:ext cx="889000" cy="4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7" name="フローチャート: 判断 466"/>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41191</xdr:rowOff>
    </xdr:from>
    <xdr:ext cx="534377" cy="259045"/>
    <xdr:sp macro="" textlink="">
      <xdr:nvSpPr>
        <xdr:cNvPr id="468" name="テキスト ボックス 467"/>
        <xdr:cNvSpPr txBox="1"/>
      </xdr:nvSpPr>
      <xdr:spPr>
        <a:xfrm>
          <a:off x="9372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68644</xdr:rowOff>
    </xdr:from>
    <xdr:to>
      <xdr:col>45</xdr:col>
      <xdr:colOff>177800</xdr:colOff>
      <xdr:row>96</xdr:row>
      <xdr:rowOff>46355</xdr:rowOff>
    </xdr:to>
    <xdr:cxnSp macro="">
      <xdr:nvCxnSpPr>
        <xdr:cNvPr id="469" name="直線コネクタ 468"/>
        <xdr:cNvCxnSpPr/>
      </xdr:nvCxnSpPr>
      <xdr:spPr>
        <a:xfrm>
          <a:off x="7861300" y="15842044"/>
          <a:ext cx="889000" cy="66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70" name="フローチャート: 判断 469"/>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71" name="テキスト ボックス 470"/>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32449</xdr:rowOff>
    </xdr:from>
    <xdr:to>
      <xdr:col>41</xdr:col>
      <xdr:colOff>50800</xdr:colOff>
      <xdr:row>92</xdr:row>
      <xdr:rowOff>68644</xdr:rowOff>
    </xdr:to>
    <xdr:cxnSp macro="">
      <xdr:nvCxnSpPr>
        <xdr:cNvPr id="472" name="直線コネクタ 471"/>
        <xdr:cNvCxnSpPr/>
      </xdr:nvCxnSpPr>
      <xdr:spPr>
        <a:xfrm>
          <a:off x="6972300" y="1580584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73" name="フローチャート: 判断 472"/>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108056</xdr:rowOff>
    </xdr:from>
    <xdr:ext cx="534377" cy="259045"/>
    <xdr:sp macro="" textlink="">
      <xdr:nvSpPr>
        <xdr:cNvPr id="474" name="テキスト ボックス 473"/>
        <xdr:cNvSpPr txBox="1"/>
      </xdr:nvSpPr>
      <xdr:spPr>
        <a:xfrm>
          <a:off x="7594111" y="1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75" name="フローチャート: 判断 474"/>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6" name="テキスト ボックス 475"/>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34303</xdr:rowOff>
    </xdr:from>
    <xdr:to>
      <xdr:col>55</xdr:col>
      <xdr:colOff>50800</xdr:colOff>
      <xdr:row>96</xdr:row>
      <xdr:rowOff>135903</xdr:rowOff>
    </xdr:to>
    <xdr:sp macro="" textlink="">
      <xdr:nvSpPr>
        <xdr:cNvPr id="482" name="楕円 481"/>
        <xdr:cNvSpPr/>
      </xdr:nvSpPr>
      <xdr:spPr>
        <a:xfrm>
          <a:off x="10426700" y="164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57180</xdr:rowOff>
    </xdr:from>
    <xdr:ext cx="534377" cy="259045"/>
    <xdr:sp macro="" textlink="">
      <xdr:nvSpPr>
        <xdr:cNvPr id="483" name="土木費該当値テキスト"/>
        <xdr:cNvSpPr txBox="1"/>
      </xdr:nvSpPr>
      <xdr:spPr>
        <a:xfrm>
          <a:off x="10528300" y="163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81090</xdr:rowOff>
    </xdr:from>
    <xdr:to>
      <xdr:col>50</xdr:col>
      <xdr:colOff>165100</xdr:colOff>
      <xdr:row>94</xdr:row>
      <xdr:rowOff>11240</xdr:rowOff>
    </xdr:to>
    <xdr:sp macro="" textlink="">
      <xdr:nvSpPr>
        <xdr:cNvPr id="484" name="楕円 483"/>
        <xdr:cNvSpPr/>
      </xdr:nvSpPr>
      <xdr:spPr>
        <a:xfrm>
          <a:off x="9588500" y="160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27767</xdr:rowOff>
    </xdr:from>
    <xdr:ext cx="534377" cy="259045"/>
    <xdr:sp macro="" textlink="">
      <xdr:nvSpPr>
        <xdr:cNvPr id="485" name="テキスト ボックス 484"/>
        <xdr:cNvSpPr txBox="1"/>
      </xdr:nvSpPr>
      <xdr:spPr>
        <a:xfrm>
          <a:off x="9372111" y="158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167005</xdr:rowOff>
    </xdr:from>
    <xdr:to>
      <xdr:col>46</xdr:col>
      <xdr:colOff>38100</xdr:colOff>
      <xdr:row>96</xdr:row>
      <xdr:rowOff>97155</xdr:rowOff>
    </xdr:to>
    <xdr:sp macro="" textlink="">
      <xdr:nvSpPr>
        <xdr:cNvPr id="486" name="楕円 485"/>
        <xdr:cNvSpPr/>
      </xdr:nvSpPr>
      <xdr:spPr>
        <a:xfrm>
          <a:off x="8699500" y="164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88282</xdr:rowOff>
    </xdr:from>
    <xdr:ext cx="534377" cy="259045"/>
    <xdr:sp macro="" textlink="">
      <xdr:nvSpPr>
        <xdr:cNvPr id="487" name="テキスト ボックス 486"/>
        <xdr:cNvSpPr txBox="1"/>
      </xdr:nvSpPr>
      <xdr:spPr>
        <a:xfrm>
          <a:off x="8483111" y="165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17844</xdr:rowOff>
    </xdr:from>
    <xdr:to>
      <xdr:col>41</xdr:col>
      <xdr:colOff>101600</xdr:colOff>
      <xdr:row>92</xdr:row>
      <xdr:rowOff>119444</xdr:rowOff>
    </xdr:to>
    <xdr:sp macro="" textlink="">
      <xdr:nvSpPr>
        <xdr:cNvPr id="488" name="楕円 487"/>
        <xdr:cNvSpPr/>
      </xdr:nvSpPr>
      <xdr:spPr>
        <a:xfrm>
          <a:off x="7810500" y="157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135971</xdr:rowOff>
    </xdr:from>
    <xdr:ext cx="534377" cy="259045"/>
    <xdr:sp macro="" textlink="">
      <xdr:nvSpPr>
        <xdr:cNvPr id="489" name="テキスト ボックス 488"/>
        <xdr:cNvSpPr txBox="1"/>
      </xdr:nvSpPr>
      <xdr:spPr>
        <a:xfrm>
          <a:off x="7594111" y="155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153099</xdr:rowOff>
    </xdr:from>
    <xdr:to>
      <xdr:col>36</xdr:col>
      <xdr:colOff>165100</xdr:colOff>
      <xdr:row>92</xdr:row>
      <xdr:rowOff>83249</xdr:rowOff>
    </xdr:to>
    <xdr:sp macro="" textlink="">
      <xdr:nvSpPr>
        <xdr:cNvPr id="490" name="楕円 489"/>
        <xdr:cNvSpPr/>
      </xdr:nvSpPr>
      <xdr:spPr>
        <a:xfrm>
          <a:off x="6921500" y="15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99776</xdr:rowOff>
    </xdr:from>
    <xdr:ext cx="534377" cy="259045"/>
    <xdr:sp macro="" textlink="">
      <xdr:nvSpPr>
        <xdr:cNvPr id="491" name="テキスト ボックス 490"/>
        <xdr:cNvSpPr txBox="1"/>
      </xdr:nvSpPr>
      <xdr:spPr>
        <a:xfrm>
          <a:off x="6705111" y="155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8" name="直線コネクタ 517"/>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9"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20" name="直線コネクタ 519"/>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21"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22" name="直線コネクタ 521"/>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29319</xdr:rowOff>
    </xdr:from>
    <xdr:to>
      <xdr:col>85</xdr:col>
      <xdr:colOff>127000</xdr:colOff>
      <xdr:row>34</xdr:row>
      <xdr:rowOff>169157</xdr:rowOff>
    </xdr:to>
    <xdr:cxnSp macro="">
      <xdr:nvCxnSpPr>
        <xdr:cNvPr id="523" name="直線コネクタ 522"/>
        <xdr:cNvCxnSpPr/>
      </xdr:nvCxnSpPr>
      <xdr:spPr>
        <a:xfrm>
          <a:off x="15481300" y="5858619"/>
          <a:ext cx="8382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27812</xdr:rowOff>
    </xdr:from>
    <xdr:ext cx="534377" cy="259045"/>
    <xdr:sp macro="" textlink="">
      <xdr:nvSpPr>
        <xdr:cNvPr id="524" name="消防費平均値テキスト"/>
        <xdr:cNvSpPr txBox="1"/>
      </xdr:nvSpPr>
      <xdr:spPr>
        <a:xfrm>
          <a:off x="16370300" y="602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5" name="フローチャート: 判断 524"/>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116383</xdr:rowOff>
    </xdr:from>
    <xdr:to>
      <xdr:col>81</xdr:col>
      <xdr:colOff>50800</xdr:colOff>
      <xdr:row>34</xdr:row>
      <xdr:rowOff>29319</xdr:rowOff>
    </xdr:to>
    <xdr:cxnSp macro="">
      <xdr:nvCxnSpPr>
        <xdr:cNvPr id="526" name="直線コネクタ 525"/>
        <xdr:cNvCxnSpPr/>
      </xdr:nvCxnSpPr>
      <xdr:spPr>
        <a:xfrm>
          <a:off x="14592300" y="5431333"/>
          <a:ext cx="889000" cy="4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7" name="フローチャート: 判断 526"/>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129702</xdr:rowOff>
    </xdr:from>
    <xdr:ext cx="534377" cy="259045"/>
    <xdr:sp macro="" textlink="">
      <xdr:nvSpPr>
        <xdr:cNvPr id="528" name="テキスト ボックス 527"/>
        <xdr:cNvSpPr txBox="1"/>
      </xdr:nvSpPr>
      <xdr:spPr>
        <a:xfrm>
          <a:off x="15214111" y="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116383</xdr:rowOff>
    </xdr:from>
    <xdr:to>
      <xdr:col>76</xdr:col>
      <xdr:colOff>114300</xdr:colOff>
      <xdr:row>33</xdr:row>
      <xdr:rowOff>115599</xdr:rowOff>
    </xdr:to>
    <xdr:cxnSp macro="">
      <xdr:nvCxnSpPr>
        <xdr:cNvPr id="529" name="直線コネクタ 528"/>
        <xdr:cNvCxnSpPr/>
      </xdr:nvCxnSpPr>
      <xdr:spPr>
        <a:xfrm flipV="1">
          <a:off x="13703300" y="5431333"/>
          <a:ext cx="889000" cy="34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30" name="フローチャート: 判断 529"/>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46165</xdr:rowOff>
    </xdr:from>
    <xdr:ext cx="534377" cy="259045"/>
    <xdr:sp macro="" textlink="">
      <xdr:nvSpPr>
        <xdr:cNvPr id="531" name="テキスト ボックス 530"/>
        <xdr:cNvSpPr txBox="1"/>
      </xdr:nvSpPr>
      <xdr:spPr>
        <a:xfrm>
          <a:off x="14325111" y="62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124874</xdr:rowOff>
    </xdr:from>
    <xdr:to>
      <xdr:col>71</xdr:col>
      <xdr:colOff>177800</xdr:colOff>
      <xdr:row>33</xdr:row>
      <xdr:rowOff>115599</xdr:rowOff>
    </xdr:to>
    <xdr:cxnSp macro="">
      <xdr:nvCxnSpPr>
        <xdr:cNvPr id="532" name="直線コネクタ 531"/>
        <xdr:cNvCxnSpPr/>
      </xdr:nvCxnSpPr>
      <xdr:spPr>
        <a:xfrm>
          <a:off x="12814300" y="5611274"/>
          <a:ext cx="889000" cy="16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33" name="フローチャート: 判断 532"/>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62037</xdr:rowOff>
    </xdr:from>
    <xdr:ext cx="534377" cy="259045"/>
    <xdr:sp macro="" textlink="">
      <xdr:nvSpPr>
        <xdr:cNvPr id="534" name="テキスト ボックス 533"/>
        <xdr:cNvSpPr txBox="1"/>
      </xdr:nvSpPr>
      <xdr:spPr>
        <a:xfrm>
          <a:off x="13436111" y="62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35" name="フローチャート: 判断 534"/>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110761</xdr:rowOff>
    </xdr:from>
    <xdr:ext cx="534377" cy="259045"/>
    <xdr:sp macro="" textlink="">
      <xdr:nvSpPr>
        <xdr:cNvPr id="536" name="テキスト ボックス 535"/>
        <xdr:cNvSpPr txBox="1"/>
      </xdr:nvSpPr>
      <xdr:spPr>
        <a:xfrm>
          <a:off x="12547111" y="6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118357</xdr:rowOff>
    </xdr:from>
    <xdr:to>
      <xdr:col>85</xdr:col>
      <xdr:colOff>177800</xdr:colOff>
      <xdr:row>35</xdr:row>
      <xdr:rowOff>48507</xdr:rowOff>
    </xdr:to>
    <xdr:sp macro="" textlink="">
      <xdr:nvSpPr>
        <xdr:cNvPr id="542" name="楕円 541"/>
        <xdr:cNvSpPr/>
      </xdr:nvSpPr>
      <xdr:spPr>
        <a:xfrm>
          <a:off x="16268700" y="59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141234</xdr:rowOff>
    </xdr:from>
    <xdr:ext cx="534377" cy="259045"/>
    <xdr:sp macro="" textlink="">
      <xdr:nvSpPr>
        <xdr:cNvPr id="543" name="消防費該当値テキスト"/>
        <xdr:cNvSpPr txBox="1"/>
      </xdr:nvSpPr>
      <xdr:spPr>
        <a:xfrm>
          <a:off x="16370300" y="57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149969</xdr:rowOff>
    </xdr:from>
    <xdr:to>
      <xdr:col>81</xdr:col>
      <xdr:colOff>101600</xdr:colOff>
      <xdr:row>34</xdr:row>
      <xdr:rowOff>80119</xdr:rowOff>
    </xdr:to>
    <xdr:sp macro="" textlink="">
      <xdr:nvSpPr>
        <xdr:cNvPr id="544" name="楕円 543"/>
        <xdr:cNvSpPr/>
      </xdr:nvSpPr>
      <xdr:spPr>
        <a:xfrm>
          <a:off x="15430500" y="58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96646</xdr:rowOff>
    </xdr:from>
    <xdr:ext cx="534377" cy="259045"/>
    <xdr:sp macro="" textlink="">
      <xdr:nvSpPr>
        <xdr:cNvPr id="545" name="テキスト ボックス 544"/>
        <xdr:cNvSpPr txBox="1"/>
      </xdr:nvSpPr>
      <xdr:spPr>
        <a:xfrm>
          <a:off x="15214111" y="55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65583</xdr:rowOff>
    </xdr:from>
    <xdr:to>
      <xdr:col>76</xdr:col>
      <xdr:colOff>165100</xdr:colOff>
      <xdr:row>31</xdr:row>
      <xdr:rowOff>167183</xdr:rowOff>
    </xdr:to>
    <xdr:sp macro="" textlink="">
      <xdr:nvSpPr>
        <xdr:cNvPr id="546" name="楕円 545"/>
        <xdr:cNvSpPr/>
      </xdr:nvSpPr>
      <xdr:spPr>
        <a:xfrm>
          <a:off x="14541500" y="53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12260</xdr:rowOff>
    </xdr:from>
    <xdr:ext cx="534377" cy="259045"/>
    <xdr:sp macro="" textlink="">
      <xdr:nvSpPr>
        <xdr:cNvPr id="547" name="テキスト ボックス 546"/>
        <xdr:cNvSpPr txBox="1"/>
      </xdr:nvSpPr>
      <xdr:spPr>
        <a:xfrm>
          <a:off x="14325111" y="51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64799</xdr:rowOff>
    </xdr:from>
    <xdr:to>
      <xdr:col>72</xdr:col>
      <xdr:colOff>38100</xdr:colOff>
      <xdr:row>33</xdr:row>
      <xdr:rowOff>166399</xdr:rowOff>
    </xdr:to>
    <xdr:sp macro="" textlink="">
      <xdr:nvSpPr>
        <xdr:cNvPr id="548" name="楕円 547"/>
        <xdr:cNvSpPr/>
      </xdr:nvSpPr>
      <xdr:spPr>
        <a:xfrm>
          <a:off x="13652500" y="57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11476</xdr:rowOff>
    </xdr:from>
    <xdr:ext cx="534377" cy="259045"/>
    <xdr:sp macro="" textlink="">
      <xdr:nvSpPr>
        <xdr:cNvPr id="549" name="テキスト ボックス 548"/>
        <xdr:cNvSpPr txBox="1"/>
      </xdr:nvSpPr>
      <xdr:spPr>
        <a:xfrm>
          <a:off x="13436111" y="54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74074</xdr:rowOff>
    </xdr:from>
    <xdr:to>
      <xdr:col>67</xdr:col>
      <xdr:colOff>101600</xdr:colOff>
      <xdr:row>33</xdr:row>
      <xdr:rowOff>4224</xdr:rowOff>
    </xdr:to>
    <xdr:sp macro="" textlink="">
      <xdr:nvSpPr>
        <xdr:cNvPr id="550" name="楕円 549"/>
        <xdr:cNvSpPr/>
      </xdr:nvSpPr>
      <xdr:spPr>
        <a:xfrm>
          <a:off x="12763500" y="55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20751</xdr:rowOff>
    </xdr:from>
    <xdr:ext cx="534377" cy="259045"/>
    <xdr:sp macro="" textlink="">
      <xdr:nvSpPr>
        <xdr:cNvPr id="551" name="テキスト ボックス 550"/>
        <xdr:cNvSpPr txBox="1"/>
      </xdr:nvSpPr>
      <xdr:spPr>
        <a:xfrm>
          <a:off x="12547111" y="5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2" name="テキスト ボックス 571"/>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6" name="直線コネクタ 575"/>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7"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8" name="直線コネクタ 577"/>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9"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80" name="直線コネクタ 579"/>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110096</xdr:rowOff>
    </xdr:from>
    <xdr:to>
      <xdr:col>85</xdr:col>
      <xdr:colOff>127000</xdr:colOff>
      <xdr:row>55</xdr:row>
      <xdr:rowOff>132042</xdr:rowOff>
    </xdr:to>
    <xdr:cxnSp macro="">
      <xdr:nvCxnSpPr>
        <xdr:cNvPr id="581" name="直線コネクタ 580"/>
        <xdr:cNvCxnSpPr/>
      </xdr:nvCxnSpPr>
      <xdr:spPr>
        <a:xfrm flipV="1">
          <a:off x="15481300" y="8682596"/>
          <a:ext cx="838200" cy="87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50868</xdr:rowOff>
    </xdr:from>
    <xdr:ext cx="534377" cy="259045"/>
    <xdr:sp macro="" textlink="">
      <xdr:nvSpPr>
        <xdr:cNvPr id="582" name="教育費平均値テキスト"/>
        <xdr:cNvSpPr txBox="1"/>
      </xdr:nvSpPr>
      <xdr:spPr>
        <a:xfrm>
          <a:off x="16370300" y="913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83" name="フローチャート: 判断 582"/>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132042</xdr:rowOff>
    </xdr:from>
    <xdr:to>
      <xdr:col>81</xdr:col>
      <xdr:colOff>50800</xdr:colOff>
      <xdr:row>55</xdr:row>
      <xdr:rowOff>155664</xdr:rowOff>
    </xdr:to>
    <xdr:cxnSp macro="">
      <xdr:nvCxnSpPr>
        <xdr:cNvPr id="584" name="直線コネクタ 583"/>
        <xdr:cNvCxnSpPr/>
      </xdr:nvCxnSpPr>
      <xdr:spPr>
        <a:xfrm flipV="1">
          <a:off x="14592300" y="956179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5" name="フローチャート: 判断 584"/>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6" name="テキスト ボックス 585"/>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25591</xdr:rowOff>
    </xdr:from>
    <xdr:to>
      <xdr:col>76</xdr:col>
      <xdr:colOff>114300</xdr:colOff>
      <xdr:row>55</xdr:row>
      <xdr:rowOff>155664</xdr:rowOff>
    </xdr:to>
    <xdr:cxnSp macro="">
      <xdr:nvCxnSpPr>
        <xdr:cNvPr id="587" name="直線コネクタ 586"/>
        <xdr:cNvCxnSpPr/>
      </xdr:nvCxnSpPr>
      <xdr:spPr>
        <a:xfrm>
          <a:off x="13703300" y="9455341"/>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8" name="フローチャート: 判断 587"/>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154715</xdr:rowOff>
    </xdr:from>
    <xdr:ext cx="534377" cy="259045"/>
    <xdr:sp macro="" textlink="">
      <xdr:nvSpPr>
        <xdr:cNvPr id="589" name="テキスト ボックス 588"/>
        <xdr:cNvSpPr txBox="1"/>
      </xdr:nvSpPr>
      <xdr:spPr>
        <a:xfrm>
          <a:off x="14325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25591</xdr:rowOff>
    </xdr:from>
    <xdr:to>
      <xdr:col>71</xdr:col>
      <xdr:colOff>177800</xdr:colOff>
      <xdr:row>55</xdr:row>
      <xdr:rowOff>136652</xdr:rowOff>
    </xdr:to>
    <xdr:cxnSp macro="">
      <xdr:nvCxnSpPr>
        <xdr:cNvPr id="590" name="直線コネクタ 589"/>
        <xdr:cNvCxnSpPr/>
      </xdr:nvCxnSpPr>
      <xdr:spPr>
        <a:xfrm flipV="1">
          <a:off x="12814300" y="9455341"/>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91" name="フローチャート: 判断 590"/>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78326</xdr:rowOff>
    </xdr:from>
    <xdr:ext cx="534377" cy="259045"/>
    <xdr:sp macro="" textlink="">
      <xdr:nvSpPr>
        <xdr:cNvPr id="592" name="テキスト ボックス 591"/>
        <xdr:cNvSpPr txBox="1"/>
      </xdr:nvSpPr>
      <xdr:spPr>
        <a:xfrm>
          <a:off x="13436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93" name="フローチャート: 判断 592"/>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53027</xdr:rowOff>
    </xdr:from>
    <xdr:ext cx="534377" cy="259045"/>
    <xdr:sp macro="" textlink="">
      <xdr:nvSpPr>
        <xdr:cNvPr id="594" name="テキスト ボックス 593"/>
        <xdr:cNvSpPr txBox="1"/>
      </xdr:nvSpPr>
      <xdr:spPr>
        <a:xfrm>
          <a:off x="12547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59296</xdr:rowOff>
    </xdr:from>
    <xdr:to>
      <xdr:col>85</xdr:col>
      <xdr:colOff>177800</xdr:colOff>
      <xdr:row>50</xdr:row>
      <xdr:rowOff>160896</xdr:rowOff>
    </xdr:to>
    <xdr:sp macro="" textlink="">
      <xdr:nvSpPr>
        <xdr:cNvPr id="600" name="楕円 599"/>
        <xdr:cNvSpPr/>
      </xdr:nvSpPr>
      <xdr:spPr>
        <a:xfrm>
          <a:off x="16268700" y="86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12323</xdr:rowOff>
    </xdr:from>
    <xdr:ext cx="534377" cy="259045"/>
    <xdr:sp macro="" textlink="">
      <xdr:nvSpPr>
        <xdr:cNvPr id="601" name="教育費該当値テキスト"/>
        <xdr:cNvSpPr txBox="1"/>
      </xdr:nvSpPr>
      <xdr:spPr>
        <a:xfrm>
          <a:off x="16370300" y="85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81242</xdr:rowOff>
    </xdr:from>
    <xdr:to>
      <xdr:col>81</xdr:col>
      <xdr:colOff>101600</xdr:colOff>
      <xdr:row>56</xdr:row>
      <xdr:rowOff>11392</xdr:rowOff>
    </xdr:to>
    <xdr:sp macro="" textlink="">
      <xdr:nvSpPr>
        <xdr:cNvPr id="602" name="楕円 601"/>
        <xdr:cNvSpPr/>
      </xdr:nvSpPr>
      <xdr:spPr>
        <a:xfrm>
          <a:off x="15430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2519</xdr:rowOff>
    </xdr:from>
    <xdr:ext cx="534377" cy="259045"/>
    <xdr:sp macro="" textlink="">
      <xdr:nvSpPr>
        <xdr:cNvPr id="603" name="テキスト ボックス 602"/>
        <xdr:cNvSpPr txBox="1"/>
      </xdr:nvSpPr>
      <xdr:spPr>
        <a:xfrm>
          <a:off x="15214111" y="96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104864</xdr:rowOff>
    </xdr:from>
    <xdr:to>
      <xdr:col>76</xdr:col>
      <xdr:colOff>165100</xdr:colOff>
      <xdr:row>56</xdr:row>
      <xdr:rowOff>35014</xdr:rowOff>
    </xdr:to>
    <xdr:sp macro="" textlink="">
      <xdr:nvSpPr>
        <xdr:cNvPr id="604" name="楕円 603"/>
        <xdr:cNvSpPr/>
      </xdr:nvSpPr>
      <xdr:spPr>
        <a:xfrm>
          <a:off x="14541500" y="9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26141</xdr:rowOff>
    </xdr:from>
    <xdr:ext cx="534377" cy="259045"/>
    <xdr:sp macro="" textlink="">
      <xdr:nvSpPr>
        <xdr:cNvPr id="605" name="テキスト ボックス 604"/>
        <xdr:cNvSpPr txBox="1"/>
      </xdr:nvSpPr>
      <xdr:spPr>
        <a:xfrm>
          <a:off x="14325111" y="96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146241</xdr:rowOff>
    </xdr:from>
    <xdr:to>
      <xdr:col>72</xdr:col>
      <xdr:colOff>38100</xdr:colOff>
      <xdr:row>55</xdr:row>
      <xdr:rowOff>76391</xdr:rowOff>
    </xdr:to>
    <xdr:sp macro="" textlink="">
      <xdr:nvSpPr>
        <xdr:cNvPr id="606" name="楕円 605"/>
        <xdr:cNvSpPr/>
      </xdr:nvSpPr>
      <xdr:spPr>
        <a:xfrm>
          <a:off x="13652500" y="9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67518</xdr:rowOff>
    </xdr:from>
    <xdr:ext cx="534377" cy="259045"/>
    <xdr:sp macro="" textlink="">
      <xdr:nvSpPr>
        <xdr:cNvPr id="607" name="テキスト ボックス 606"/>
        <xdr:cNvSpPr txBox="1"/>
      </xdr:nvSpPr>
      <xdr:spPr>
        <a:xfrm>
          <a:off x="13436111" y="94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85852</xdr:rowOff>
    </xdr:from>
    <xdr:to>
      <xdr:col>67</xdr:col>
      <xdr:colOff>101600</xdr:colOff>
      <xdr:row>56</xdr:row>
      <xdr:rowOff>16002</xdr:rowOff>
    </xdr:to>
    <xdr:sp macro="" textlink="">
      <xdr:nvSpPr>
        <xdr:cNvPr id="608" name="楕円 607"/>
        <xdr:cNvSpPr/>
      </xdr:nvSpPr>
      <xdr:spPr>
        <a:xfrm>
          <a:off x="12763500" y="95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7129</xdr:rowOff>
    </xdr:from>
    <xdr:ext cx="534377" cy="259045"/>
    <xdr:sp macro="" textlink="">
      <xdr:nvSpPr>
        <xdr:cNvPr id="609" name="テキスト ボックス 608"/>
        <xdr:cNvSpPr txBox="1"/>
      </xdr:nvSpPr>
      <xdr:spPr>
        <a:xfrm>
          <a:off x="12547111" y="96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88494</xdr:rowOff>
    </xdr:from>
    <xdr:to>
      <xdr:col>85</xdr:col>
      <xdr:colOff>126364</xdr:colOff>
      <xdr:row>79</xdr:row>
      <xdr:rowOff>44450</xdr:rowOff>
    </xdr:to>
    <xdr:cxnSp macro="">
      <xdr:nvCxnSpPr>
        <xdr:cNvPr id="633" name="直線コネクタ 632"/>
        <xdr:cNvCxnSpPr/>
      </xdr:nvCxnSpPr>
      <xdr:spPr>
        <a:xfrm flipV="1">
          <a:off x="16317595" y="12261444"/>
          <a:ext cx="1269" cy="1327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35171</xdr:rowOff>
    </xdr:from>
    <xdr:ext cx="534377" cy="259045"/>
    <xdr:sp macro="" textlink="">
      <xdr:nvSpPr>
        <xdr:cNvPr id="636" name="災害復旧費最大値テキスト"/>
        <xdr:cNvSpPr txBox="1"/>
      </xdr:nvSpPr>
      <xdr:spPr>
        <a:xfrm>
          <a:off x="16370300" y="120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88494</xdr:rowOff>
    </xdr:from>
    <xdr:to>
      <xdr:col>86</xdr:col>
      <xdr:colOff>25400</xdr:colOff>
      <xdr:row>71</xdr:row>
      <xdr:rowOff>88494</xdr:rowOff>
    </xdr:to>
    <xdr:cxnSp macro="">
      <xdr:nvCxnSpPr>
        <xdr:cNvPr id="637" name="直線コネクタ 636"/>
        <xdr:cNvCxnSpPr/>
      </xdr:nvCxnSpPr>
      <xdr:spPr>
        <a:xfrm>
          <a:off x="16230600" y="1226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85107</xdr:rowOff>
    </xdr:from>
    <xdr:ext cx="469744" cy="259045"/>
    <xdr:sp macro="" textlink="">
      <xdr:nvSpPr>
        <xdr:cNvPr id="639" name="災害復旧費平均値テキスト"/>
        <xdr:cNvSpPr txBox="1"/>
      </xdr:nvSpPr>
      <xdr:spPr>
        <a:xfrm>
          <a:off x="16370300" y="1311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40" name="フローチャート: 判断 639"/>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134696</xdr:rowOff>
    </xdr:from>
    <xdr:to>
      <xdr:col>81</xdr:col>
      <xdr:colOff>101600</xdr:colOff>
      <xdr:row>77</xdr:row>
      <xdr:rowOff>64846</xdr:rowOff>
    </xdr:to>
    <xdr:sp macro="" textlink="">
      <xdr:nvSpPr>
        <xdr:cNvPr id="642" name="フローチャート: 判断 641"/>
        <xdr:cNvSpPr/>
      </xdr:nvSpPr>
      <xdr:spPr>
        <a:xfrm>
          <a:off x="15430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81373</xdr:rowOff>
    </xdr:from>
    <xdr:ext cx="469744" cy="259045"/>
    <xdr:sp macro="" textlink="">
      <xdr:nvSpPr>
        <xdr:cNvPr id="643" name="テキスト ボックス 642"/>
        <xdr:cNvSpPr txBox="1"/>
      </xdr:nvSpPr>
      <xdr:spPr>
        <a:xfrm>
          <a:off x="15246428" y="129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28220</xdr:rowOff>
    </xdr:from>
    <xdr:to>
      <xdr:col>76</xdr:col>
      <xdr:colOff>114300</xdr:colOff>
      <xdr:row>79</xdr:row>
      <xdr:rowOff>44450</xdr:rowOff>
    </xdr:to>
    <xdr:cxnSp macro="">
      <xdr:nvCxnSpPr>
        <xdr:cNvPr id="644" name="直線コネクタ 643"/>
        <xdr:cNvCxnSpPr/>
      </xdr:nvCxnSpPr>
      <xdr:spPr>
        <a:xfrm>
          <a:off x="13703300" y="1357277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53924</xdr:rowOff>
    </xdr:from>
    <xdr:to>
      <xdr:col>76</xdr:col>
      <xdr:colOff>165100</xdr:colOff>
      <xdr:row>76</xdr:row>
      <xdr:rowOff>155524</xdr:rowOff>
    </xdr:to>
    <xdr:sp macro="" textlink="">
      <xdr:nvSpPr>
        <xdr:cNvPr id="645" name="フローチャート: 判断 644"/>
        <xdr:cNvSpPr/>
      </xdr:nvSpPr>
      <xdr:spPr>
        <a:xfrm>
          <a:off x="14541500" y="130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601</xdr:rowOff>
    </xdr:from>
    <xdr:ext cx="469744" cy="259045"/>
    <xdr:sp macro="" textlink="">
      <xdr:nvSpPr>
        <xdr:cNvPr id="646" name="テキスト ボックス 645"/>
        <xdr:cNvSpPr txBox="1"/>
      </xdr:nvSpPr>
      <xdr:spPr>
        <a:xfrm>
          <a:off x="14357428" y="128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28220</xdr:rowOff>
    </xdr:from>
    <xdr:to>
      <xdr:col>71</xdr:col>
      <xdr:colOff>177800</xdr:colOff>
      <xdr:row>79</xdr:row>
      <xdr:rowOff>34086</xdr:rowOff>
    </xdr:to>
    <xdr:cxnSp macro="">
      <xdr:nvCxnSpPr>
        <xdr:cNvPr id="647" name="直線コネクタ 646"/>
        <xdr:cNvCxnSpPr/>
      </xdr:nvCxnSpPr>
      <xdr:spPr>
        <a:xfrm flipV="1">
          <a:off x="12814300" y="13572770"/>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99644</xdr:rowOff>
    </xdr:from>
    <xdr:to>
      <xdr:col>72</xdr:col>
      <xdr:colOff>38100</xdr:colOff>
      <xdr:row>75</xdr:row>
      <xdr:rowOff>29794</xdr:rowOff>
    </xdr:to>
    <xdr:sp macro="" textlink="">
      <xdr:nvSpPr>
        <xdr:cNvPr id="648" name="フローチャート: 判断 647"/>
        <xdr:cNvSpPr/>
      </xdr:nvSpPr>
      <xdr:spPr>
        <a:xfrm>
          <a:off x="13652500" y="1278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46321</xdr:rowOff>
    </xdr:from>
    <xdr:ext cx="469744" cy="259045"/>
    <xdr:sp macro="" textlink="">
      <xdr:nvSpPr>
        <xdr:cNvPr id="649" name="テキスト ボックス 648"/>
        <xdr:cNvSpPr txBox="1"/>
      </xdr:nvSpPr>
      <xdr:spPr>
        <a:xfrm>
          <a:off x="13468428" y="125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58038</xdr:rowOff>
    </xdr:from>
    <xdr:to>
      <xdr:col>67</xdr:col>
      <xdr:colOff>101600</xdr:colOff>
      <xdr:row>76</xdr:row>
      <xdr:rowOff>159638</xdr:rowOff>
    </xdr:to>
    <xdr:sp macro="" textlink="">
      <xdr:nvSpPr>
        <xdr:cNvPr id="650" name="フローチャート: 判断 649"/>
        <xdr:cNvSpPr/>
      </xdr:nvSpPr>
      <xdr:spPr>
        <a:xfrm>
          <a:off x="12763500" y="130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4716</xdr:rowOff>
    </xdr:from>
    <xdr:ext cx="469744" cy="259045"/>
    <xdr:sp macro="" textlink="">
      <xdr:nvSpPr>
        <xdr:cNvPr id="651" name="テキスト ボックス 650"/>
        <xdr:cNvSpPr txBox="1"/>
      </xdr:nvSpPr>
      <xdr:spPr>
        <a:xfrm>
          <a:off x="12579428" y="128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148870</xdr:rowOff>
    </xdr:from>
    <xdr:to>
      <xdr:col>72</xdr:col>
      <xdr:colOff>38100</xdr:colOff>
      <xdr:row>79</xdr:row>
      <xdr:rowOff>79020</xdr:rowOff>
    </xdr:to>
    <xdr:sp macro="" textlink="">
      <xdr:nvSpPr>
        <xdr:cNvPr id="663" name="楕円 662"/>
        <xdr:cNvSpPr/>
      </xdr:nvSpPr>
      <xdr:spPr>
        <a:xfrm>
          <a:off x="136525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70147</xdr:rowOff>
    </xdr:from>
    <xdr:ext cx="378565" cy="259045"/>
    <xdr:sp macro="" textlink="">
      <xdr:nvSpPr>
        <xdr:cNvPr id="664" name="テキスト ボックス 663"/>
        <xdr:cNvSpPr txBox="1"/>
      </xdr:nvSpPr>
      <xdr:spPr>
        <a:xfrm>
          <a:off x="13514017" y="1361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154736</xdr:rowOff>
    </xdr:from>
    <xdr:to>
      <xdr:col>67</xdr:col>
      <xdr:colOff>101600</xdr:colOff>
      <xdr:row>79</xdr:row>
      <xdr:rowOff>84886</xdr:rowOff>
    </xdr:to>
    <xdr:sp macro="" textlink="">
      <xdr:nvSpPr>
        <xdr:cNvPr id="665" name="楕円 664"/>
        <xdr:cNvSpPr/>
      </xdr:nvSpPr>
      <xdr:spPr>
        <a:xfrm>
          <a:off x="12763500" y="135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76013</xdr:rowOff>
    </xdr:from>
    <xdr:ext cx="378565" cy="259045"/>
    <xdr:sp macro="" textlink="">
      <xdr:nvSpPr>
        <xdr:cNvPr id="666" name="テキスト ボックス 665"/>
        <xdr:cNvSpPr txBox="1"/>
      </xdr:nvSpPr>
      <xdr:spPr>
        <a:xfrm>
          <a:off x="12625017" y="136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7" name="テキスト ボックス 67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91" name="直線コネクタ 690"/>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92"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93" name="直線コネクタ 692"/>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4"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5" name="直線コネクタ 694"/>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105372</xdr:rowOff>
    </xdr:from>
    <xdr:to>
      <xdr:col>85</xdr:col>
      <xdr:colOff>127000</xdr:colOff>
      <xdr:row>95</xdr:row>
      <xdr:rowOff>38354</xdr:rowOff>
    </xdr:to>
    <xdr:cxnSp macro="">
      <xdr:nvCxnSpPr>
        <xdr:cNvPr id="696" name="直線コネクタ 695"/>
        <xdr:cNvCxnSpPr/>
      </xdr:nvCxnSpPr>
      <xdr:spPr>
        <a:xfrm>
          <a:off x="15481300" y="16221672"/>
          <a:ext cx="8382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8526</xdr:rowOff>
    </xdr:from>
    <xdr:ext cx="534377" cy="259045"/>
    <xdr:sp macro="" textlink="">
      <xdr:nvSpPr>
        <xdr:cNvPr id="697" name="公債費平均値テキスト"/>
        <xdr:cNvSpPr txBox="1"/>
      </xdr:nvSpPr>
      <xdr:spPr>
        <a:xfrm>
          <a:off x="16370300" y="1595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8" name="フローチャート: 判断 697"/>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27000</xdr:rowOff>
    </xdr:from>
    <xdr:to>
      <xdr:col>81</xdr:col>
      <xdr:colOff>50800</xdr:colOff>
      <xdr:row>94</xdr:row>
      <xdr:rowOff>105372</xdr:rowOff>
    </xdr:to>
    <xdr:cxnSp macro="">
      <xdr:nvCxnSpPr>
        <xdr:cNvPr id="699" name="直線コネクタ 698"/>
        <xdr:cNvCxnSpPr/>
      </xdr:nvCxnSpPr>
      <xdr:spPr>
        <a:xfrm>
          <a:off x="14592300" y="16143300"/>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700" name="フローチャート: 判断 699"/>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115588</xdr:rowOff>
    </xdr:from>
    <xdr:ext cx="534377" cy="259045"/>
    <xdr:sp macro="" textlink="">
      <xdr:nvSpPr>
        <xdr:cNvPr id="701" name="テキスト ボックス 700"/>
        <xdr:cNvSpPr txBox="1"/>
      </xdr:nvSpPr>
      <xdr:spPr>
        <a:xfrm>
          <a:off x="15214111" y="158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31838</xdr:rowOff>
    </xdr:from>
    <xdr:to>
      <xdr:col>76</xdr:col>
      <xdr:colOff>114300</xdr:colOff>
      <xdr:row>94</xdr:row>
      <xdr:rowOff>27000</xdr:rowOff>
    </xdr:to>
    <xdr:cxnSp macro="">
      <xdr:nvCxnSpPr>
        <xdr:cNvPr id="702" name="直線コネクタ 701"/>
        <xdr:cNvCxnSpPr/>
      </xdr:nvCxnSpPr>
      <xdr:spPr>
        <a:xfrm>
          <a:off x="13703300" y="15976688"/>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703" name="フローチャート: 判断 702"/>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704" name="テキスト ボックス 703"/>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55347</xdr:rowOff>
    </xdr:from>
    <xdr:to>
      <xdr:col>71</xdr:col>
      <xdr:colOff>177800</xdr:colOff>
      <xdr:row>93</xdr:row>
      <xdr:rowOff>31838</xdr:rowOff>
    </xdr:to>
    <xdr:cxnSp macro="">
      <xdr:nvCxnSpPr>
        <xdr:cNvPr id="705" name="直線コネクタ 704"/>
        <xdr:cNvCxnSpPr/>
      </xdr:nvCxnSpPr>
      <xdr:spPr>
        <a:xfrm>
          <a:off x="12814300" y="15828747"/>
          <a:ext cx="889000" cy="1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6" name="フローチャート: 判断 705"/>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7" name="テキスト ボックス 706"/>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8" name="フローチャート: 判断 707"/>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9" name="テキスト ボックス 708"/>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159004</xdr:rowOff>
    </xdr:from>
    <xdr:to>
      <xdr:col>85</xdr:col>
      <xdr:colOff>177800</xdr:colOff>
      <xdr:row>95</xdr:row>
      <xdr:rowOff>89154</xdr:rowOff>
    </xdr:to>
    <xdr:sp macro="" textlink="">
      <xdr:nvSpPr>
        <xdr:cNvPr id="715" name="楕円 714"/>
        <xdr:cNvSpPr/>
      </xdr:nvSpPr>
      <xdr:spPr>
        <a:xfrm>
          <a:off x="16268700" y="162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137431</xdr:rowOff>
    </xdr:from>
    <xdr:ext cx="534377" cy="259045"/>
    <xdr:sp macro="" textlink="">
      <xdr:nvSpPr>
        <xdr:cNvPr id="716" name="公債費該当値テキスト"/>
        <xdr:cNvSpPr txBox="1"/>
      </xdr:nvSpPr>
      <xdr:spPr>
        <a:xfrm>
          <a:off x="16370300" y="162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54572</xdr:rowOff>
    </xdr:from>
    <xdr:to>
      <xdr:col>81</xdr:col>
      <xdr:colOff>101600</xdr:colOff>
      <xdr:row>94</xdr:row>
      <xdr:rowOff>156172</xdr:rowOff>
    </xdr:to>
    <xdr:sp macro="" textlink="">
      <xdr:nvSpPr>
        <xdr:cNvPr id="717" name="楕円 716"/>
        <xdr:cNvSpPr/>
      </xdr:nvSpPr>
      <xdr:spPr>
        <a:xfrm>
          <a:off x="15430500" y="161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147299</xdr:rowOff>
    </xdr:from>
    <xdr:ext cx="534377" cy="259045"/>
    <xdr:sp macro="" textlink="">
      <xdr:nvSpPr>
        <xdr:cNvPr id="718" name="テキスト ボックス 717"/>
        <xdr:cNvSpPr txBox="1"/>
      </xdr:nvSpPr>
      <xdr:spPr>
        <a:xfrm>
          <a:off x="15214111" y="162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147650</xdr:rowOff>
    </xdr:from>
    <xdr:to>
      <xdr:col>76</xdr:col>
      <xdr:colOff>165100</xdr:colOff>
      <xdr:row>94</xdr:row>
      <xdr:rowOff>77800</xdr:rowOff>
    </xdr:to>
    <xdr:sp macro="" textlink="">
      <xdr:nvSpPr>
        <xdr:cNvPr id="719" name="楕円 718"/>
        <xdr:cNvSpPr/>
      </xdr:nvSpPr>
      <xdr:spPr>
        <a:xfrm>
          <a:off x="14541500" y="160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68927</xdr:rowOff>
    </xdr:from>
    <xdr:ext cx="534377" cy="259045"/>
    <xdr:sp macro="" textlink="">
      <xdr:nvSpPr>
        <xdr:cNvPr id="720" name="テキスト ボックス 719"/>
        <xdr:cNvSpPr txBox="1"/>
      </xdr:nvSpPr>
      <xdr:spPr>
        <a:xfrm>
          <a:off x="14325111" y="161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152488</xdr:rowOff>
    </xdr:from>
    <xdr:to>
      <xdr:col>72</xdr:col>
      <xdr:colOff>38100</xdr:colOff>
      <xdr:row>93</xdr:row>
      <xdr:rowOff>82638</xdr:rowOff>
    </xdr:to>
    <xdr:sp macro="" textlink="">
      <xdr:nvSpPr>
        <xdr:cNvPr id="721" name="楕円 720"/>
        <xdr:cNvSpPr/>
      </xdr:nvSpPr>
      <xdr:spPr>
        <a:xfrm>
          <a:off x="13652500" y="159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99165</xdr:rowOff>
    </xdr:from>
    <xdr:ext cx="534377" cy="259045"/>
    <xdr:sp macro="" textlink="">
      <xdr:nvSpPr>
        <xdr:cNvPr id="722" name="テキスト ボックス 721"/>
        <xdr:cNvSpPr txBox="1"/>
      </xdr:nvSpPr>
      <xdr:spPr>
        <a:xfrm>
          <a:off x="13436111" y="157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4547</xdr:rowOff>
    </xdr:from>
    <xdr:to>
      <xdr:col>67</xdr:col>
      <xdr:colOff>101600</xdr:colOff>
      <xdr:row>92</xdr:row>
      <xdr:rowOff>106147</xdr:rowOff>
    </xdr:to>
    <xdr:sp macro="" textlink="">
      <xdr:nvSpPr>
        <xdr:cNvPr id="723" name="楕円 722"/>
        <xdr:cNvSpPr/>
      </xdr:nvSpPr>
      <xdr:spPr>
        <a:xfrm>
          <a:off x="12763500" y="157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122674</xdr:rowOff>
    </xdr:from>
    <xdr:ext cx="534377" cy="259045"/>
    <xdr:sp macro="" textlink="">
      <xdr:nvSpPr>
        <xdr:cNvPr id="724" name="テキスト ボックス 723"/>
        <xdr:cNvSpPr txBox="1"/>
      </xdr:nvSpPr>
      <xdr:spPr>
        <a:xfrm>
          <a:off x="12547111" y="155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0" name="テキスト ボックス 73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2" name="テキスト ボックス 74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4" name="テキスト ボックス 74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8" name="直線コネクタ 747"/>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51"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52" name="直線コネクタ 751"/>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4"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5" name="フローチャート: 判断 754"/>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7" name="フローチャート: 判断 756"/>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8" name="テキスト ボックス 757"/>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60" name="フローチャート: 判断 759"/>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61" name="テキスト ボックス 760"/>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63" name="フローチャート: 判断 762"/>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4" name="テキスト ボックス 763"/>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5" name="フローチャート: 判断 764"/>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6" name="テキスト ボックス 765"/>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増加したのは衛生費と教育費で、衛生費は炭生館の残存の整備事業の額の一括支払を行ったこと及び斎場整備事業による増、教育費は小中学校の空調整備や伊良湖岬小学校整備事業が主な増加要因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減少したのは土木費や消防費で、土木費は親子交流館整備事業による減、消防費は津波避難施設整備や消防団詰所整備が主な減額要因である。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標準財政規模は、基準財政収入額に算入される税収の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などにより前年度と比べ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年度分の決算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積立により増加した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市税等の減少に伴い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し、標準財政規模比でも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実質単年度収支は、実質収支が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１年ぶりに減少した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標準財政規模は、基準財政収入額に算入される税収の増加などにより前年度と比べ増加した。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一般会計の黒字額は、市税等の減少に伴い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した。標準財政規模比の黒字も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特別会計では、国民健康保険特別会計の黒字額は減少し、標準財政規模比の黒字も減少した。これは保険税収入が減少したことなどが要因である。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後期高齢者医療を含めた保険事業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予防事業等の支出抑制策を強化するなど、一般会計からの繰出金の適正な運用に努める。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公共下水道事業特別会計及び農業集落排水事業特別会計は令和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年度から企業会計に移行するため打切決算となり、未払金が生じたことが主な要因となり黒字が増加した。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31397713</v>
      </c>
      <c r="BO4" s="462"/>
      <c r="BP4" s="462"/>
      <c r="BQ4" s="462"/>
      <c r="BR4" s="462"/>
      <c r="BS4" s="462"/>
      <c r="BT4" s="462"/>
      <c r="BU4" s="463"/>
      <c r="BV4" s="461">
        <v>31274077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7.7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30203707</v>
      </c>
      <c r="BO5" s="467"/>
      <c r="BP5" s="467"/>
      <c r="BQ5" s="467"/>
      <c r="BR5" s="467"/>
      <c r="BS5" s="467"/>
      <c r="BT5" s="467"/>
      <c r="BU5" s="468"/>
      <c r="BV5" s="466">
        <v>29021556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87.7</v>
      </c>
      <c r="CU5" s="437"/>
      <c r="CV5" s="437"/>
      <c r="CW5" s="437"/>
      <c r="CX5" s="437"/>
      <c r="CY5" s="437"/>
      <c r="CZ5" s="437"/>
      <c r="DA5" s="438"/>
      <c r="DB5" s="436">
        <v>78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1194006</v>
      </c>
      <c r="BO6" s="467"/>
      <c r="BP6" s="467"/>
      <c r="BQ6" s="467"/>
      <c r="BR6" s="467"/>
      <c r="BS6" s="467"/>
      <c r="BT6" s="467"/>
      <c r="BU6" s="468"/>
      <c r="BV6" s="466">
        <v>2252521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88.2</v>
      </c>
      <c r="CU6" s="620"/>
      <c r="CV6" s="620"/>
      <c r="CW6" s="620"/>
      <c r="CX6" s="620"/>
      <c r="CY6" s="620"/>
      <c r="CZ6" s="620"/>
      <c r="DA6" s="621"/>
      <c r="DB6" s="619">
        <v>79.2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326906</v>
      </c>
      <c r="BO7" s="467"/>
      <c r="BP7" s="467"/>
      <c r="BQ7" s="467"/>
      <c r="BR7" s="467"/>
      <c r="BS7" s="467"/>
      <c r="BT7" s="467"/>
      <c r="BU7" s="468"/>
      <c r="BV7" s="466">
        <v>907707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19367375</v>
      </c>
      <c r="CU7" s="467"/>
      <c r="CV7" s="467"/>
      <c r="CW7" s="467"/>
      <c r="CX7" s="467"/>
      <c r="CY7" s="467"/>
      <c r="CZ7" s="467"/>
      <c r="DA7" s="468"/>
      <c r="DB7" s="466">
        <v>17435683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106</v>
      </c>
      <c r="AV8" s="524"/>
      <c r="AW8" s="524"/>
      <c r="AX8" s="524"/>
      <c r="AY8" s="446" t="s">
        <v>110</v>
      </c>
      <c r="AZ8" s="447"/>
      <c r="BA8" s="447"/>
      <c r="BB8" s="447"/>
      <c r="BC8" s="447"/>
      <c r="BD8" s="447"/>
      <c r="BE8" s="447"/>
      <c r="BF8" s="447"/>
      <c r="BG8" s="447"/>
      <c r="BH8" s="447"/>
      <c r="BI8" s="447"/>
      <c r="BJ8" s="447"/>
      <c r="BK8" s="447"/>
      <c r="BL8" s="447"/>
      <c r="BM8" s="448"/>
      <c r="BN8" s="466">
        <v>867100</v>
      </c>
      <c r="BO8" s="467"/>
      <c r="BP8" s="467"/>
      <c r="BQ8" s="467"/>
      <c r="BR8" s="467"/>
      <c r="BS8" s="467"/>
      <c r="BT8" s="467"/>
      <c r="BU8" s="468"/>
      <c r="BV8" s="466">
        <v>1344814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1.06</v>
      </c>
      <c r="CU8" s="580"/>
      <c r="CV8" s="580"/>
      <c r="CW8" s="580"/>
      <c r="CX8" s="580"/>
      <c r="CY8" s="580"/>
      <c r="CZ8" s="580"/>
      <c r="DA8" s="581"/>
      <c r="DB8" s="579">
        <v>1.0900000000000001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62364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-477714</v>
      </c>
      <c r="BO9" s="467"/>
      <c r="BP9" s="467"/>
      <c r="BQ9" s="467"/>
      <c r="BR9" s="467"/>
      <c r="BS9" s="467"/>
      <c r="BT9" s="467"/>
      <c r="BU9" s="468"/>
      <c r="BV9" s="466">
        <v>829461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10.7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64119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106</v>
      </c>
      <c r="AV10" s="524"/>
      <c r="AW10" s="524"/>
      <c r="AX10" s="524"/>
      <c r="AY10" s="446" t="s">
        <v>121</v>
      </c>
      <c r="AZ10" s="447"/>
      <c r="BA10" s="447"/>
      <c r="BB10" s="447"/>
      <c r="BC10" s="447"/>
      <c r="BD10" s="447"/>
      <c r="BE10" s="447"/>
      <c r="BF10" s="447"/>
      <c r="BG10" s="447"/>
      <c r="BH10" s="447"/>
      <c r="BI10" s="447"/>
      <c r="BJ10" s="447"/>
      <c r="BK10" s="447"/>
      <c r="BL10" s="447"/>
      <c r="BM10" s="448"/>
      <c r="BN10" s="466">
        <v>13556</v>
      </c>
      <c r="BO10" s="467"/>
      <c r="BP10" s="467"/>
      <c r="BQ10" s="467"/>
      <c r="BR10" s="467"/>
      <c r="BS10" s="467"/>
      <c r="BT10" s="467"/>
      <c r="BU10" s="468"/>
      <c r="BV10" s="466">
        <v>8452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61860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106</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60200</v>
      </c>
      <c r="S13" s="570"/>
      <c r="T13" s="570"/>
      <c r="U13" s="570"/>
      <c r="V13" s="571"/>
      <c r="W13" s="557" t="s">
        <v>137</v>
      </c>
      <c r="X13" s="479"/>
      <c r="Y13" s="479"/>
      <c r="Z13" s="479"/>
      <c r="AA13" s="479"/>
      <c r="AB13" s="480"/>
      <c r="AC13" s="442">
        <v>10932</v>
      </c>
      <c r="AD13" s="443"/>
      <c r="AE13" s="443"/>
      <c r="AF13" s="443"/>
      <c r="AG13" s="444"/>
      <c r="AH13" s="442">
        <v>10935</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-464158</v>
      </c>
      <c r="BO13" s="467"/>
      <c r="BP13" s="467"/>
      <c r="BQ13" s="467"/>
      <c r="BR13" s="467"/>
      <c r="BS13" s="467"/>
      <c r="BT13" s="467"/>
      <c r="BU13" s="468"/>
      <c r="BV13" s="466">
        <v>837913</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5.5</v>
      </c>
      <c r="CU13" s="437"/>
      <c r="CV13" s="437"/>
      <c r="CW13" s="437"/>
      <c r="CX13" s="437"/>
      <c r="CY13" s="437"/>
      <c r="CZ13" s="437"/>
      <c r="DA13" s="438"/>
      <c r="DB13" s="436">
        <v>4.2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62452</v>
      </c>
      <c r="S14" s="570"/>
      <c r="T14" s="570"/>
      <c r="U14" s="570"/>
      <c r="V14" s="571"/>
      <c r="W14" s="572"/>
      <c r="X14" s="482"/>
      <c r="Y14" s="482"/>
      <c r="Z14" s="482"/>
      <c r="AA14" s="482"/>
      <c r="AB14" s="483"/>
      <c r="AC14" s="562">
        <v>30.8</v>
      </c>
      <c r="AD14" s="563"/>
      <c r="AE14" s="563"/>
      <c r="AF14" s="563"/>
      <c r="AG14" s="564"/>
      <c r="AH14" s="562">
        <v>30.5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60924</v>
      </c>
      <c r="S15" s="570"/>
      <c r="T15" s="570"/>
      <c r="U15" s="570"/>
      <c r="V15" s="571"/>
      <c r="W15" s="557" t="s">
        <v>145</v>
      </c>
      <c r="X15" s="479"/>
      <c r="Y15" s="479"/>
      <c r="Z15" s="479"/>
      <c r="AA15" s="479"/>
      <c r="AB15" s="480"/>
      <c r="AC15" s="442">
        <v>9986</v>
      </c>
      <c r="AD15" s="443"/>
      <c r="AE15" s="443"/>
      <c r="AF15" s="443"/>
      <c r="AG15" s="444"/>
      <c r="AH15" s="442">
        <v>10058</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14436171</v>
      </c>
      <c r="BO15" s="462"/>
      <c r="BP15" s="462"/>
      <c r="BQ15" s="462"/>
      <c r="BR15" s="462"/>
      <c r="BS15" s="462"/>
      <c r="BT15" s="462"/>
      <c r="BU15" s="463"/>
      <c r="BV15" s="461">
        <v>11944533</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28.1</v>
      </c>
      <c r="AD16" s="563"/>
      <c r="AE16" s="563"/>
      <c r="AF16" s="563"/>
      <c r="AG16" s="564"/>
      <c r="AH16" s="562">
        <v>28.1</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13318342</v>
      </c>
      <c r="BO16" s="467"/>
      <c r="BP16" s="467"/>
      <c r="BQ16" s="467"/>
      <c r="BR16" s="467"/>
      <c r="BS16" s="467"/>
      <c r="BT16" s="467"/>
      <c r="BU16" s="468"/>
      <c r="BV16" s="466">
        <v>12346125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14620</v>
      </c>
      <c r="AD17" s="443"/>
      <c r="AE17" s="443"/>
      <c r="AF17" s="443"/>
      <c r="AG17" s="444"/>
      <c r="AH17" s="442">
        <v>14830</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18703904</v>
      </c>
      <c r="BO17" s="467"/>
      <c r="BP17" s="467"/>
      <c r="BQ17" s="467"/>
      <c r="BR17" s="467"/>
      <c r="BS17" s="467"/>
      <c r="BT17" s="467"/>
      <c r="BU17" s="468"/>
      <c r="BV17" s="466">
        <v>15424246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191.12</v>
      </c>
      <c r="M18" s="531"/>
      <c r="N18" s="531"/>
      <c r="O18" s="531"/>
      <c r="P18" s="531"/>
      <c r="Q18" s="531"/>
      <c r="R18" s="532"/>
      <c r="S18" s="532"/>
      <c r="T18" s="532"/>
      <c r="U18" s="532"/>
      <c r="V18" s="533"/>
      <c r="W18" s="547"/>
      <c r="X18" s="548"/>
      <c r="Y18" s="548"/>
      <c r="Z18" s="548"/>
      <c r="AA18" s="548"/>
      <c r="AB18" s="558"/>
      <c r="AC18" s="430">
        <v>41.1</v>
      </c>
      <c r="AD18" s="431"/>
      <c r="AE18" s="431"/>
      <c r="AF18" s="431"/>
      <c r="AG18" s="534"/>
      <c r="AH18" s="430">
        <v>41.4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16343697</v>
      </c>
      <c r="BO18" s="467"/>
      <c r="BP18" s="467"/>
      <c r="BQ18" s="467"/>
      <c r="BR18" s="467"/>
      <c r="BS18" s="467"/>
      <c r="BT18" s="467"/>
      <c r="BU18" s="468"/>
      <c r="BV18" s="466">
        <v>16639241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326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21967360</v>
      </c>
      <c r="BO19" s="467"/>
      <c r="BP19" s="467"/>
      <c r="BQ19" s="467"/>
      <c r="BR19" s="467"/>
      <c r="BS19" s="467"/>
      <c r="BT19" s="467"/>
      <c r="BU19" s="468"/>
      <c r="BV19" s="466">
        <v>23719594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21640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17551314</v>
      </c>
      <c r="BO23" s="467"/>
      <c r="BP23" s="467"/>
      <c r="BQ23" s="467"/>
      <c r="BR23" s="467"/>
      <c r="BS23" s="467"/>
      <c r="BT23" s="467"/>
      <c r="BU23" s="468"/>
      <c r="BV23" s="466">
        <v>17270442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9300</v>
      </c>
      <c r="R24" s="443"/>
      <c r="S24" s="443"/>
      <c r="T24" s="443"/>
      <c r="U24" s="443"/>
      <c r="V24" s="444"/>
      <c r="W24" s="508"/>
      <c r="X24" s="499"/>
      <c r="Y24" s="500"/>
      <c r="Z24" s="439" t="s">
        <v>169</v>
      </c>
      <c r="AA24" s="440"/>
      <c r="AB24" s="440"/>
      <c r="AC24" s="440"/>
      <c r="AD24" s="440"/>
      <c r="AE24" s="440"/>
      <c r="AF24" s="440"/>
      <c r="AG24" s="441"/>
      <c r="AH24" s="442">
        <v>629</v>
      </c>
      <c r="AI24" s="443"/>
      <c r="AJ24" s="443"/>
      <c r="AK24" s="443"/>
      <c r="AL24" s="444"/>
      <c r="AM24" s="442">
        <v>1904612</v>
      </c>
      <c r="AN24" s="443"/>
      <c r="AO24" s="443"/>
      <c r="AP24" s="443"/>
      <c r="AQ24" s="443"/>
      <c r="AR24" s="444"/>
      <c r="AS24" s="442">
        <v>3028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8237453</v>
      </c>
      <c r="BO24" s="467"/>
      <c r="BP24" s="467"/>
      <c r="BQ24" s="467"/>
      <c r="BR24" s="467"/>
      <c r="BS24" s="467"/>
      <c r="BT24" s="467"/>
      <c r="BU24" s="468"/>
      <c r="BV24" s="466">
        <v>9141434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2</v>
      </c>
      <c r="M25" s="443"/>
      <c r="N25" s="443"/>
      <c r="O25" s="443"/>
      <c r="P25" s="444"/>
      <c r="Q25" s="442">
        <v>7600</v>
      </c>
      <c r="R25" s="443"/>
      <c r="S25" s="443"/>
      <c r="T25" s="443"/>
      <c r="U25" s="443"/>
      <c r="V25" s="444"/>
      <c r="W25" s="508"/>
      <c r="X25" s="499"/>
      <c r="Y25" s="500"/>
      <c r="Z25" s="439" t="s">
        <v>172</v>
      </c>
      <c r="AA25" s="440"/>
      <c r="AB25" s="440"/>
      <c r="AC25" s="440"/>
      <c r="AD25" s="440"/>
      <c r="AE25" s="440"/>
      <c r="AF25" s="440"/>
      <c r="AG25" s="441"/>
      <c r="AH25" s="442">
        <v>116</v>
      </c>
      <c r="AI25" s="443"/>
      <c r="AJ25" s="443"/>
      <c r="AK25" s="443"/>
      <c r="AL25" s="444"/>
      <c r="AM25" s="442">
        <v>334776</v>
      </c>
      <c r="AN25" s="443"/>
      <c r="AO25" s="443"/>
      <c r="AP25" s="443"/>
      <c r="AQ25" s="443"/>
      <c r="AR25" s="444"/>
      <c r="AS25" s="442">
        <v>2886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12513744</v>
      </c>
      <c r="BO25" s="462"/>
      <c r="BP25" s="462"/>
      <c r="BQ25" s="462"/>
      <c r="BR25" s="462"/>
      <c r="BS25" s="462"/>
      <c r="BT25" s="462"/>
      <c r="BU25" s="463"/>
      <c r="BV25" s="461">
        <v>10641698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6900</v>
      </c>
      <c r="R26" s="443"/>
      <c r="S26" s="443"/>
      <c r="T26" s="443"/>
      <c r="U26" s="443"/>
      <c r="V26" s="444"/>
      <c r="W26" s="508"/>
      <c r="X26" s="499"/>
      <c r="Y26" s="500"/>
      <c r="Z26" s="439" t="s">
        <v>175</v>
      </c>
      <c r="AA26" s="521"/>
      <c r="AB26" s="521"/>
      <c r="AC26" s="521"/>
      <c r="AD26" s="521"/>
      <c r="AE26" s="521"/>
      <c r="AF26" s="521"/>
      <c r="AG26" s="522"/>
      <c r="AH26" s="442">
        <v>19</v>
      </c>
      <c r="AI26" s="443"/>
      <c r="AJ26" s="443"/>
      <c r="AK26" s="443"/>
      <c r="AL26" s="444"/>
      <c r="AM26" s="442">
        <v>56905</v>
      </c>
      <c r="AN26" s="443"/>
      <c r="AO26" s="443"/>
      <c r="AP26" s="443"/>
      <c r="AQ26" s="443"/>
      <c r="AR26" s="444"/>
      <c r="AS26" s="442">
        <v>2995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5000</v>
      </c>
      <c r="R27" s="443"/>
      <c r="S27" s="443"/>
      <c r="T27" s="443"/>
      <c r="U27" s="443"/>
      <c r="V27" s="444"/>
      <c r="W27" s="508"/>
      <c r="X27" s="499"/>
      <c r="Y27" s="500"/>
      <c r="Z27" s="439" t="s">
        <v>180</v>
      </c>
      <c r="AA27" s="440"/>
      <c r="AB27" s="440"/>
      <c r="AC27" s="440"/>
      <c r="AD27" s="440"/>
      <c r="AE27" s="440"/>
      <c r="AF27" s="440"/>
      <c r="AG27" s="441"/>
      <c r="AH27" s="442">
        <v>6</v>
      </c>
      <c r="AI27" s="443"/>
      <c r="AJ27" s="443"/>
      <c r="AK27" s="443"/>
      <c r="AL27" s="444"/>
      <c r="AM27" s="442">
        <v>20970</v>
      </c>
      <c r="AN27" s="443"/>
      <c r="AO27" s="443"/>
      <c r="AP27" s="443"/>
      <c r="AQ27" s="443"/>
      <c r="AR27" s="444"/>
      <c r="AS27" s="442">
        <v>3495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2804624</v>
      </c>
      <c r="BO27" s="470"/>
      <c r="BP27" s="470"/>
      <c r="BQ27" s="470"/>
      <c r="BR27" s="470"/>
      <c r="BS27" s="470"/>
      <c r="BT27" s="470"/>
      <c r="BU27" s="471"/>
      <c r="BV27" s="469">
        <v>2802270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4300</v>
      </c>
      <c r="R28" s="443"/>
      <c r="S28" s="443"/>
      <c r="T28" s="443"/>
      <c r="U28" s="443"/>
      <c r="V28" s="444"/>
      <c r="W28" s="508"/>
      <c r="X28" s="499"/>
      <c r="Y28" s="500"/>
      <c r="Z28" s="439" t="s">
        <v>183</v>
      </c>
      <c r="AA28" s="440"/>
      <c r="AB28" s="440"/>
      <c r="AC28" s="440"/>
      <c r="AD28" s="440"/>
      <c r="AE28" s="440"/>
      <c r="AF28" s="440"/>
      <c r="AG28" s="441"/>
      <c r="AH28" s="442" t="s">
        <v>184</v>
      </c>
      <c r="AI28" s="443"/>
      <c r="AJ28" s="443"/>
      <c r="AK28" s="443"/>
      <c r="AL28" s="444"/>
      <c r="AM28" s="442" t="s">
        <v>177</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7674313</v>
      </c>
      <c r="BO28" s="462"/>
      <c r="BP28" s="462"/>
      <c r="BQ28" s="462"/>
      <c r="BR28" s="462"/>
      <c r="BS28" s="462"/>
      <c r="BT28" s="462"/>
      <c r="BU28" s="463"/>
      <c r="BV28" s="461">
        <v>7460757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16</v>
      </c>
      <c r="M29" s="443"/>
      <c r="N29" s="443"/>
      <c r="O29" s="443"/>
      <c r="P29" s="444"/>
      <c r="Q29" s="442">
        <v>3900</v>
      </c>
      <c r="R29" s="443"/>
      <c r="S29" s="443"/>
      <c r="T29" s="443"/>
      <c r="U29" s="443"/>
      <c r="V29" s="444"/>
      <c r="W29" s="509"/>
      <c r="X29" s="510"/>
      <c r="Y29" s="511"/>
      <c r="Z29" s="439" t="s">
        <v>188</v>
      </c>
      <c r="AA29" s="440"/>
      <c r="AB29" s="440"/>
      <c r="AC29" s="440"/>
      <c r="AD29" s="440"/>
      <c r="AE29" s="440"/>
      <c r="AF29" s="440"/>
      <c r="AG29" s="441"/>
      <c r="AH29" s="442">
        <v>635</v>
      </c>
      <c r="AI29" s="443"/>
      <c r="AJ29" s="443"/>
      <c r="AK29" s="443"/>
      <c r="AL29" s="444"/>
      <c r="AM29" s="442">
        <v>1925582</v>
      </c>
      <c r="AN29" s="443"/>
      <c r="AO29" s="443"/>
      <c r="AP29" s="443"/>
      <c r="AQ29" s="443"/>
      <c r="AR29" s="444"/>
      <c r="AS29" s="442">
        <v>3032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t="s">
        <v>128</v>
      </c>
      <c r="BO29" s="467"/>
      <c r="BP29" s="467"/>
      <c r="BQ29" s="467"/>
      <c r="BR29" s="467"/>
      <c r="BS29" s="467"/>
      <c r="BT29" s="467"/>
      <c r="BU29" s="468"/>
      <c r="BV29" s="466" t="s">
        <v>128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6519077</v>
      </c>
      <c r="BO30" s="470"/>
      <c r="BP30" s="470"/>
      <c r="BQ30" s="470"/>
      <c r="BR30" s="470"/>
      <c r="BS30" s="470"/>
      <c r="BT30" s="470"/>
      <c r="BU30" s="471"/>
      <c r="BV30" s="469">
        <v>6984481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愛知県市町村職員退職手当組合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崋山会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田原福祉専門学校特別会計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愛知県後期高齢者医療広域連合（一般会計）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あつまるタウン田原</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愛知県後期高齢者医療広域連合（後期高齢者医療特別会計）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f t="shared" si="3"/>
        <v>15</v>
      </c>
      <c r="CP36" s="425"/>
      <c r="CQ36" s="424" t="str">
        <f>IF('各会計、関係団体の財政状況及び健全化判断比率'!BS9="","",'各会計、関係団体の財政状況及び健全化判断比率'!BS9)</f>
        <v>田原市土地開発公社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東三河広域連合（一般会計）</v>
      </c>
      <c r="BZ37" s="424"/>
      <c r="CA37" s="424"/>
      <c r="CB37" s="424"/>
      <c r="CC37" s="424"/>
      <c r="CD37" s="424"/>
      <c r="CE37" s="424"/>
      <c r="CF37" s="424"/>
      <c r="CG37" s="424"/>
      <c r="CH37" s="424"/>
      <c r="CI37" s="424"/>
      <c r="CJ37" s="424"/>
      <c r="CK37" s="424"/>
      <c r="CL37" s="424"/>
      <c r="CM37" s="424"/>
      <c r="CN37" s="214"/>
      <c r="CO37" s="425">
        <f t="shared" si="3"/>
        <v>16</v>
      </c>
      <c r="CP37" s="425"/>
      <c r="CQ37" s="424" t="str">
        <f>IF('各会計、関係団体の財政状況及び健全化判断比率'!BS10="","",'各会計、関係団体の財政状況及び健全化判断比率'!BS10)</f>
        <v>グリーンエナジーたはら</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東三河広域連合（介護保険特別会計）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dUP4VxXfoG+gaafH+myJxw/+iIEcfCiwcJTKKPbr91b316AjjBOFuRQwr9akqljwJvtJ32KXSjwrzjwMaVCOw==" saltValue="JzLFLlORQZJvp5HxrBnx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572</v>
      </c>
      <c r="D34" s="1248"/>
      <c r="E34" s="1249"/>
      <c r="F34" s="32">
        <v>6.8</v>
      </c>
      <c r="G34" s="33">
        <v>6.14</v>
      </c>
      <c r="H34" s="33">
        <v>6.07</v>
      </c>
      <c r="I34" s="33">
        <v>7.87</v>
      </c>
      <c r="J34" s="34">
        <v>7.32</v>
      </c>
      <c r="K34" s="22"/>
      <c r="L34" s="22"/>
      <c r="M34" s="22"/>
      <c r="N34" s="22"/>
      <c r="O34" s="22"/>
      <c r="P34" s="22"/>
    </row>
    <row r="35" spans="1:16" ht="39" customHeight="1" x14ac:dyDescent="0.15">
      <c r="A35" s="22"/>
      <c r="B35" s="35"/>
      <c r="C35" s="1242" t="s">
        <v>573</v>
      </c>
      <c r="D35" s="1243"/>
      <c r="E35" s="1244"/>
      <c r="F35" s="36">
        <v>10.83</v>
      </c>
      <c r="G35" s="37">
        <v>4.4800000000000004</v>
      </c>
      <c r="H35" s="37">
        <v>2.33</v>
      </c>
      <c r="I35" s="37">
        <v>7.71</v>
      </c>
      <c r="J35" s="38">
        <v>4.47</v>
      </c>
      <c r="K35" s="22"/>
      <c r="L35" s="22"/>
      <c r="M35" s="22"/>
      <c r="N35" s="22"/>
      <c r="O35" s="22"/>
      <c r="P35" s="22"/>
    </row>
    <row r="36" spans="1:16" ht="39" customHeight="1" x14ac:dyDescent="0.15">
      <c r="A36" s="22"/>
      <c r="B36" s="35"/>
      <c r="C36" s="1242" t="s">
        <v>574</v>
      </c>
      <c r="D36" s="1243"/>
      <c r="E36" s="1244"/>
      <c r="F36" s="36">
        <v>0.23</v>
      </c>
      <c r="G36" s="37">
        <v>0.26</v>
      </c>
      <c r="H36" s="37">
        <v>0.21</v>
      </c>
      <c r="I36" s="37">
        <v>0.2</v>
      </c>
      <c r="J36" s="38">
        <v>0.54</v>
      </c>
      <c r="K36" s="22"/>
      <c r="L36" s="22"/>
      <c r="M36" s="22"/>
      <c r="N36" s="22"/>
      <c r="O36" s="22"/>
      <c r="P36" s="22"/>
    </row>
    <row r="37" spans="1:16" ht="39" customHeight="1" x14ac:dyDescent="0.15">
      <c r="A37" s="22"/>
      <c r="B37" s="35"/>
      <c r="C37" s="1242" t="s">
        <v>575</v>
      </c>
      <c r="D37" s="1243"/>
      <c r="E37" s="1244"/>
      <c r="F37" s="36">
        <v>0.4</v>
      </c>
      <c r="G37" s="37">
        <v>0.41</v>
      </c>
      <c r="H37" s="37">
        <v>0.36</v>
      </c>
      <c r="I37" s="37">
        <v>0.17</v>
      </c>
      <c r="J37" s="38">
        <v>0.5</v>
      </c>
      <c r="K37" s="22"/>
      <c r="L37" s="22"/>
      <c r="M37" s="22"/>
      <c r="N37" s="22"/>
      <c r="O37" s="22"/>
      <c r="P37" s="22"/>
    </row>
    <row r="38" spans="1:16" ht="39" customHeight="1" x14ac:dyDescent="0.15">
      <c r="A38" s="22"/>
      <c r="B38" s="35"/>
      <c r="C38" s="1242" t="s">
        <v>576</v>
      </c>
      <c r="D38" s="1243"/>
      <c r="E38" s="1244"/>
      <c r="F38" s="36">
        <v>0.71</v>
      </c>
      <c r="G38" s="37">
        <v>1.39</v>
      </c>
      <c r="H38" s="37">
        <v>2.04</v>
      </c>
      <c r="I38" s="37">
        <v>0.85</v>
      </c>
      <c r="J38" s="38">
        <v>0.39</v>
      </c>
      <c r="K38" s="22"/>
      <c r="L38" s="22"/>
      <c r="M38" s="22"/>
      <c r="N38" s="22"/>
      <c r="O38" s="22"/>
      <c r="P38" s="22"/>
    </row>
    <row r="39" spans="1:16" ht="39" customHeight="1" x14ac:dyDescent="0.15">
      <c r="A39" s="22"/>
      <c r="B39" s="35"/>
      <c r="C39" s="1242" t="s">
        <v>577</v>
      </c>
      <c r="D39" s="1243"/>
      <c r="E39" s="1244"/>
      <c r="F39" s="36">
        <v>0</v>
      </c>
      <c r="G39" s="37">
        <v>0.01</v>
      </c>
      <c r="H39" s="37">
        <v>0.01</v>
      </c>
      <c r="I39" s="37">
        <v>0.01</v>
      </c>
      <c r="J39" s="38">
        <v>0.01</v>
      </c>
      <c r="K39" s="22"/>
      <c r="L39" s="22"/>
      <c r="M39" s="22"/>
      <c r="N39" s="22"/>
      <c r="O39" s="22"/>
      <c r="P39" s="22"/>
    </row>
    <row r="40" spans="1:16" ht="39" customHeight="1" x14ac:dyDescent="0.15">
      <c r="A40" s="22"/>
      <c r="B40" s="35"/>
      <c r="C40" s="1242" t="s">
        <v>578</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579</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580</v>
      </c>
      <c r="D43" s="1246"/>
      <c r="E43" s="1247"/>
      <c r="F43" s="41">
        <v>0.71</v>
      </c>
      <c r="G43" s="42">
        <v>1.65</v>
      </c>
      <c r="H43" s="42">
        <v>1.59</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2/5aOc7fN/d6VoWy9Oi+VZGh1Sdzkvbfzo+tfj9JO8td84+worjgbRm8zO+ivp9GTt6e6FYP3DbxZ1ezNULg==" saltValue="huW34uOaleuYkOM5nV2e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3282</v>
      </c>
      <c r="L45" s="60">
        <v>2957</v>
      </c>
      <c r="M45" s="60">
        <v>2713</v>
      </c>
      <c r="N45" s="60">
        <v>2554</v>
      </c>
      <c r="O45" s="61">
        <v>2361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524</v>
      </c>
      <c r="L46" s="64" t="s">
        <v>524</v>
      </c>
      <c r="M46" s="64" t="s">
        <v>524</v>
      </c>
      <c r="N46" s="64" t="s">
        <v>524</v>
      </c>
      <c r="O46" s="65" t="s">
        <v>524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524</v>
      </c>
      <c r="L47" s="64" t="s">
        <v>524</v>
      </c>
      <c r="M47" s="64" t="s">
        <v>524</v>
      </c>
      <c r="N47" s="64" t="s">
        <v>524</v>
      </c>
      <c r="O47" s="65" t="s">
        <v>524</v>
      </c>
      <c r="P47" s="48"/>
      <c r="Q47" s="48"/>
      <c r="R47" s="48"/>
      <c r="S47" s="48"/>
      <c r="T47" s="48"/>
      <c r="U47" s="48"/>
    </row>
    <row r="48" spans="1:21" ht="30.75" customHeight="1" x14ac:dyDescent="0.15">
      <c r="A48" s="48"/>
      <c r="B48" s="1270"/>
      <c r="C48" s="1271"/>
      <c r="D48" s="62"/>
      <c r="E48" s="1252" t="s">
        <v>15</v>
      </c>
      <c r="F48" s="1252"/>
      <c r="G48" s="1252"/>
      <c r="H48" s="1252"/>
      <c r="I48" s="1252"/>
      <c r="J48" s="1253"/>
      <c r="K48" s="63">
        <v>799</v>
      </c>
      <c r="L48" s="64">
        <v>662</v>
      </c>
      <c r="M48" s="64">
        <v>590</v>
      </c>
      <c r="N48" s="64">
        <v>617</v>
      </c>
      <c r="O48" s="65">
        <v>575</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524</v>
      </c>
      <c r="L49" s="64" t="s">
        <v>524</v>
      </c>
      <c r="M49" s="64" t="s">
        <v>524</v>
      </c>
      <c r="N49" s="64" t="s">
        <v>524</v>
      </c>
      <c r="O49" s="65" t="s">
        <v>524</v>
      </c>
      <c r="P49" s="48"/>
      <c r="Q49" s="48"/>
      <c r="R49" s="48"/>
      <c r="S49" s="48"/>
      <c r="T49" s="48"/>
      <c r="U49" s="48"/>
    </row>
    <row r="50" spans="1:21" ht="30.75" customHeight="1" x14ac:dyDescent="0.15">
      <c r="A50" s="48"/>
      <c r="B50" s="1270"/>
      <c r="C50" s="1271"/>
      <c r="D50" s="62"/>
      <c r="E50" s="1252" t="s">
        <v>17</v>
      </c>
      <c r="F50" s="1252"/>
      <c r="G50" s="1252"/>
      <c r="H50" s="1252"/>
      <c r="I50" s="1252"/>
      <c r="J50" s="1253"/>
      <c r="K50" s="63">
        <v>791</v>
      </c>
      <c r="L50" s="64">
        <v>352</v>
      </c>
      <c r="M50" s="64">
        <v>377</v>
      </c>
      <c r="N50" s="64">
        <v>496</v>
      </c>
      <c r="O50" s="65">
        <v>1152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524</v>
      </c>
      <c r="L51" s="64" t="s">
        <v>524</v>
      </c>
      <c r="M51" s="64" t="s">
        <v>524</v>
      </c>
      <c r="N51" s="64" t="s">
        <v>524</v>
      </c>
      <c r="O51" s="65" t="s">
        <v>524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3313</v>
      </c>
      <c r="L52" s="64">
        <v>3148</v>
      </c>
      <c r="M52" s="64">
        <v>2930</v>
      </c>
      <c r="N52" s="64">
        <v>2904</v>
      </c>
      <c r="O52" s="65">
        <v>2745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1559</v>
      </c>
      <c r="L53" s="69">
        <v>823</v>
      </c>
      <c r="M53" s="69">
        <v>750</v>
      </c>
      <c r="N53" s="69">
        <v>763</v>
      </c>
      <c r="O53" s="70">
        <v>1343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614</v>
      </c>
      <c r="L57" s="84" t="s">
        <v>524</v>
      </c>
      <c r="M57" s="84" t="s">
        <v>524</v>
      </c>
      <c r="N57" s="84" t="s">
        <v>524</v>
      </c>
      <c r="O57" s="85" t="s">
        <v>524</v>
      </c>
    </row>
    <row r="58" spans="1:21" ht="31.5" customHeight="1" thickBot="1" x14ac:dyDescent="0.2">
      <c r="B58" s="1260"/>
      <c r="C58" s="1261"/>
      <c r="D58" s="1265" t="s">
        <v>27</v>
      </c>
      <c r="E58" s="1266"/>
      <c r="F58" s="1266"/>
      <c r="G58" s="1266"/>
      <c r="H58" s="1266"/>
      <c r="I58" s="1266"/>
      <c r="J58" s="1267"/>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rmpqw6hO+x4lWzVUcIHzTsx8x3mgGK+1TTkrFOEhBd54Ct2wRN3QRmUfYSUlLA3hjYwCc1jc+qid52YB2RGkw==" saltValue="VD85uqnGtLG2KN6kGN9M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21350</v>
      </c>
      <c r="J41" s="104">
        <v>19670</v>
      </c>
      <c r="K41" s="104">
        <v>18234</v>
      </c>
      <c r="L41" s="104">
        <v>17270</v>
      </c>
      <c r="M41" s="105">
        <v>17551</v>
      </c>
    </row>
    <row r="42" spans="2:13" ht="27.75" customHeight="1" x14ac:dyDescent="0.15">
      <c r="B42" s="1278"/>
      <c r="C42" s="1279"/>
      <c r="D42" s="106"/>
      <c r="E42" s="1282" t="s">
        <v>32</v>
      </c>
      <c r="F42" s="1282"/>
      <c r="G42" s="1282"/>
      <c r="H42" s="1283"/>
      <c r="I42" s="107">
        <v>2765</v>
      </c>
      <c r="J42" s="108">
        <v>4466</v>
      </c>
      <c r="K42" s="108">
        <v>4204</v>
      </c>
      <c r="L42" s="108">
        <v>3815</v>
      </c>
      <c r="M42" s="109">
        <v>3164</v>
      </c>
    </row>
    <row r="43" spans="2:13" ht="27.75" customHeight="1" x14ac:dyDescent="0.15">
      <c r="B43" s="1278"/>
      <c r="C43" s="1279"/>
      <c r="D43" s="106"/>
      <c r="E43" s="1282" t="s">
        <v>33</v>
      </c>
      <c r="F43" s="1282"/>
      <c r="G43" s="1282"/>
      <c r="H43" s="1283"/>
      <c r="I43" s="107">
        <v>9027</v>
      </c>
      <c r="J43" s="108">
        <v>8688</v>
      </c>
      <c r="K43" s="108">
        <v>8956</v>
      </c>
      <c r="L43" s="108">
        <v>9184</v>
      </c>
      <c r="M43" s="109">
        <v>8995</v>
      </c>
    </row>
    <row r="44" spans="2:13" ht="27.75" customHeight="1" x14ac:dyDescent="0.15">
      <c r="B44" s="1278"/>
      <c r="C44" s="1279"/>
      <c r="D44" s="106"/>
      <c r="E44" s="1282" t="s">
        <v>34</v>
      </c>
      <c r="F44" s="1282"/>
      <c r="G44" s="1282"/>
      <c r="H44" s="1283"/>
      <c r="I44" s="107" t="s">
        <v>524</v>
      </c>
      <c r="J44" s="108" t="s">
        <v>524</v>
      </c>
      <c r="K44" s="108" t="s">
        <v>524</v>
      </c>
      <c r="L44" s="108" t="s">
        <v>524</v>
      </c>
      <c r="M44" s="109" t="s">
        <v>524</v>
      </c>
    </row>
    <row r="45" spans="2:13" ht="27.75" customHeight="1" x14ac:dyDescent="0.15">
      <c r="B45" s="1278"/>
      <c r="C45" s="1279"/>
      <c r="D45" s="106"/>
      <c r="E45" s="1282" t="s">
        <v>35</v>
      </c>
      <c r="F45" s="1282"/>
      <c r="G45" s="1282"/>
      <c r="H45" s="1283"/>
      <c r="I45" s="107">
        <v>6127</v>
      </c>
      <c r="J45" s="108">
        <v>6345</v>
      </c>
      <c r="K45" s="108">
        <v>6409</v>
      </c>
      <c r="L45" s="108">
        <v>6246</v>
      </c>
      <c r="M45" s="109">
        <v>6435</v>
      </c>
    </row>
    <row r="46" spans="2:13" ht="27.75" customHeight="1" x14ac:dyDescent="0.15">
      <c r="B46" s="1278"/>
      <c r="C46" s="1279"/>
      <c r="D46" s="110"/>
      <c r="E46" s="1282" t="s">
        <v>36</v>
      </c>
      <c r="F46" s="1282"/>
      <c r="G46" s="1282"/>
      <c r="H46" s="1283"/>
      <c r="I46" s="107">
        <v>378</v>
      </c>
      <c r="J46" s="108">
        <v>5</v>
      </c>
      <c r="K46" s="108">
        <v>4</v>
      </c>
      <c r="L46" s="108">
        <v>4</v>
      </c>
      <c r="M46" s="109">
        <v>3</v>
      </c>
    </row>
    <row r="47" spans="2:13" ht="27.75" customHeight="1" x14ac:dyDescent="0.15">
      <c r="B47" s="1278"/>
      <c r="C47" s="1279"/>
      <c r="D47" s="111"/>
      <c r="E47" s="1292" t="s">
        <v>37</v>
      </c>
      <c r="F47" s="1293"/>
      <c r="G47" s="1293"/>
      <c r="H47" s="1294"/>
      <c r="I47" s="107" t="s">
        <v>524</v>
      </c>
      <c r="J47" s="108" t="s">
        <v>524</v>
      </c>
      <c r="K47" s="108" t="s">
        <v>524</v>
      </c>
      <c r="L47" s="108" t="s">
        <v>524</v>
      </c>
      <c r="M47" s="109" t="s">
        <v>524</v>
      </c>
    </row>
    <row r="48" spans="2:13" ht="27.75" customHeight="1" x14ac:dyDescent="0.15">
      <c r="B48" s="1278"/>
      <c r="C48" s="1279"/>
      <c r="D48" s="106"/>
      <c r="E48" s="1282" t="s">
        <v>38</v>
      </c>
      <c r="F48" s="1282"/>
      <c r="G48" s="1282"/>
      <c r="H48" s="1283"/>
      <c r="I48" s="107" t="s">
        <v>524</v>
      </c>
      <c r="J48" s="108" t="s">
        <v>524</v>
      </c>
      <c r="K48" s="108" t="s">
        <v>524</v>
      </c>
      <c r="L48" s="108" t="s">
        <v>524</v>
      </c>
      <c r="M48" s="109" t="s">
        <v>524</v>
      </c>
    </row>
    <row r="49" spans="2:13" ht="27.75" customHeight="1" x14ac:dyDescent="0.15">
      <c r="B49" s="1280"/>
      <c r="C49" s="1281"/>
      <c r="D49" s="106"/>
      <c r="E49" s="1282" t="s">
        <v>39</v>
      </c>
      <c r="F49" s="1282"/>
      <c r="G49" s="1282"/>
      <c r="H49" s="1283"/>
      <c r="I49" s="107" t="s">
        <v>524</v>
      </c>
      <c r="J49" s="108" t="s">
        <v>524</v>
      </c>
      <c r="K49" s="108" t="s">
        <v>524</v>
      </c>
      <c r="L49" s="108" t="s">
        <v>524</v>
      </c>
      <c r="M49" s="109" t="s">
        <v>524</v>
      </c>
    </row>
    <row r="50" spans="2:13" ht="27.75" customHeight="1" x14ac:dyDescent="0.15">
      <c r="B50" s="1276" t="s">
        <v>40</v>
      </c>
      <c r="C50" s="1277"/>
      <c r="D50" s="112"/>
      <c r="E50" s="1282" t="s">
        <v>41</v>
      </c>
      <c r="F50" s="1282"/>
      <c r="G50" s="1282"/>
      <c r="H50" s="1283"/>
      <c r="I50" s="107">
        <v>13620</v>
      </c>
      <c r="J50" s="108">
        <v>15725</v>
      </c>
      <c r="K50" s="108">
        <v>15684</v>
      </c>
      <c r="L50" s="108">
        <v>16021</v>
      </c>
      <c r="M50" s="109">
        <v>15604</v>
      </c>
    </row>
    <row r="51" spans="2:13" ht="27.75" customHeight="1" x14ac:dyDescent="0.15">
      <c r="B51" s="1278"/>
      <c r="C51" s="1279"/>
      <c r="D51" s="106"/>
      <c r="E51" s="1282" t="s">
        <v>42</v>
      </c>
      <c r="F51" s="1282"/>
      <c r="G51" s="1282"/>
      <c r="H51" s="1283"/>
      <c r="I51" s="107">
        <v>4188</v>
      </c>
      <c r="J51" s="108">
        <v>3460</v>
      </c>
      <c r="K51" s="108">
        <v>3871</v>
      </c>
      <c r="L51" s="108">
        <v>4223</v>
      </c>
      <c r="M51" s="109">
        <v>3521</v>
      </c>
    </row>
    <row r="52" spans="2:13" ht="27.75" customHeight="1" x14ac:dyDescent="0.15">
      <c r="B52" s="1280"/>
      <c r="C52" s="1281"/>
      <c r="D52" s="106"/>
      <c r="E52" s="1282" t="s">
        <v>43</v>
      </c>
      <c r="F52" s="1282"/>
      <c r="G52" s="1282"/>
      <c r="H52" s="1283"/>
      <c r="I52" s="107">
        <v>25306</v>
      </c>
      <c r="J52" s="108">
        <v>24446</v>
      </c>
      <c r="K52" s="108">
        <v>23207</v>
      </c>
      <c r="L52" s="108">
        <v>22256</v>
      </c>
      <c r="M52" s="109">
        <v>21893</v>
      </c>
    </row>
    <row r="53" spans="2:13" ht="27.75" customHeight="1" thickBot="1" x14ac:dyDescent="0.2">
      <c r="B53" s="1284" t="s">
        <v>44</v>
      </c>
      <c r="C53" s="1285"/>
      <c r="D53" s="113"/>
      <c r="E53" s="1286" t="s">
        <v>45</v>
      </c>
      <c r="F53" s="1286"/>
      <c r="G53" s="1286"/>
      <c r="H53" s="1287"/>
      <c r="I53" s="114">
        <v>-3467</v>
      </c>
      <c r="J53" s="115">
        <v>-4456</v>
      </c>
      <c r="K53" s="115">
        <v>-4954</v>
      </c>
      <c r="L53" s="115">
        <v>-5980</v>
      </c>
      <c r="M53" s="116">
        <v>-4869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uI/s12dj8oweg3PjipxkUG8J/hEUxK0/VzWQEb5wHUo+V3h1IcCGkGni6z8vvc2J1RG3+AKe2VrY7uFTDHimQ==" saltValue="39KLB8uYa0CoyOtMzrWR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7352</v>
      </c>
      <c r="G55" s="128">
        <v>7461</v>
      </c>
      <c r="H55" s="129">
        <v>7674</v>
      </c>
    </row>
    <row r="56" spans="2:8" ht="52.5" customHeight="1" x14ac:dyDescent="0.15">
      <c r="B56" s="130"/>
      <c r="C56" s="1305" t="s">
        <v>49</v>
      </c>
      <c r="D56" s="1305"/>
      <c r="E56" s="1306"/>
      <c r="F56" s="131" t="s">
        <v>524</v>
      </c>
      <c r="G56" s="131" t="s">
        <v>524</v>
      </c>
      <c r="H56" s="132" t="s">
        <v>524</v>
      </c>
    </row>
    <row r="57" spans="2:8" ht="53.25" customHeight="1" x14ac:dyDescent="0.15">
      <c r="B57" s="130"/>
      <c r="C57" s="1307" t="s">
        <v>50</v>
      </c>
      <c r="D57" s="1307"/>
      <c r="E57" s="1308"/>
      <c r="F57" s="133">
        <v>6815</v>
      </c>
      <c r="G57" s="133">
        <v>6984</v>
      </c>
      <c r="H57" s="134">
        <v>6519</v>
      </c>
    </row>
    <row r="58" spans="2:8" ht="45.75" customHeight="1" x14ac:dyDescent="0.15">
      <c r="B58" s="135"/>
      <c r="C58" s="1295" t="s">
        <v>608</v>
      </c>
      <c r="D58" s="1296"/>
      <c r="E58" s="1297"/>
      <c r="F58" s="136">
        <v>3056</v>
      </c>
      <c r="G58" s="136">
        <v>3300</v>
      </c>
      <c r="H58" s="137">
        <v>2631</v>
      </c>
    </row>
    <row r="59" spans="2:8" ht="45.75" customHeight="1" x14ac:dyDescent="0.15">
      <c r="B59" s="135"/>
      <c r="C59" s="1295" t="s">
        <v>609</v>
      </c>
      <c r="D59" s="1296"/>
      <c r="E59" s="1297"/>
      <c r="F59" s="136">
        <v>1013</v>
      </c>
      <c r="G59" s="136">
        <v>1010</v>
      </c>
      <c r="H59" s="137">
        <v>1007</v>
      </c>
    </row>
    <row r="60" spans="2:8" ht="45.75" customHeight="1" x14ac:dyDescent="0.15">
      <c r="B60" s="135"/>
      <c r="C60" s="1295" t="s">
        <v>610</v>
      </c>
      <c r="D60" s="1296"/>
      <c r="E60" s="1297"/>
      <c r="F60" s="136">
        <v>1000</v>
      </c>
      <c r="G60" s="136">
        <v>1000</v>
      </c>
      <c r="H60" s="137">
        <v>985</v>
      </c>
    </row>
    <row r="61" spans="2:8" ht="45.75" customHeight="1" x14ac:dyDescent="0.15">
      <c r="B61" s="135"/>
      <c r="C61" s="1295" t="s">
        <v>611</v>
      </c>
      <c r="D61" s="1296"/>
      <c r="E61" s="1297"/>
      <c r="F61" s="136">
        <v>673</v>
      </c>
      <c r="G61" s="136">
        <v>641</v>
      </c>
      <c r="H61" s="137">
        <v>609</v>
      </c>
    </row>
    <row r="62" spans="2:8" ht="45.75" customHeight="1" thickBot="1" x14ac:dyDescent="0.2">
      <c r="B62" s="138"/>
      <c r="C62" s="1298" t="s">
        <v>612</v>
      </c>
      <c r="D62" s="1299"/>
      <c r="E62" s="1300"/>
      <c r="F62" s="139">
        <v>201</v>
      </c>
      <c r="G62" s="139">
        <v>164</v>
      </c>
      <c r="H62" s="140">
        <v>433</v>
      </c>
    </row>
    <row r="63" spans="2:8" ht="52.5" customHeight="1" thickBot="1" x14ac:dyDescent="0.2">
      <c r="B63" s="141"/>
      <c r="C63" s="1301" t="s">
        <v>51</v>
      </c>
      <c r="D63" s="1301"/>
      <c r="E63" s="1302"/>
      <c r="F63" s="142">
        <v>14168</v>
      </c>
      <c r="G63" s="142">
        <v>14445</v>
      </c>
      <c r="H63" s="143">
        <v>14193</v>
      </c>
    </row>
    <row r="64" spans="2:8" ht="15" customHeight="1" x14ac:dyDescent="0.15"/>
  </sheetData>
  <sheetProtection algorithmName="SHA-512" hashValue="Qn/djnJxgjVQCSRyGAXPdnZtDccRimLNoe/7D7aNTUuFl22xLiGGli63ZAzlbzUzZ4136MarWc2BvQVSIo9f8A==" saltValue="GlOruPNxjw4kFnesVKas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629</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11">
        <v>60.5</v>
      </c>
      <c r="BQ53" s="1311"/>
      <c r="BR53" s="1311"/>
      <c r="BS53" s="1311"/>
      <c r="BT53" s="1311"/>
      <c r="BU53" s="1311"/>
      <c r="BV53" s="1311"/>
      <c r="BW53" s="1311"/>
      <c r="BX53" s="1311">
        <v>59.9</v>
      </c>
      <c r="BY53" s="1311"/>
      <c r="BZ53" s="1311"/>
      <c r="CA53" s="1311"/>
      <c r="CB53" s="1311"/>
      <c r="CC53" s="1311"/>
      <c r="CD53" s="1311"/>
      <c r="CE53" s="1311"/>
      <c r="CF53" s="1311">
        <v>61.9</v>
      </c>
      <c r="CG53" s="1311"/>
      <c r="CH53" s="1311"/>
      <c r="CI53" s="1311"/>
      <c r="CJ53" s="1311"/>
      <c r="CK53" s="1311"/>
      <c r="CL53" s="1311"/>
      <c r="CM53" s="1311"/>
      <c r="CN53" s="1311">
        <v>63.6</v>
      </c>
      <c r="CO53" s="1311"/>
      <c r="CP53" s="1311"/>
      <c r="CQ53" s="1311"/>
      <c r="CR53" s="1311"/>
      <c r="CS53" s="1311"/>
      <c r="CT53" s="1311"/>
      <c r="CU53" s="1311"/>
      <c r="CV53" s="1311">
        <v>65.2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622</v>
      </c>
      <c r="AO55" s="1315"/>
      <c r="AP55" s="1315"/>
      <c r="AQ55" s="1315"/>
      <c r="AR55" s="1315"/>
      <c r="AS55" s="1315"/>
      <c r="AT55" s="1315"/>
      <c r="AU55" s="1315"/>
      <c r="AV55" s="1315"/>
      <c r="AW55" s="1315"/>
      <c r="AX55" s="1315"/>
      <c r="AY55" s="1315"/>
      <c r="AZ55" s="1315"/>
      <c r="BA55" s="1315"/>
      <c r="BB55" s="1314" t="s">
        <v>623</v>
      </c>
      <c r="BC55" s="1314"/>
      <c r="BD55" s="1314"/>
      <c r="BE55" s="1314"/>
      <c r="BF55" s="1314"/>
      <c r="BG55" s="1314"/>
      <c r="BH55" s="1314"/>
      <c r="BI55" s="1314"/>
      <c r="BJ55" s="1314"/>
      <c r="BK55" s="1314"/>
      <c r="BL55" s="1314"/>
      <c r="BM55" s="1314"/>
      <c r="BN55" s="1314"/>
      <c r="BO55" s="1314"/>
      <c r="BP55" s="1311">
        <v>35.700000000000003</v>
      </c>
      <c r="BQ55" s="1311"/>
      <c r="BR55" s="1311"/>
      <c r="BS55" s="1311"/>
      <c r="BT55" s="1311"/>
      <c r="BU55" s="1311"/>
      <c r="BV55" s="1311"/>
      <c r="BW55" s="1311"/>
      <c r="BX55" s="1311">
        <v>33.9</v>
      </c>
      <c r="BY55" s="1311"/>
      <c r="BZ55" s="1311"/>
      <c r="CA55" s="1311"/>
      <c r="CB55" s="1311"/>
      <c r="CC55" s="1311"/>
      <c r="CD55" s="1311"/>
      <c r="CE55" s="1311"/>
      <c r="CF55" s="1311">
        <v>32.299999999999997</v>
      </c>
      <c r="CG55" s="1311"/>
      <c r="CH55" s="1311"/>
      <c r="CI55" s="1311"/>
      <c r="CJ55" s="1311"/>
      <c r="CK55" s="1311"/>
      <c r="CL55" s="1311"/>
      <c r="CM55" s="1311"/>
      <c r="CN55" s="1311">
        <v>35.200000000000003</v>
      </c>
      <c r="CO55" s="1311"/>
      <c r="CP55" s="1311"/>
      <c r="CQ55" s="1311"/>
      <c r="CR55" s="1311"/>
      <c r="CS55" s="1311"/>
      <c r="CT55" s="1311"/>
      <c r="CU55" s="1311"/>
      <c r="CV55" s="1311">
        <v>40.4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624</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55.4</v>
      </c>
      <c r="BY57" s="1311"/>
      <c r="BZ57" s="1311"/>
      <c r="CA57" s="1311"/>
      <c r="CB57" s="1311"/>
      <c r="CC57" s="1311"/>
      <c r="CD57" s="1311"/>
      <c r="CE57" s="1311"/>
      <c r="CF57" s="1311">
        <v>56.6</v>
      </c>
      <c r="CG57" s="1311"/>
      <c r="CH57" s="1311"/>
      <c r="CI57" s="1311"/>
      <c r="CJ57" s="1311"/>
      <c r="CK57" s="1311"/>
      <c r="CL57" s="1311"/>
      <c r="CM57" s="1311"/>
      <c r="CN57" s="1311">
        <v>56.9</v>
      </c>
      <c r="CO57" s="1311"/>
      <c r="CP57" s="1311"/>
      <c r="CQ57" s="1311"/>
      <c r="CR57" s="1311"/>
      <c r="CS57" s="1311"/>
      <c r="CT57" s="1311"/>
      <c r="CU57" s="1311"/>
      <c r="CV57" s="1311">
        <v>56.8</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627</v>
      </c>
      <c r="BC75" s="1314"/>
      <c r="BD75" s="1314"/>
      <c r="BE75" s="1314"/>
      <c r="BF75" s="1314"/>
      <c r="BG75" s="1314"/>
      <c r="BH75" s="1314"/>
      <c r="BI75" s="1314"/>
      <c r="BJ75" s="1314"/>
      <c r="BK75" s="1314"/>
      <c r="BL75" s="1314"/>
      <c r="BM75" s="1314"/>
      <c r="BN75" s="1314"/>
      <c r="BO75" s="1314"/>
      <c r="BP75" s="1311">
        <v>7.7</v>
      </c>
      <c r="BQ75" s="1311"/>
      <c r="BR75" s="1311"/>
      <c r="BS75" s="1311"/>
      <c r="BT75" s="1311"/>
      <c r="BU75" s="1311"/>
      <c r="BV75" s="1311"/>
      <c r="BW75" s="1311"/>
      <c r="BX75" s="1311">
        <v>6.4</v>
      </c>
      <c r="BY75" s="1311"/>
      <c r="BZ75" s="1311"/>
      <c r="CA75" s="1311"/>
      <c r="CB75" s="1311"/>
      <c r="CC75" s="1311"/>
      <c r="CD75" s="1311"/>
      <c r="CE75" s="1311"/>
      <c r="CF75" s="1311">
        <v>5.4</v>
      </c>
      <c r="CG75" s="1311"/>
      <c r="CH75" s="1311"/>
      <c r="CI75" s="1311"/>
      <c r="CJ75" s="1311"/>
      <c r="CK75" s="1311"/>
      <c r="CL75" s="1311"/>
      <c r="CM75" s="1311"/>
      <c r="CN75" s="1311">
        <v>4.2</v>
      </c>
      <c r="CO75" s="1311"/>
      <c r="CP75" s="1311"/>
      <c r="CQ75" s="1311"/>
      <c r="CR75" s="1311"/>
      <c r="CS75" s="1311"/>
      <c r="CT75" s="1311"/>
      <c r="CU75" s="1311"/>
      <c r="CV75" s="1311">
        <v>5.5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628</v>
      </c>
      <c r="AO77" s="1315"/>
      <c r="AP77" s="1315"/>
      <c r="AQ77" s="1315"/>
      <c r="AR77" s="1315"/>
      <c r="AS77" s="1315"/>
      <c r="AT77" s="1315"/>
      <c r="AU77" s="1315"/>
      <c r="AV77" s="1315"/>
      <c r="AW77" s="1315"/>
      <c r="AX77" s="1315"/>
      <c r="AY77" s="1315"/>
      <c r="AZ77" s="1315"/>
      <c r="BA77" s="1315"/>
      <c r="BB77" s="1314" t="s">
        <v>623</v>
      </c>
      <c r="BC77" s="1314"/>
      <c r="BD77" s="1314"/>
      <c r="BE77" s="1314"/>
      <c r="BF77" s="1314"/>
      <c r="BG77" s="1314"/>
      <c r="BH77" s="1314"/>
      <c r="BI77" s="1314"/>
      <c r="BJ77" s="1314"/>
      <c r="BK77" s="1314"/>
      <c r="BL77" s="1314"/>
      <c r="BM77" s="1314"/>
      <c r="BN77" s="1314"/>
      <c r="BO77" s="1314"/>
      <c r="BP77" s="1311">
        <v>35.700000000000003</v>
      </c>
      <c r="BQ77" s="1311"/>
      <c r="BR77" s="1311"/>
      <c r="BS77" s="1311"/>
      <c r="BT77" s="1311"/>
      <c r="BU77" s="1311"/>
      <c r="BV77" s="1311"/>
      <c r="BW77" s="1311"/>
      <c r="BX77" s="1311">
        <v>33.9</v>
      </c>
      <c r="BY77" s="1311"/>
      <c r="BZ77" s="1311"/>
      <c r="CA77" s="1311"/>
      <c r="CB77" s="1311"/>
      <c r="CC77" s="1311"/>
      <c r="CD77" s="1311"/>
      <c r="CE77" s="1311"/>
      <c r="CF77" s="1311">
        <v>32.299999999999997</v>
      </c>
      <c r="CG77" s="1311"/>
      <c r="CH77" s="1311"/>
      <c r="CI77" s="1311"/>
      <c r="CJ77" s="1311"/>
      <c r="CK77" s="1311"/>
      <c r="CL77" s="1311"/>
      <c r="CM77" s="1311"/>
      <c r="CN77" s="1311">
        <v>35.200000000000003</v>
      </c>
      <c r="CO77" s="1311"/>
      <c r="CP77" s="1311"/>
      <c r="CQ77" s="1311"/>
      <c r="CR77" s="1311"/>
      <c r="CS77" s="1311"/>
      <c r="CT77" s="1311"/>
      <c r="CU77" s="1311"/>
      <c r="CV77" s="1311">
        <v>40.4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627</v>
      </c>
      <c r="BC79" s="1314"/>
      <c r="BD79" s="1314"/>
      <c r="BE79" s="1314"/>
      <c r="BF79" s="1314"/>
      <c r="BG79" s="1314"/>
      <c r="BH79" s="1314"/>
      <c r="BI79" s="1314"/>
      <c r="BJ79" s="1314"/>
      <c r="BK79" s="1314"/>
      <c r="BL79" s="1314"/>
      <c r="BM79" s="1314"/>
      <c r="BN79" s="1314"/>
      <c r="BO79" s="1314"/>
      <c r="BP79" s="1311">
        <v>8</v>
      </c>
      <c r="BQ79" s="1311"/>
      <c r="BR79" s="1311"/>
      <c r="BS79" s="1311"/>
      <c r="BT79" s="1311"/>
      <c r="BU79" s="1311"/>
      <c r="BV79" s="1311"/>
      <c r="BW79" s="1311"/>
      <c r="BX79" s="1311">
        <v>7.4</v>
      </c>
      <c r="BY79" s="1311"/>
      <c r="BZ79" s="1311"/>
      <c r="CA79" s="1311"/>
      <c r="CB79" s="1311"/>
      <c r="CC79" s="1311"/>
      <c r="CD79" s="1311"/>
      <c r="CE79" s="1311"/>
      <c r="CF79" s="1311">
        <v>7</v>
      </c>
      <c r="CG79" s="1311"/>
      <c r="CH79" s="1311"/>
      <c r="CI79" s="1311"/>
      <c r="CJ79" s="1311"/>
      <c r="CK79" s="1311"/>
      <c r="CL79" s="1311"/>
      <c r="CM79" s="1311"/>
      <c r="CN79" s="1311">
        <v>6.9</v>
      </c>
      <c r="CO79" s="1311"/>
      <c r="CP79" s="1311"/>
      <c r="CQ79" s="1311"/>
      <c r="CR79" s="1311"/>
      <c r="CS79" s="1311"/>
      <c r="CT79" s="1311"/>
      <c r="CU79" s="1311"/>
      <c r="CV79" s="1311">
        <v>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8Sat3cVaNTvL1/mH2ZBr/s3rk9EoaATdMY3jBFZPGEZBwjomaacbwbKnOrTshjN84lP/R2K93kAzJLi8qpa+w==" saltValue="DV7MhY81YkeakZTByPZlE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E25" sqref="AE2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wlTOZdqifL/g3tPZjK5EuZKRyz9NHP8/zZe3kks5Tp2ME3oS8zaxZdK7Qw59z8WxBHgrgdpB1lYSTxj+0ACF1A==" saltValue="hDxxSIXAnIRBAHcMtfs56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xGw7+xjTFJuXI4wKBxk89nNQqpFEuLDHPBMGmHx9ZgLfJ9YSQPgs32yS3lIj/hGaLsi2ddbVmAmlmei8s7ukbQ==" saltValue="isNQG+bXrOe8U5WM/z9Mv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96415</v>
      </c>
      <c r="E3" s="162"/>
      <c r="F3" s="163">
        <v>77507</v>
      </c>
      <c r="G3" s="164"/>
      <c r="H3" s="165"/>
    </row>
    <row r="4" spans="1:8" x14ac:dyDescent="0.15">
      <c r="A4" s="166"/>
      <c r="B4" s="167"/>
      <c r="C4" s="168"/>
      <c r="D4" s="169">
        <v>63517</v>
      </c>
      <c r="E4" s="170"/>
      <c r="F4" s="171">
        <v>42788</v>
      </c>
      <c r="G4" s="172"/>
      <c r="H4" s="173"/>
    </row>
    <row r="5" spans="1:8" x14ac:dyDescent="0.15">
      <c r="A5" s="154" t="s">
        <v>557</v>
      </c>
      <c r="B5" s="159"/>
      <c r="C5" s="160"/>
      <c r="D5" s="161">
        <v>79307</v>
      </c>
      <c r="E5" s="162"/>
      <c r="F5" s="163">
        <v>86564</v>
      </c>
      <c r="G5" s="164"/>
      <c r="H5" s="165"/>
    </row>
    <row r="6" spans="1:8" x14ac:dyDescent="0.15">
      <c r="A6" s="166"/>
      <c r="B6" s="167"/>
      <c r="C6" s="168"/>
      <c r="D6" s="169">
        <v>55149</v>
      </c>
      <c r="E6" s="170"/>
      <c r="F6" s="171">
        <v>44869</v>
      </c>
      <c r="G6" s="172"/>
      <c r="H6" s="173"/>
    </row>
    <row r="7" spans="1:8" x14ac:dyDescent="0.15">
      <c r="A7" s="154" t="s">
        <v>558</v>
      </c>
      <c r="B7" s="159"/>
      <c r="C7" s="160"/>
      <c r="D7" s="161">
        <v>62839</v>
      </c>
      <c r="E7" s="162"/>
      <c r="F7" s="163">
        <v>62698</v>
      </c>
      <c r="G7" s="164"/>
      <c r="H7" s="165"/>
    </row>
    <row r="8" spans="1:8" x14ac:dyDescent="0.15">
      <c r="A8" s="166"/>
      <c r="B8" s="167"/>
      <c r="C8" s="168"/>
      <c r="D8" s="169">
        <v>36033</v>
      </c>
      <c r="E8" s="170"/>
      <c r="F8" s="171">
        <v>31973</v>
      </c>
      <c r="G8" s="172"/>
      <c r="H8" s="173"/>
    </row>
    <row r="9" spans="1:8" x14ac:dyDescent="0.15">
      <c r="A9" s="154" t="s">
        <v>559</v>
      </c>
      <c r="B9" s="159"/>
      <c r="C9" s="160"/>
      <c r="D9" s="161">
        <v>84042</v>
      </c>
      <c r="E9" s="162"/>
      <c r="F9" s="163">
        <v>79245</v>
      </c>
      <c r="G9" s="164"/>
      <c r="H9" s="165"/>
    </row>
    <row r="10" spans="1:8" x14ac:dyDescent="0.15">
      <c r="A10" s="166"/>
      <c r="B10" s="167"/>
      <c r="C10" s="168"/>
      <c r="D10" s="169">
        <v>43334</v>
      </c>
      <c r="E10" s="170"/>
      <c r="F10" s="171">
        <v>40378</v>
      </c>
      <c r="G10" s="172"/>
      <c r="H10" s="173"/>
    </row>
    <row r="11" spans="1:8" x14ac:dyDescent="0.15">
      <c r="A11" s="154" t="s">
        <v>560</v>
      </c>
      <c r="B11" s="159"/>
      <c r="C11" s="160"/>
      <c r="D11" s="161">
        <v>105372</v>
      </c>
      <c r="E11" s="162"/>
      <c r="F11" s="163">
        <v>71604</v>
      </c>
      <c r="G11" s="164"/>
      <c r="H11" s="165"/>
    </row>
    <row r="12" spans="1:8" x14ac:dyDescent="0.15">
      <c r="A12" s="166"/>
      <c r="B12" s="167"/>
      <c r="C12" s="174"/>
      <c r="D12" s="169">
        <v>75196</v>
      </c>
      <c r="E12" s="170"/>
      <c r="F12" s="171">
        <v>45121</v>
      </c>
      <c r="G12" s="172"/>
      <c r="H12" s="173"/>
    </row>
    <row r="13" spans="1:8" x14ac:dyDescent="0.15">
      <c r="A13" s="154"/>
      <c r="B13" s="159"/>
      <c r="C13" s="175"/>
      <c r="D13" s="176">
        <v>85595</v>
      </c>
      <c r="E13" s="177"/>
      <c r="F13" s="178">
        <v>75524</v>
      </c>
      <c r="G13" s="179"/>
      <c r="H13" s="165"/>
    </row>
    <row r="14" spans="1:8" x14ac:dyDescent="0.15">
      <c r="A14" s="166"/>
      <c r="B14" s="167"/>
      <c r="C14" s="168"/>
      <c r="D14" s="169">
        <v>54646</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10.84</v>
      </c>
      <c r="C19" s="180">
        <f>ROUND(VALUE(SUBSTITUTE(実質収支比率等に係る経年分析!G$48,"▲","-")),2)</f>
        <v>4.49</v>
      </c>
      <c r="D19" s="180">
        <f>ROUND(VALUE(SUBSTITUTE(実質収支比率等に係る経年分析!H$48,"▲","-")),2)</f>
        <v>2.34</v>
      </c>
      <c r="E19" s="180">
        <f>ROUND(VALUE(SUBSTITUTE(実質収支比率等に係る経年分析!I$48,"▲","-")),2)</f>
        <v>7.71</v>
      </c>
      <c r="F19" s="180">
        <f>ROUND(VALUE(SUBSTITUTE(実質収支比率等に係る経年分析!J$48,"▲","-")),2)</f>
        <v>4.4800000000000004</v>
      </c>
    </row>
    <row r="20" spans="1:11" x14ac:dyDescent="0.15">
      <c r="A20" s="180" t="s">
        <v>55</v>
      </c>
      <c r="B20" s="180">
        <f>ROUND(VALUE(SUBSTITUTE(実質収支比率等に係る経年分析!F$47,"▲","-")),2)</f>
        <v>30.67</v>
      </c>
      <c r="C20" s="180">
        <f>ROUND(VALUE(SUBSTITUTE(実質収支比率等に係る経年分析!G$47,"▲","-")),2)</f>
        <v>31.64</v>
      </c>
      <c r="D20" s="180">
        <f>ROUND(VALUE(SUBSTITUTE(実質収支比率等に係る経年分析!H$47,"▲","-")),2)</f>
        <v>33.35</v>
      </c>
      <c r="E20" s="180">
        <f>ROUND(VALUE(SUBSTITUTE(実質収支比率等に係る経年分析!I$47,"▲","-")),2)</f>
        <v>42.79</v>
      </c>
      <c r="F20" s="180">
        <f>ROUND(VALUE(SUBSTITUTE(実質収支比率等に係る経年分析!J$47,"▲","-")),2)</f>
        <v>39.619999999999997</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-3.48</v>
      </c>
      <c r="D21" s="180">
        <f>IF(ISNUMBER(VALUE(SUBSTITUTE(実質収支比率等に係る経年分析!H$49,"▲","-"))),ROUND(VALUE(SUBSTITUTE(実質収支比率等に係る経年分析!H$49,"▲","-")),2),NA())</f>
        <v>-3.77</v>
      </c>
      <c r="E21" s="180">
        <f>IF(ISNUMBER(VALUE(SUBSTITUTE(実質収支比率等に係る経年分析!I$49,"▲","-"))),ROUND(VALUE(SUBSTITUTE(実質収支比率等に係る経年分析!I$49,"▲","-")),2),NA())</f>
        <v>4.8099999999999996</v>
      </c>
      <c r="F21" s="180">
        <f>IF(ISNUMBER(VALUE(SUBSTITUTE(実質収支比率等に係る経年分析!J$49,"▲","-"))),ROUND(VALUE(SUBSTITUTE(実質収支比率等に係る経年分析!J$49,"▲","-")),2),NA())</f>
        <v>-2.4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田原福祉専門学校特別会計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3313</v>
      </c>
      <c r="E42" s="182"/>
      <c r="F42" s="182"/>
      <c r="G42" s="182">
        <f>'実質公債費比率（分子）の構造'!L$52</f>
        <v>3148</v>
      </c>
      <c r="H42" s="182"/>
      <c r="I42" s="182"/>
      <c r="J42" s="182">
        <f>'実質公債費比率（分子）の構造'!M$52</f>
        <v>2930</v>
      </c>
      <c r="K42" s="182"/>
      <c r="L42" s="182"/>
      <c r="M42" s="182">
        <f>'実質公債費比率（分子）の構造'!N$52</f>
        <v>2904</v>
      </c>
      <c r="N42" s="182"/>
      <c r="O42" s="182"/>
      <c r="P42" s="182">
        <f>'実質公債費比率（分子）の構造'!O$52</f>
        <v>2745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791</v>
      </c>
      <c r="C44" s="182"/>
      <c r="D44" s="182"/>
      <c r="E44" s="182">
        <f>'実質公債費比率（分子）の構造'!L$50</f>
        <v>352</v>
      </c>
      <c r="F44" s="182"/>
      <c r="G44" s="182"/>
      <c r="H44" s="182">
        <f>'実質公債費比率（分子）の構造'!M$50</f>
        <v>377</v>
      </c>
      <c r="I44" s="182"/>
      <c r="J44" s="182"/>
      <c r="K44" s="182">
        <f>'実質公債費比率（分子）の構造'!N$50</f>
        <v>496</v>
      </c>
      <c r="L44" s="182"/>
      <c r="M44" s="182"/>
      <c r="N44" s="182">
        <f>'実質公債費比率（分子）の構造'!O$50</f>
        <v>1152</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799</v>
      </c>
      <c r="C46" s="182"/>
      <c r="D46" s="182"/>
      <c r="E46" s="182">
        <f>'実質公債費比率（分子）の構造'!L$48</f>
        <v>662</v>
      </c>
      <c r="F46" s="182"/>
      <c r="G46" s="182"/>
      <c r="H46" s="182">
        <f>'実質公債費比率（分子）の構造'!M$48</f>
        <v>590</v>
      </c>
      <c r="I46" s="182"/>
      <c r="J46" s="182"/>
      <c r="K46" s="182">
        <f>'実質公債費比率（分子）の構造'!N$48</f>
        <v>617</v>
      </c>
      <c r="L46" s="182"/>
      <c r="M46" s="182"/>
      <c r="N46" s="182">
        <f>'実質公債費比率（分子）の構造'!O$48</f>
        <v>575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3282</v>
      </c>
      <c r="C49" s="182"/>
      <c r="D49" s="182"/>
      <c r="E49" s="182">
        <f>'実質公債費比率（分子）の構造'!L$45</f>
        <v>2957</v>
      </c>
      <c r="F49" s="182"/>
      <c r="G49" s="182"/>
      <c r="H49" s="182">
        <f>'実質公債費比率（分子）の構造'!M$45</f>
        <v>2713</v>
      </c>
      <c r="I49" s="182"/>
      <c r="J49" s="182"/>
      <c r="K49" s="182">
        <f>'実質公債費比率（分子）の構造'!N$45</f>
        <v>2554</v>
      </c>
      <c r="L49" s="182"/>
      <c r="M49" s="182"/>
      <c r="N49" s="182">
        <f>'実質公債費比率（分子）の構造'!O$45</f>
        <v>2361</v>
      </c>
      <c r="O49" s="182"/>
      <c r="P49" s="182"/>
    </row>
    <row r="50" spans="1:16" x14ac:dyDescent="0.15">
      <c r="A50" s="182" t="s">
        <v>71</v>
      </c>
      <c r="B50" s="182" t="e">
        <f>NA()</f>
        <v>#N/A</v>
      </c>
      <c r="C50" s="182">
        <f>IF(ISNUMBER('実質公債費比率（分子）の構造'!K$53),'実質公債費比率（分子）の構造'!K$53,NA())</f>
        <v>1559</v>
      </c>
      <c r="D50" s="182" t="e">
        <f>NA()</f>
        <v>#N/A</v>
      </c>
      <c r="E50" s="182" t="e">
        <f>NA()</f>
        <v>#N/A</v>
      </c>
      <c r="F50" s="182">
        <f>IF(ISNUMBER('実質公債費比率（分子）の構造'!L$53),'実質公債費比率（分子）の構造'!L$53,NA())</f>
        <v>823</v>
      </c>
      <c r="G50" s="182" t="e">
        <f>NA()</f>
        <v>#N/A</v>
      </c>
      <c r="H50" s="182" t="e">
        <f>NA()</f>
        <v>#N/A</v>
      </c>
      <c r="I50" s="182">
        <f>IF(ISNUMBER('実質公債費比率（分子）の構造'!M$53),'実質公債費比率（分子）の構造'!M$53,NA())</f>
        <v>750</v>
      </c>
      <c r="J50" s="182" t="e">
        <f>NA()</f>
        <v>#N/A</v>
      </c>
      <c r="K50" s="182" t="e">
        <f>NA()</f>
        <v>#N/A</v>
      </c>
      <c r="L50" s="182">
        <f>IF(ISNUMBER('実質公債費比率（分子）の構造'!N$53),'実質公債費比率（分子）の構造'!N$53,NA())</f>
        <v>763</v>
      </c>
      <c r="M50" s="182" t="e">
        <f>NA()</f>
        <v>#N/A</v>
      </c>
      <c r="N50" s="182" t="e">
        <f>NA()</f>
        <v>#N/A</v>
      </c>
      <c r="O50" s="182">
        <f>IF(ISNUMBER('実質公債費比率（分子）の構造'!O$53),'実質公債費比率（分子）の構造'!O$53,NA())</f>
        <v>1343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25306</v>
      </c>
      <c r="E56" s="181"/>
      <c r="F56" s="181"/>
      <c r="G56" s="181">
        <f>'将来負担比率（分子）の構造'!J$52</f>
        <v>24446</v>
      </c>
      <c r="H56" s="181"/>
      <c r="I56" s="181"/>
      <c r="J56" s="181">
        <f>'将来負担比率（分子）の構造'!K$52</f>
        <v>23207</v>
      </c>
      <c r="K56" s="181"/>
      <c r="L56" s="181"/>
      <c r="M56" s="181">
        <f>'将来負担比率（分子）の構造'!L$52</f>
        <v>22256</v>
      </c>
      <c r="N56" s="181"/>
      <c r="O56" s="181"/>
      <c r="P56" s="181">
        <f>'将来負担比率（分子）の構造'!M$52</f>
        <v>21893</v>
      </c>
    </row>
    <row r="57" spans="1:16" x14ac:dyDescent="0.15">
      <c r="A57" s="181" t="s">
        <v>42</v>
      </c>
      <c r="B57" s="181"/>
      <c r="C57" s="181"/>
      <c r="D57" s="181">
        <f>'将来負担比率（分子）の構造'!I$51</f>
        <v>4188</v>
      </c>
      <c r="E57" s="181"/>
      <c r="F57" s="181"/>
      <c r="G57" s="181">
        <f>'将来負担比率（分子）の構造'!J$51</f>
        <v>3460</v>
      </c>
      <c r="H57" s="181"/>
      <c r="I57" s="181"/>
      <c r="J57" s="181">
        <f>'将来負担比率（分子）の構造'!K$51</f>
        <v>3871</v>
      </c>
      <c r="K57" s="181"/>
      <c r="L57" s="181"/>
      <c r="M57" s="181">
        <f>'将来負担比率（分子）の構造'!L$51</f>
        <v>4223</v>
      </c>
      <c r="N57" s="181"/>
      <c r="O57" s="181"/>
      <c r="P57" s="181">
        <f>'将来負担比率（分子）の構造'!M$51</f>
        <v>3521</v>
      </c>
    </row>
    <row r="58" spans="1:16" x14ac:dyDescent="0.15">
      <c r="A58" s="181" t="s">
        <v>41</v>
      </c>
      <c r="B58" s="181"/>
      <c r="C58" s="181"/>
      <c r="D58" s="181">
        <f>'将来負担比率（分子）の構造'!I$50</f>
        <v>13620</v>
      </c>
      <c r="E58" s="181"/>
      <c r="F58" s="181"/>
      <c r="G58" s="181">
        <f>'将来負担比率（分子）の構造'!J$50</f>
        <v>15725</v>
      </c>
      <c r="H58" s="181"/>
      <c r="I58" s="181"/>
      <c r="J58" s="181">
        <f>'将来負担比率（分子）の構造'!K$50</f>
        <v>15684</v>
      </c>
      <c r="K58" s="181"/>
      <c r="L58" s="181"/>
      <c r="M58" s="181">
        <f>'将来負担比率（分子）の構造'!L$50</f>
        <v>16021</v>
      </c>
      <c r="N58" s="181"/>
      <c r="O58" s="181"/>
      <c r="P58" s="181">
        <f>'将来負担比率（分子）の構造'!M$50</f>
        <v>15604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378</v>
      </c>
      <c r="C61" s="181"/>
      <c r="D61" s="181"/>
      <c r="E61" s="181">
        <f>'将来負担比率（分子）の構造'!J$46</f>
        <v>5</v>
      </c>
      <c r="F61" s="181"/>
      <c r="G61" s="181"/>
      <c r="H61" s="181">
        <f>'将来負担比率（分子）の構造'!K$46</f>
        <v>4</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6127</v>
      </c>
      <c r="C62" s="181"/>
      <c r="D62" s="181"/>
      <c r="E62" s="181">
        <f>'将来負担比率（分子）の構造'!J$45</f>
        <v>6345</v>
      </c>
      <c r="F62" s="181"/>
      <c r="G62" s="181"/>
      <c r="H62" s="181">
        <f>'将来負担比率（分子）の構造'!K$45</f>
        <v>6409</v>
      </c>
      <c r="I62" s="181"/>
      <c r="J62" s="181"/>
      <c r="K62" s="181">
        <f>'将来負担比率（分子）の構造'!L$45</f>
        <v>6246</v>
      </c>
      <c r="L62" s="181"/>
      <c r="M62" s="181"/>
      <c r="N62" s="181">
        <f>'将来負担比率（分子）の構造'!M$45</f>
        <v>6435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9027</v>
      </c>
      <c r="C64" s="181"/>
      <c r="D64" s="181"/>
      <c r="E64" s="181">
        <f>'将来負担比率（分子）の構造'!J$43</f>
        <v>8688</v>
      </c>
      <c r="F64" s="181"/>
      <c r="G64" s="181"/>
      <c r="H64" s="181">
        <f>'将来負担比率（分子）の構造'!K$43</f>
        <v>8956</v>
      </c>
      <c r="I64" s="181"/>
      <c r="J64" s="181"/>
      <c r="K64" s="181">
        <f>'将来負担比率（分子）の構造'!L$43</f>
        <v>9184</v>
      </c>
      <c r="L64" s="181"/>
      <c r="M64" s="181"/>
      <c r="N64" s="181">
        <f>'将来負担比率（分子）の構造'!M$43</f>
        <v>8995</v>
      </c>
      <c r="O64" s="181"/>
      <c r="P64" s="181"/>
    </row>
    <row r="65" spans="1:16" x14ac:dyDescent="0.15">
      <c r="A65" s="181" t="s">
        <v>32</v>
      </c>
      <c r="B65" s="181">
        <f>'将来負担比率（分子）の構造'!I$42</f>
        <v>2765</v>
      </c>
      <c r="C65" s="181"/>
      <c r="D65" s="181"/>
      <c r="E65" s="181">
        <f>'将来負担比率（分子）の構造'!J$42</f>
        <v>4466</v>
      </c>
      <c r="F65" s="181"/>
      <c r="G65" s="181"/>
      <c r="H65" s="181">
        <f>'将来負担比率（分子）の構造'!K$42</f>
        <v>4204</v>
      </c>
      <c r="I65" s="181"/>
      <c r="J65" s="181"/>
      <c r="K65" s="181">
        <f>'将来負担比率（分子）の構造'!L$42</f>
        <v>3815</v>
      </c>
      <c r="L65" s="181"/>
      <c r="M65" s="181"/>
      <c r="N65" s="181">
        <f>'将来負担比率（分子）の構造'!M$42</f>
        <v>3164</v>
      </c>
      <c r="O65" s="181"/>
      <c r="P65" s="181"/>
    </row>
    <row r="66" spans="1:16" x14ac:dyDescent="0.15">
      <c r="A66" s="181" t="s">
        <v>31</v>
      </c>
      <c r="B66" s="181">
        <f>'将来負担比率（分子）の構造'!I$41</f>
        <v>21350</v>
      </c>
      <c r="C66" s="181"/>
      <c r="D66" s="181"/>
      <c r="E66" s="181">
        <f>'将来負担比率（分子）の構造'!J$41</f>
        <v>19670</v>
      </c>
      <c r="F66" s="181"/>
      <c r="G66" s="181"/>
      <c r="H66" s="181">
        <f>'将来負担比率（分子）の構造'!K$41</f>
        <v>18234</v>
      </c>
      <c r="I66" s="181"/>
      <c r="J66" s="181"/>
      <c r="K66" s="181">
        <f>'将来負担比率（分子）の構造'!L$41</f>
        <v>17270</v>
      </c>
      <c r="L66" s="181"/>
      <c r="M66" s="181"/>
      <c r="N66" s="181">
        <f>'将来負担比率（分子）の構造'!M$41</f>
        <v>17551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7352</v>
      </c>
      <c r="C72" s="185">
        <f>基金残高に係る経年分析!G55</f>
        <v>7461</v>
      </c>
      <c r="D72" s="185">
        <f>基金残高に係る経年分析!H55</f>
        <v>7674</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6815</v>
      </c>
      <c r="C74" s="185">
        <f>基金残高に係る経年分析!G57</f>
        <v>6984</v>
      </c>
      <c r="D74" s="185">
        <f>基金残高に係る経年分析!H57</f>
        <v>6519</v>
      </c>
    </row>
  </sheetData>
  <sheetProtection algorithmName="SHA-512" hashValue="O/qcK4Ei0tkzSfLFuxdBX4F4eubA70ttCo8WQV01SR1BXNVQsTEm3FUlN0WcGOqhm0orNPkJB/DV2uceyqrObw==" saltValue="BNbByJQSB0YwPGGJNUMN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16263426</v>
      </c>
      <c r="S5" s="734"/>
      <c r="T5" s="734"/>
      <c r="U5" s="734"/>
      <c r="V5" s="734"/>
      <c r="W5" s="734"/>
      <c r="X5" s="734"/>
      <c r="Y5" s="777"/>
      <c r="Z5" s="795">
        <v>51.8</v>
      </c>
      <c r="AA5" s="795"/>
      <c r="AB5" s="795"/>
      <c r="AC5" s="795"/>
      <c r="AD5" s="796">
        <v>15740280</v>
      </c>
      <c r="AE5" s="796"/>
      <c r="AF5" s="796"/>
      <c r="AG5" s="796"/>
      <c r="AH5" s="796"/>
      <c r="AI5" s="796"/>
      <c r="AJ5" s="796"/>
      <c r="AK5" s="796"/>
      <c r="AL5" s="778">
        <v>84.9</v>
      </c>
      <c r="AM5" s="749"/>
      <c r="AN5" s="749"/>
      <c r="AO5" s="779"/>
      <c r="AP5" s="744" t="s">
        <v>228</v>
      </c>
      <c r="AQ5" s="745"/>
      <c r="AR5" s="745"/>
      <c r="AS5" s="745"/>
      <c r="AT5" s="745"/>
      <c r="AU5" s="745"/>
      <c r="AV5" s="745"/>
      <c r="AW5" s="745"/>
      <c r="AX5" s="745"/>
      <c r="AY5" s="745"/>
      <c r="AZ5" s="745"/>
      <c r="BA5" s="745"/>
      <c r="BB5" s="745"/>
      <c r="BC5" s="745"/>
      <c r="BD5" s="745"/>
      <c r="BE5" s="745"/>
      <c r="BF5" s="746"/>
      <c r="BG5" s="678">
        <v>15718015</v>
      </c>
      <c r="BH5" s="679"/>
      <c r="BI5" s="679"/>
      <c r="BJ5" s="679"/>
      <c r="BK5" s="679"/>
      <c r="BL5" s="679"/>
      <c r="BM5" s="679"/>
      <c r="BN5" s="680"/>
      <c r="BO5" s="715">
        <v>96.6</v>
      </c>
      <c r="BP5" s="715"/>
      <c r="BQ5" s="715"/>
      <c r="BR5" s="715"/>
      <c r="BS5" s="716" t="s">
        <v>128</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446154</v>
      </c>
      <c r="S6" s="679"/>
      <c r="T6" s="679"/>
      <c r="U6" s="679"/>
      <c r="V6" s="679"/>
      <c r="W6" s="679"/>
      <c r="X6" s="679"/>
      <c r="Y6" s="680"/>
      <c r="Z6" s="715">
        <v>1.4</v>
      </c>
      <c r="AA6" s="715"/>
      <c r="AB6" s="715"/>
      <c r="AC6" s="715"/>
      <c r="AD6" s="716">
        <v>446154</v>
      </c>
      <c r="AE6" s="716"/>
      <c r="AF6" s="716"/>
      <c r="AG6" s="716"/>
      <c r="AH6" s="716"/>
      <c r="AI6" s="716"/>
      <c r="AJ6" s="716"/>
      <c r="AK6" s="716"/>
      <c r="AL6" s="681">
        <v>2.4</v>
      </c>
      <c r="AM6" s="682"/>
      <c r="AN6" s="682"/>
      <c r="AO6" s="717"/>
      <c r="AP6" s="675" t="s">
        <v>233</v>
      </c>
      <c r="AQ6" s="676"/>
      <c r="AR6" s="676"/>
      <c r="AS6" s="676"/>
      <c r="AT6" s="676"/>
      <c r="AU6" s="676"/>
      <c r="AV6" s="676"/>
      <c r="AW6" s="676"/>
      <c r="AX6" s="676"/>
      <c r="AY6" s="676"/>
      <c r="AZ6" s="676"/>
      <c r="BA6" s="676"/>
      <c r="BB6" s="676"/>
      <c r="BC6" s="676"/>
      <c r="BD6" s="676"/>
      <c r="BE6" s="676"/>
      <c r="BF6" s="677"/>
      <c r="BG6" s="678">
        <v>15718015</v>
      </c>
      <c r="BH6" s="679"/>
      <c r="BI6" s="679"/>
      <c r="BJ6" s="679"/>
      <c r="BK6" s="679"/>
      <c r="BL6" s="679"/>
      <c r="BM6" s="679"/>
      <c r="BN6" s="680"/>
      <c r="BO6" s="715">
        <v>96.6</v>
      </c>
      <c r="BP6" s="715"/>
      <c r="BQ6" s="715"/>
      <c r="BR6" s="715"/>
      <c r="BS6" s="716" t="s">
        <v>177</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230704</v>
      </c>
      <c r="CS6" s="679"/>
      <c r="CT6" s="679"/>
      <c r="CU6" s="679"/>
      <c r="CV6" s="679"/>
      <c r="CW6" s="679"/>
      <c r="CX6" s="679"/>
      <c r="CY6" s="680"/>
      <c r="CZ6" s="778">
        <v>0.8</v>
      </c>
      <c r="DA6" s="749"/>
      <c r="DB6" s="749"/>
      <c r="DC6" s="781"/>
      <c r="DD6" s="684" t="s">
        <v>177</v>
      </c>
      <c r="DE6" s="679"/>
      <c r="DF6" s="679"/>
      <c r="DG6" s="679"/>
      <c r="DH6" s="679"/>
      <c r="DI6" s="679"/>
      <c r="DJ6" s="679"/>
      <c r="DK6" s="679"/>
      <c r="DL6" s="679"/>
      <c r="DM6" s="679"/>
      <c r="DN6" s="679"/>
      <c r="DO6" s="679"/>
      <c r="DP6" s="680"/>
      <c r="DQ6" s="684">
        <v>230601</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8881</v>
      </c>
      <c r="S7" s="679"/>
      <c r="T7" s="679"/>
      <c r="U7" s="679"/>
      <c r="V7" s="679"/>
      <c r="W7" s="679"/>
      <c r="X7" s="679"/>
      <c r="Y7" s="680"/>
      <c r="Z7" s="715">
        <v>0</v>
      </c>
      <c r="AA7" s="715"/>
      <c r="AB7" s="715"/>
      <c r="AC7" s="715"/>
      <c r="AD7" s="716">
        <v>8881</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7599008</v>
      </c>
      <c r="BH7" s="679"/>
      <c r="BI7" s="679"/>
      <c r="BJ7" s="679"/>
      <c r="BK7" s="679"/>
      <c r="BL7" s="679"/>
      <c r="BM7" s="679"/>
      <c r="BN7" s="680"/>
      <c r="BO7" s="715">
        <v>46.7</v>
      </c>
      <c r="BP7" s="715"/>
      <c r="BQ7" s="715"/>
      <c r="BR7" s="715"/>
      <c r="BS7" s="716" t="s">
        <v>128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3000251</v>
      </c>
      <c r="CS7" s="679"/>
      <c r="CT7" s="679"/>
      <c r="CU7" s="679"/>
      <c r="CV7" s="679"/>
      <c r="CW7" s="679"/>
      <c r="CX7" s="679"/>
      <c r="CY7" s="680"/>
      <c r="CZ7" s="715">
        <v>9.9</v>
      </c>
      <c r="DA7" s="715"/>
      <c r="DB7" s="715"/>
      <c r="DC7" s="715"/>
      <c r="DD7" s="684">
        <v>262467</v>
      </c>
      <c r="DE7" s="679"/>
      <c r="DF7" s="679"/>
      <c r="DG7" s="679"/>
      <c r="DH7" s="679"/>
      <c r="DI7" s="679"/>
      <c r="DJ7" s="679"/>
      <c r="DK7" s="679"/>
      <c r="DL7" s="679"/>
      <c r="DM7" s="679"/>
      <c r="DN7" s="679"/>
      <c r="DO7" s="679"/>
      <c r="DP7" s="680"/>
      <c r="DQ7" s="684">
        <v>2744062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61842</v>
      </c>
      <c r="S8" s="679"/>
      <c r="T8" s="679"/>
      <c r="U8" s="679"/>
      <c r="V8" s="679"/>
      <c r="W8" s="679"/>
      <c r="X8" s="679"/>
      <c r="Y8" s="680"/>
      <c r="Z8" s="715">
        <v>0.2</v>
      </c>
      <c r="AA8" s="715"/>
      <c r="AB8" s="715"/>
      <c r="AC8" s="715"/>
      <c r="AD8" s="716">
        <v>61842</v>
      </c>
      <c r="AE8" s="716"/>
      <c r="AF8" s="716"/>
      <c r="AG8" s="716"/>
      <c r="AH8" s="716"/>
      <c r="AI8" s="716"/>
      <c r="AJ8" s="716"/>
      <c r="AK8" s="716"/>
      <c r="AL8" s="681">
        <v>0.3</v>
      </c>
      <c r="AM8" s="682"/>
      <c r="AN8" s="682"/>
      <c r="AO8" s="717"/>
      <c r="AP8" s="675" t="s">
        <v>239</v>
      </c>
      <c r="AQ8" s="676"/>
      <c r="AR8" s="676"/>
      <c r="AS8" s="676"/>
      <c r="AT8" s="676"/>
      <c r="AU8" s="676"/>
      <c r="AV8" s="676"/>
      <c r="AW8" s="676"/>
      <c r="AX8" s="676"/>
      <c r="AY8" s="676"/>
      <c r="AZ8" s="676"/>
      <c r="BA8" s="676"/>
      <c r="BB8" s="676"/>
      <c r="BC8" s="676"/>
      <c r="BD8" s="676"/>
      <c r="BE8" s="676"/>
      <c r="BF8" s="677"/>
      <c r="BG8" s="678">
        <v>119148</v>
      </c>
      <c r="BH8" s="679"/>
      <c r="BI8" s="679"/>
      <c r="BJ8" s="679"/>
      <c r="BK8" s="679"/>
      <c r="BL8" s="679"/>
      <c r="BM8" s="679"/>
      <c r="BN8" s="680"/>
      <c r="BO8" s="715">
        <v>0.7</v>
      </c>
      <c r="BP8" s="715"/>
      <c r="BQ8" s="715"/>
      <c r="BR8" s="715"/>
      <c r="BS8" s="684" t="s">
        <v>177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8348149</v>
      </c>
      <c r="CS8" s="679"/>
      <c r="CT8" s="679"/>
      <c r="CU8" s="679"/>
      <c r="CV8" s="679"/>
      <c r="CW8" s="679"/>
      <c r="CX8" s="679"/>
      <c r="CY8" s="680"/>
      <c r="CZ8" s="715">
        <v>27.6</v>
      </c>
      <c r="DA8" s="715"/>
      <c r="DB8" s="715"/>
      <c r="DC8" s="715"/>
      <c r="DD8" s="684">
        <v>595185</v>
      </c>
      <c r="DE8" s="679"/>
      <c r="DF8" s="679"/>
      <c r="DG8" s="679"/>
      <c r="DH8" s="679"/>
      <c r="DI8" s="679"/>
      <c r="DJ8" s="679"/>
      <c r="DK8" s="679"/>
      <c r="DL8" s="679"/>
      <c r="DM8" s="679"/>
      <c r="DN8" s="679"/>
      <c r="DO8" s="679"/>
      <c r="DP8" s="680"/>
      <c r="DQ8" s="684">
        <v>4851663</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32051</v>
      </c>
      <c r="S9" s="679"/>
      <c r="T9" s="679"/>
      <c r="U9" s="679"/>
      <c r="V9" s="679"/>
      <c r="W9" s="679"/>
      <c r="X9" s="679"/>
      <c r="Y9" s="680"/>
      <c r="Z9" s="715">
        <v>0.1</v>
      </c>
      <c r="AA9" s="715"/>
      <c r="AB9" s="715"/>
      <c r="AC9" s="715"/>
      <c r="AD9" s="716">
        <v>32051</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3695612</v>
      </c>
      <c r="BH9" s="679"/>
      <c r="BI9" s="679"/>
      <c r="BJ9" s="679"/>
      <c r="BK9" s="679"/>
      <c r="BL9" s="679"/>
      <c r="BM9" s="679"/>
      <c r="BN9" s="680"/>
      <c r="BO9" s="715">
        <v>22.7</v>
      </c>
      <c r="BP9" s="715"/>
      <c r="BQ9" s="715"/>
      <c r="BR9" s="715"/>
      <c r="BS9" s="684" t="s">
        <v>177</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4202804</v>
      </c>
      <c r="CS9" s="679"/>
      <c r="CT9" s="679"/>
      <c r="CU9" s="679"/>
      <c r="CV9" s="679"/>
      <c r="CW9" s="679"/>
      <c r="CX9" s="679"/>
      <c r="CY9" s="680"/>
      <c r="CZ9" s="715">
        <v>13.9</v>
      </c>
      <c r="DA9" s="715"/>
      <c r="DB9" s="715"/>
      <c r="DC9" s="715"/>
      <c r="DD9" s="684">
        <v>1738829</v>
      </c>
      <c r="DE9" s="679"/>
      <c r="DF9" s="679"/>
      <c r="DG9" s="679"/>
      <c r="DH9" s="679"/>
      <c r="DI9" s="679"/>
      <c r="DJ9" s="679"/>
      <c r="DK9" s="679"/>
      <c r="DL9" s="679"/>
      <c r="DM9" s="679"/>
      <c r="DN9" s="679"/>
      <c r="DO9" s="679"/>
      <c r="DP9" s="680"/>
      <c r="DQ9" s="684">
        <v>2647716</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177</v>
      </c>
      <c r="AA10" s="715"/>
      <c r="AB10" s="715"/>
      <c r="AC10" s="715"/>
      <c r="AD10" s="716" t="s">
        <v>177</v>
      </c>
      <c r="AE10" s="716"/>
      <c r="AF10" s="716"/>
      <c r="AG10" s="716"/>
      <c r="AH10" s="716"/>
      <c r="AI10" s="716"/>
      <c r="AJ10" s="716"/>
      <c r="AK10" s="716"/>
      <c r="AL10" s="681" t="s">
        <v>177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157534</v>
      </c>
      <c r="BH10" s="679"/>
      <c r="BI10" s="679"/>
      <c r="BJ10" s="679"/>
      <c r="BK10" s="679"/>
      <c r="BL10" s="679"/>
      <c r="BM10" s="679"/>
      <c r="BN10" s="680"/>
      <c r="BO10" s="715">
        <v>1</v>
      </c>
      <c r="BP10" s="715"/>
      <c r="BQ10" s="715"/>
      <c r="BR10" s="715"/>
      <c r="BS10" s="684" t="s">
        <v>177</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25157</v>
      </c>
      <c r="CS10" s="679"/>
      <c r="CT10" s="679"/>
      <c r="CU10" s="679"/>
      <c r="CV10" s="679"/>
      <c r="CW10" s="679"/>
      <c r="CX10" s="679"/>
      <c r="CY10" s="680"/>
      <c r="CZ10" s="715">
        <v>0.1</v>
      </c>
      <c r="DA10" s="715"/>
      <c r="DB10" s="715"/>
      <c r="DC10" s="715"/>
      <c r="DD10" s="684" t="s">
        <v>177</v>
      </c>
      <c r="DE10" s="679"/>
      <c r="DF10" s="679"/>
      <c r="DG10" s="679"/>
      <c r="DH10" s="679"/>
      <c r="DI10" s="679"/>
      <c r="DJ10" s="679"/>
      <c r="DK10" s="679"/>
      <c r="DL10" s="679"/>
      <c r="DM10" s="679"/>
      <c r="DN10" s="679"/>
      <c r="DO10" s="679"/>
      <c r="DP10" s="680"/>
      <c r="DQ10" s="684">
        <v>2157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1163431</v>
      </c>
      <c r="S11" s="679"/>
      <c r="T11" s="679"/>
      <c r="U11" s="679"/>
      <c r="V11" s="679"/>
      <c r="W11" s="679"/>
      <c r="X11" s="679"/>
      <c r="Y11" s="680"/>
      <c r="Z11" s="681">
        <v>3.7</v>
      </c>
      <c r="AA11" s="682"/>
      <c r="AB11" s="682"/>
      <c r="AC11" s="683"/>
      <c r="AD11" s="684">
        <v>1163431</v>
      </c>
      <c r="AE11" s="679"/>
      <c r="AF11" s="679"/>
      <c r="AG11" s="679"/>
      <c r="AH11" s="679"/>
      <c r="AI11" s="679"/>
      <c r="AJ11" s="679"/>
      <c r="AK11" s="680"/>
      <c r="AL11" s="681">
        <v>6.3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3626714</v>
      </c>
      <c r="BH11" s="679"/>
      <c r="BI11" s="679"/>
      <c r="BJ11" s="679"/>
      <c r="BK11" s="679"/>
      <c r="BL11" s="679"/>
      <c r="BM11" s="679"/>
      <c r="BN11" s="680"/>
      <c r="BO11" s="715">
        <v>22.3</v>
      </c>
      <c r="BP11" s="715"/>
      <c r="BQ11" s="715"/>
      <c r="BR11" s="715"/>
      <c r="BS11" s="684" t="s">
        <v>177</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2465166</v>
      </c>
      <c r="CS11" s="679"/>
      <c r="CT11" s="679"/>
      <c r="CU11" s="679"/>
      <c r="CV11" s="679"/>
      <c r="CW11" s="679"/>
      <c r="CX11" s="679"/>
      <c r="CY11" s="680"/>
      <c r="CZ11" s="715">
        <v>8.1999999999999993</v>
      </c>
      <c r="DA11" s="715"/>
      <c r="DB11" s="715"/>
      <c r="DC11" s="715"/>
      <c r="DD11" s="684">
        <v>457820</v>
      </c>
      <c r="DE11" s="679"/>
      <c r="DF11" s="679"/>
      <c r="DG11" s="679"/>
      <c r="DH11" s="679"/>
      <c r="DI11" s="679"/>
      <c r="DJ11" s="679"/>
      <c r="DK11" s="679"/>
      <c r="DL11" s="679"/>
      <c r="DM11" s="679"/>
      <c r="DN11" s="679"/>
      <c r="DO11" s="679"/>
      <c r="DP11" s="680"/>
      <c r="DQ11" s="684">
        <v>1385044</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11123</v>
      </c>
      <c r="S12" s="679"/>
      <c r="T12" s="679"/>
      <c r="U12" s="679"/>
      <c r="V12" s="679"/>
      <c r="W12" s="679"/>
      <c r="X12" s="679"/>
      <c r="Y12" s="680"/>
      <c r="Z12" s="715">
        <v>0</v>
      </c>
      <c r="AA12" s="715"/>
      <c r="AB12" s="715"/>
      <c r="AC12" s="715"/>
      <c r="AD12" s="716">
        <v>11123</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7445093</v>
      </c>
      <c r="BH12" s="679"/>
      <c r="BI12" s="679"/>
      <c r="BJ12" s="679"/>
      <c r="BK12" s="679"/>
      <c r="BL12" s="679"/>
      <c r="BM12" s="679"/>
      <c r="BN12" s="680"/>
      <c r="BO12" s="715">
        <v>45.8</v>
      </c>
      <c r="BP12" s="715"/>
      <c r="BQ12" s="715"/>
      <c r="BR12" s="715"/>
      <c r="BS12" s="684" t="s">
        <v>177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708943</v>
      </c>
      <c r="CS12" s="679"/>
      <c r="CT12" s="679"/>
      <c r="CU12" s="679"/>
      <c r="CV12" s="679"/>
      <c r="CW12" s="679"/>
      <c r="CX12" s="679"/>
      <c r="CY12" s="680"/>
      <c r="CZ12" s="715">
        <v>2.2999999999999998</v>
      </c>
      <c r="DA12" s="715"/>
      <c r="DB12" s="715"/>
      <c r="DC12" s="715"/>
      <c r="DD12" s="684">
        <v>83873</v>
      </c>
      <c r="DE12" s="679"/>
      <c r="DF12" s="679"/>
      <c r="DG12" s="679"/>
      <c r="DH12" s="679"/>
      <c r="DI12" s="679"/>
      <c r="DJ12" s="679"/>
      <c r="DK12" s="679"/>
      <c r="DL12" s="679"/>
      <c r="DM12" s="679"/>
      <c r="DN12" s="679"/>
      <c r="DO12" s="679"/>
      <c r="DP12" s="680"/>
      <c r="DQ12" s="684">
        <v>470382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177</v>
      </c>
      <c r="AA13" s="715"/>
      <c r="AB13" s="715"/>
      <c r="AC13" s="715"/>
      <c r="AD13" s="716" t="s">
        <v>177</v>
      </c>
      <c r="AE13" s="716"/>
      <c r="AF13" s="716"/>
      <c r="AG13" s="716"/>
      <c r="AH13" s="716"/>
      <c r="AI13" s="716"/>
      <c r="AJ13" s="716"/>
      <c r="AK13" s="716"/>
      <c r="AL13" s="681" t="s">
        <v>177</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7338242</v>
      </c>
      <c r="BH13" s="679"/>
      <c r="BI13" s="679"/>
      <c r="BJ13" s="679"/>
      <c r="BK13" s="679"/>
      <c r="BL13" s="679"/>
      <c r="BM13" s="679"/>
      <c r="BN13" s="680"/>
      <c r="BO13" s="715">
        <v>45.1</v>
      </c>
      <c r="BP13" s="715"/>
      <c r="BQ13" s="715"/>
      <c r="BR13" s="715"/>
      <c r="BS13" s="684" t="s">
        <v>177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2624880</v>
      </c>
      <c r="CS13" s="679"/>
      <c r="CT13" s="679"/>
      <c r="CU13" s="679"/>
      <c r="CV13" s="679"/>
      <c r="CW13" s="679"/>
      <c r="CX13" s="679"/>
      <c r="CY13" s="680"/>
      <c r="CZ13" s="715">
        <v>8.6999999999999993</v>
      </c>
      <c r="DA13" s="715"/>
      <c r="DB13" s="715"/>
      <c r="DC13" s="715"/>
      <c r="DD13" s="684">
        <v>1115814</v>
      </c>
      <c r="DE13" s="679"/>
      <c r="DF13" s="679"/>
      <c r="DG13" s="679"/>
      <c r="DH13" s="679"/>
      <c r="DI13" s="679"/>
      <c r="DJ13" s="679"/>
      <c r="DK13" s="679"/>
      <c r="DL13" s="679"/>
      <c r="DM13" s="679"/>
      <c r="DN13" s="679"/>
      <c r="DO13" s="679"/>
      <c r="DP13" s="680"/>
      <c r="DQ13" s="684">
        <v>1936884</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123690</v>
      </c>
      <c r="S14" s="679"/>
      <c r="T14" s="679"/>
      <c r="U14" s="679"/>
      <c r="V14" s="679"/>
      <c r="W14" s="679"/>
      <c r="X14" s="679"/>
      <c r="Y14" s="680"/>
      <c r="Z14" s="715">
        <v>0.4</v>
      </c>
      <c r="AA14" s="715"/>
      <c r="AB14" s="715"/>
      <c r="AC14" s="715"/>
      <c r="AD14" s="716">
        <v>123690</v>
      </c>
      <c r="AE14" s="716"/>
      <c r="AF14" s="716"/>
      <c r="AG14" s="716"/>
      <c r="AH14" s="716"/>
      <c r="AI14" s="716"/>
      <c r="AJ14" s="716"/>
      <c r="AK14" s="716"/>
      <c r="AL14" s="681">
        <v>0.7</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225542</v>
      </c>
      <c r="BH14" s="679"/>
      <c r="BI14" s="679"/>
      <c r="BJ14" s="679"/>
      <c r="BK14" s="679"/>
      <c r="BL14" s="679"/>
      <c r="BM14" s="679"/>
      <c r="BN14" s="680"/>
      <c r="BO14" s="715">
        <v>1.4</v>
      </c>
      <c r="BP14" s="715"/>
      <c r="BQ14" s="715"/>
      <c r="BR14" s="715"/>
      <c r="BS14" s="684" t="s">
        <v>177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1363945</v>
      </c>
      <c r="CS14" s="679"/>
      <c r="CT14" s="679"/>
      <c r="CU14" s="679"/>
      <c r="CV14" s="679"/>
      <c r="CW14" s="679"/>
      <c r="CX14" s="679"/>
      <c r="CY14" s="680"/>
      <c r="CZ14" s="715">
        <v>4.5</v>
      </c>
      <c r="DA14" s="715"/>
      <c r="DB14" s="715"/>
      <c r="DC14" s="715"/>
      <c r="DD14" s="684">
        <v>147114</v>
      </c>
      <c r="DE14" s="679"/>
      <c r="DF14" s="679"/>
      <c r="DG14" s="679"/>
      <c r="DH14" s="679"/>
      <c r="DI14" s="679"/>
      <c r="DJ14" s="679"/>
      <c r="DK14" s="679"/>
      <c r="DL14" s="679"/>
      <c r="DM14" s="679"/>
      <c r="DN14" s="679"/>
      <c r="DO14" s="679"/>
      <c r="DP14" s="680"/>
      <c r="DQ14" s="684">
        <v>1279748</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177</v>
      </c>
      <c r="AA15" s="715"/>
      <c r="AB15" s="715"/>
      <c r="AC15" s="715"/>
      <c r="AD15" s="716" t="s">
        <v>177</v>
      </c>
      <c r="AE15" s="716"/>
      <c r="AF15" s="716"/>
      <c r="AG15" s="716"/>
      <c r="AH15" s="716"/>
      <c r="AI15" s="716"/>
      <c r="AJ15" s="716"/>
      <c r="AK15" s="716"/>
      <c r="AL15" s="681" t="s">
        <v>177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448242</v>
      </c>
      <c r="BH15" s="679"/>
      <c r="BI15" s="679"/>
      <c r="BJ15" s="679"/>
      <c r="BK15" s="679"/>
      <c r="BL15" s="679"/>
      <c r="BM15" s="679"/>
      <c r="BN15" s="680"/>
      <c r="BO15" s="715">
        <v>2.8</v>
      </c>
      <c r="BP15" s="715"/>
      <c r="BQ15" s="715"/>
      <c r="BR15" s="715"/>
      <c r="BS15" s="684" t="s">
        <v>177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4873133</v>
      </c>
      <c r="CS15" s="679"/>
      <c r="CT15" s="679"/>
      <c r="CU15" s="679"/>
      <c r="CV15" s="679"/>
      <c r="CW15" s="679"/>
      <c r="CX15" s="679"/>
      <c r="CY15" s="680"/>
      <c r="CZ15" s="715">
        <v>16.100000000000001</v>
      </c>
      <c r="DA15" s="715"/>
      <c r="DB15" s="715"/>
      <c r="DC15" s="715"/>
      <c r="DD15" s="684">
        <v>2117235</v>
      </c>
      <c r="DE15" s="679"/>
      <c r="DF15" s="679"/>
      <c r="DG15" s="679"/>
      <c r="DH15" s="679"/>
      <c r="DI15" s="679"/>
      <c r="DJ15" s="679"/>
      <c r="DK15" s="679"/>
      <c r="DL15" s="679"/>
      <c r="DM15" s="679"/>
      <c r="DN15" s="679"/>
      <c r="DO15" s="679"/>
      <c r="DP15" s="680"/>
      <c r="DQ15" s="684">
        <v>2875597</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38150</v>
      </c>
      <c r="S16" s="679"/>
      <c r="T16" s="679"/>
      <c r="U16" s="679"/>
      <c r="V16" s="679"/>
      <c r="W16" s="679"/>
      <c r="X16" s="679"/>
      <c r="Y16" s="680"/>
      <c r="Z16" s="715">
        <v>0.1</v>
      </c>
      <c r="AA16" s="715"/>
      <c r="AB16" s="715"/>
      <c r="AC16" s="715"/>
      <c r="AD16" s="716">
        <v>38150</v>
      </c>
      <c r="AE16" s="716"/>
      <c r="AF16" s="716"/>
      <c r="AG16" s="716"/>
      <c r="AH16" s="716"/>
      <c r="AI16" s="716"/>
      <c r="AJ16" s="716"/>
      <c r="AK16" s="716"/>
      <c r="AL16" s="681">
        <v>0.2</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130</v>
      </c>
      <c r="BH16" s="679"/>
      <c r="BI16" s="679"/>
      <c r="BJ16" s="679"/>
      <c r="BK16" s="679"/>
      <c r="BL16" s="679"/>
      <c r="BM16" s="679"/>
      <c r="BN16" s="680"/>
      <c r="BO16" s="715">
        <v>0</v>
      </c>
      <c r="BP16" s="715"/>
      <c r="BQ16" s="715"/>
      <c r="BR16" s="715"/>
      <c r="BS16" s="684" t="s">
        <v>177</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177</v>
      </c>
      <c r="CS16" s="679"/>
      <c r="CT16" s="679"/>
      <c r="CU16" s="679"/>
      <c r="CV16" s="679"/>
      <c r="CW16" s="679"/>
      <c r="CX16" s="679"/>
      <c r="CY16" s="680"/>
      <c r="CZ16" s="715" t="s">
        <v>177</v>
      </c>
      <c r="DA16" s="715"/>
      <c r="DB16" s="715"/>
      <c r="DC16" s="715"/>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274438</v>
      </c>
      <c r="S17" s="679"/>
      <c r="T17" s="679"/>
      <c r="U17" s="679"/>
      <c r="V17" s="679"/>
      <c r="W17" s="679"/>
      <c r="X17" s="679"/>
      <c r="Y17" s="680"/>
      <c r="Z17" s="715">
        <v>0.9</v>
      </c>
      <c r="AA17" s="715"/>
      <c r="AB17" s="715"/>
      <c r="AC17" s="715"/>
      <c r="AD17" s="716">
        <v>274438</v>
      </c>
      <c r="AE17" s="716"/>
      <c r="AF17" s="716"/>
      <c r="AG17" s="716"/>
      <c r="AH17" s="716"/>
      <c r="AI17" s="716"/>
      <c r="AJ17" s="716"/>
      <c r="AK17" s="716"/>
      <c r="AL17" s="681">
        <v>1.5</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177</v>
      </c>
      <c r="BP17" s="715"/>
      <c r="BQ17" s="715"/>
      <c r="BR17" s="715"/>
      <c r="BS17" s="684" t="s">
        <v>177</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2360575</v>
      </c>
      <c r="CS17" s="679"/>
      <c r="CT17" s="679"/>
      <c r="CU17" s="679"/>
      <c r="CV17" s="679"/>
      <c r="CW17" s="679"/>
      <c r="CX17" s="679"/>
      <c r="CY17" s="680"/>
      <c r="CZ17" s="715">
        <v>7.8</v>
      </c>
      <c r="DA17" s="715"/>
      <c r="DB17" s="715"/>
      <c r="DC17" s="715"/>
      <c r="DD17" s="684" t="s">
        <v>177</v>
      </c>
      <c r="DE17" s="679"/>
      <c r="DF17" s="679"/>
      <c r="DG17" s="679"/>
      <c r="DH17" s="679"/>
      <c r="DI17" s="679"/>
      <c r="DJ17" s="679"/>
      <c r="DK17" s="679"/>
      <c r="DL17" s="679"/>
      <c r="DM17" s="679"/>
      <c r="DN17" s="679"/>
      <c r="DO17" s="679"/>
      <c r="DP17" s="680"/>
      <c r="DQ17" s="684">
        <v>2349500</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43757</v>
      </c>
      <c r="S18" s="679"/>
      <c r="T18" s="679"/>
      <c r="U18" s="679"/>
      <c r="V18" s="679"/>
      <c r="W18" s="679"/>
      <c r="X18" s="679"/>
      <c r="Y18" s="680"/>
      <c r="Z18" s="715">
        <v>0.1</v>
      </c>
      <c r="AA18" s="715"/>
      <c r="AB18" s="715"/>
      <c r="AC18" s="715"/>
      <c r="AD18" s="716">
        <v>43757</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177</v>
      </c>
      <c r="BH18" s="679"/>
      <c r="BI18" s="679"/>
      <c r="BJ18" s="679"/>
      <c r="BK18" s="679"/>
      <c r="BL18" s="679"/>
      <c r="BM18" s="679"/>
      <c r="BN18" s="680"/>
      <c r="BO18" s="715" t="s">
        <v>177</v>
      </c>
      <c r="BP18" s="715"/>
      <c r="BQ18" s="715"/>
      <c r="BR18" s="715"/>
      <c r="BS18" s="684" t="s">
        <v>177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177</v>
      </c>
      <c r="DA18" s="715"/>
      <c r="DB18" s="715"/>
      <c r="DC18" s="715"/>
      <c r="DD18" s="684" t="s">
        <v>128</v>
      </c>
      <c r="DE18" s="679"/>
      <c r="DF18" s="679"/>
      <c r="DG18" s="679"/>
      <c r="DH18" s="679"/>
      <c r="DI18" s="679"/>
      <c r="DJ18" s="679"/>
      <c r="DK18" s="679"/>
      <c r="DL18" s="679"/>
      <c r="DM18" s="679"/>
      <c r="DN18" s="679"/>
      <c r="DO18" s="679"/>
      <c r="DP18" s="680"/>
      <c r="DQ18" s="684" t="s">
        <v>177</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19775</v>
      </c>
      <c r="S19" s="679"/>
      <c r="T19" s="679"/>
      <c r="U19" s="679"/>
      <c r="V19" s="679"/>
      <c r="W19" s="679"/>
      <c r="X19" s="679"/>
      <c r="Y19" s="680"/>
      <c r="Z19" s="715">
        <v>0.1</v>
      </c>
      <c r="AA19" s="715"/>
      <c r="AB19" s="715"/>
      <c r="AC19" s="715"/>
      <c r="AD19" s="716">
        <v>19775</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545411</v>
      </c>
      <c r="BH19" s="679"/>
      <c r="BI19" s="679"/>
      <c r="BJ19" s="679"/>
      <c r="BK19" s="679"/>
      <c r="BL19" s="679"/>
      <c r="BM19" s="679"/>
      <c r="BN19" s="680"/>
      <c r="BO19" s="715">
        <v>3.4</v>
      </c>
      <c r="BP19" s="715"/>
      <c r="BQ19" s="715"/>
      <c r="BR19" s="715"/>
      <c r="BS19" s="684" t="s">
        <v>177</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177</v>
      </c>
      <c r="DA19" s="715"/>
      <c r="DB19" s="715"/>
      <c r="DC19" s="715"/>
      <c r="DD19" s="684" t="s">
        <v>177</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1648</v>
      </c>
      <c r="S20" s="679"/>
      <c r="T20" s="679"/>
      <c r="U20" s="679"/>
      <c r="V20" s="679"/>
      <c r="W20" s="679"/>
      <c r="X20" s="679"/>
      <c r="Y20" s="680"/>
      <c r="Z20" s="715">
        <v>0</v>
      </c>
      <c r="AA20" s="715"/>
      <c r="AB20" s="715"/>
      <c r="AC20" s="715"/>
      <c r="AD20" s="716">
        <v>1648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545411</v>
      </c>
      <c r="BH20" s="679"/>
      <c r="BI20" s="679"/>
      <c r="BJ20" s="679"/>
      <c r="BK20" s="679"/>
      <c r="BL20" s="679"/>
      <c r="BM20" s="679"/>
      <c r="BN20" s="680"/>
      <c r="BO20" s="715">
        <v>3.4</v>
      </c>
      <c r="BP20" s="715"/>
      <c r="BQ20" s="715"/>
      <c r="BR20" s="715"/>
      <c r="BS20" s="684" t="s">
        <v>177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30203707</v>
      </c>
      <c r="CS20" s="679"/>
      <c r="CT20" s="679"/>
      <c r="CU20" s="679"/>
      <c r="CV20" s="679"/>
      <c r="CW20" s="679"/>
      <c r="CX20" s="679"/>
      <c r="CY20" s="680"/>
      <c r="CZ20" s="715">
        <v>100</v>
      </c>
      <c r="DA20" s="715"/>
      <c r="DB20" s="715"/>
      <c r="DC20" s="715"/>
      <c r="DD20" s="684">
        <v>6518337</v>
      </c>
      <c r="DE20" s="679"/>
      <c r="DF20" s="679"/>
      <c r="DG20" s="679"/>
      <c r="DH20" s="679"/>
      <c r="DI20" s="679"/>
      <c r="DJ20" s="679"/>
      <c r="DK20" s="679"/>
      <c r="DL20" s="679"/>
      <c r="DM20" s="679"/>
      <c r="DN20" s="679"/>
      <c r="DO20" s="679"/>
      <c r="DP20" s="680"/>
      <c r="DQ20" s="684">
        <v>20773354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209258</v>
      </c>
      <c r="S21" s="679"/>
      <c r="T21" s="679"/>
      <c r="U21" s="679"/>
      <c r="V21" s="679"/>
      <c r="W21" s="679"/>
      <c r="X21" s="679"/>
      <c r="Y21" s="680"/>
      <c r="Z21" s="715">
        <v>0.7</v>
      </c>
      <c r="AA21" s="715"/>
      <c r="AB21" s="715"/>
      <c r="AC21" s="715"/>
      <c r="AD21" s="716">
        <v>209258</v>
      </c>
      <c r="AE21" s="716"/>
      <c r="AF21" s="716"/>
      <c r="AG21" s="716"/>
      <c r="AH21" s="716"/>
      <c r="AI21" s="716"/>
      <c r="AJ21" s="716"/>
      <c r="AK21" s="716"/>
      <c r="AL21" s="681">
        <v>1.1000000000000001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22265</v>
      </c>
      <c r="BH21" s="679"/>
      <c r="BI21" s="679"/>
      <c r="BJ21" s="679"/>
      <c r="BK21" s="679"/>
      <c r="BL21" s="679"/>
      <c r="BM21" s="679"/>
      <c r="BN21" s="680"/>
      <c r="BO21" s="715">
        <v>0.1</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841429</v>
      </c>
      <c r="S22" s="679"/>
      <c r="T22" s="679"/>
      <c r="U22" s="679"/>
      <c r="V22" s="679"/>
      <c r="W22" s="679"/>
      <c r="X22" s="679"/>
      <c r="Y22" s="680"/>
      <c r="Z22" s="715">
        <v>2.7</v>
      </c>
      <c r="AA22" s="715"/>
      <c r="AB22" s="715"/>
      <c r="AC22" s="715"/>
      <c r="AD22" s="716">
        <v>576695</v>
      </c>
      <c r="AE22" s="716"/>
      <c r="AF22" s="716"/>
      <c r="AG22" s="716"/>
      <c r="AH22" s="716"/>
      <c r="AI22" s="716"/>
      <c r="AJ22" s="716"/>
      <c r="AK22" s="716"/>
      <c r="AL22" s="681">
        <v>3.1</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177</v>
      </c>
      <c r="BP22" s="715"/>
      <c r="BQ22" s="715"/>
      <c r="BR22" s="715"/>
      <c r="BS22" s="684" t="s">
        <v>177</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576695</v>
      </c>
      <c r="S23" s="679"/>
      <c r="T23" s="679"/>
      <c r="U23" s="679"/>
      <c r="V23" s="679"/>
      <c r="W23" s="679"/>
      <c r="X23" s="679"/>
      <c r="Y23" s="680"/>
      <c r="Z23" s="715">
        <v>1.8</v>
      </c>
      <c r="AA23" s="715"/>
      <c r="AB23" s="715"/>
      <c r="AC23" s="715"/>
      <c r="AD23" s="716">
        <v>576695</v>
      </c>
      <c r="AE23" s="716"/>
      <c r="AF23" s="716"/>
      <c r="AG23" s="716"/>
      <c r="AH23" s="716"/>
      <c r="AI23" s="716"/>
      <c r="AJ23" s="716"/>
      <c r="AK23" s="716"/>
      <c r="AL23" s="681">
        <v>3.1</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523146</v>
      </c>
      <c r="BH23" s="679"/>
      <c r="BI23" s="679"/>
      <c r="BJ23" s="679"/>
      <c r="BK23" s="679"/>
      <c r="BL23" s="679"/>
      <c r="BM23" s="679"/>
      <c r="BN23" s="680"/>
      <c r="BO23" s="715">
        <v>3.2</v>
      </c>
      <c r="BP23" s="715"/>
      <c r="BQ23" s="715"/>
      <c r="BR23" s="715"/>
      <c r="BS23" s="684" t="s">
        <v>177</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264734</v>
      </c>
      <c r="S24" s="679"/>
      <c r="T24" s="679"/>
      <c r="U24" s="679"/>
      <c r="V24" s="679"/>
      <c r="W24" s="679"/>
      <c r="X24" s="679"/>
      <c r="Y24" s="680"/>
      <c r="Z24" s="715">
        <v>0.8</v>
      </c>
      <c r="AA24" s="715"/>
      <c r="AB24" s="715"/>
      <c r="AC24" s="715"/>
      <c r="AD24" s="716" t="s">
        <v>177</v>
      </c>
      <c r="AE24" s="716"/>
      <c r="AF24" s="716"/>
      <c r="AG24" s="716"/>
      <c r="AH24" s="716"/>
      <c r="AI24" s="716"/>
      <c r="AJ24" s="716"/>
      <c r="AK24" s="716"/>
      <c r="AL24" s="681" t="s">
        <v>177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12137583</v>
      </c>
      <c r="CS24" s="734"/>
      <c r="CT24" s="734"/>
      <c r="CU24" s="734"/>
      <c r="CV24" s="734"/>
      <c r="CW24" s="734"/>
      <c r="CX24" s="734"/>
      <c r="CY24" s="777"/>
      <c r="CZ24" s="778">
        <v>40.200000000000003</v>
      </c>
      <c r="DA24" s="749"/>
      <c r="DB24" s="749"/>
      <c r="DC24" s="781"/>
      <c r="DD24" s="776">
        <v>9242716</v>
      </c>
      <c r="DE24" s="734"/>
      <c r="DF24" s="734"/>
      <c r="DG24" s="734"/>
      <c r="DH24" s="734"/>
      <c r="DI24" s="734"/>
      <c r="DJ24" s="734"/>
      <c r="DK24" s="777"/>
      <c r="DL24" s="776">
        <v>9232629</v>
      </c>
      <c r="DM24" s="734"/>
      <c r="DN24" s="734"/>
      <c r="DO24" s="734"/>
      <c r="DP24" s="734"/>
      <c r="DQ24" s="734"/>
      <c r="DR24" s="734"/>
      <c r="DS24" s="734"/>
      <c r="DT24" s="734"/>
      <c r="DU24" s="734"/>
      <c r="DV24" s="777"/>
      <c r="DW24" s="778">
        <v>49.6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177</v>
      </c>
      <c r="AA25" s="715"/>
      <c r="AB25" s="715"/>
      <c r="AC25" s="715"/>
      <c r="AD25" s="716" t="s">
        <v>128</v>
      </c>
      <c r="AE25" s="716"/>
      <c r="AF25" s="716"/>
      <c r="AG25" s="716"/>
      <c r="AH25" s="716"/>
      <c r="AI25" s="716"/>
      <c r="AJ25" s="716"/>
      <c r="AK25" s="716"/>
      <c r="AL25" s="681" t="s">
        <v>128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177</v>
      </c>
      <c r="BP25" s="715"/>
      <c r="BQ25" s="715"/>
      <c r="BR25" s="715"/>
      <c r="BS25" s="684" t="s">
        <v>177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5806958</v>
      </c>
      <c r="CS25" s="697"/>
      <c r="CT25" s="697"/>
      <c r="CU25" s="697"/>
      <c r="CV25" s="697"/>
      <c r="CW25" s="697"/>
      <c r="CX25" s="697"/>
      <c r="CY25" s="698"/>
      <c r="CZ25" s="681">
        <v>19.2</v>
      </c>
      <c r="DA25" s="699"/>
      <c r="DB25" s="699"/>
      <c r="DC25" s="700"/>
      <c r="DD25" s="684">
        <v>5198977</v>
      </c>
      <c r="DE25" s="697"/>
      <c r="DF25" s="697"/>
      <c r="DG25" s="697"/>
      <c r="DH25" s="697"/>
      <c r="DI25" s="697"/>
      <c r="DJ25" s="697"/>
      <c r="DK25" s="698"/>
      <c r="DL25" s="684">
        <v>5189210</v>
      </c>
      <c r="DM25" s="697"/>
      <c r="DN25" s="697"/>
      <c r="DO25" s="697"/>
      <c r="DP25" s="697"/>
      <c r="DQ25" s="697"/>
      <c r="DR25" s="697"/>
      <c r="DS25" s="697"/>
      <c r="DT25" s="697"/>
      <c r="DU25" s="697"/>
      <c r="DV25" s="698"/>
      <c r="DW25" s="681">
        <v>27.9</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19264615</v>
      </c>
      <c r="S26" s="679"/>
      <c r="T26" s="679"/>
      <c r="U26" s="679"/>
      <c r="V26" s="679"/>
      <c r="W26" s="679"/>
      <c r="X26" s="679"/>
      <c r="Y26" s="680"/>
      <c r="Z26" s="715">
        <v>61.4</v>
      </c>
      <c r="AA26" s="715"/>
      <c r="AB26" s="715"/>
      <c r="AC26" s="715"/>
      <c r="AD26" s="716">
        <v>18476735</v>
      </c>
      <c r="AE26" s="716"/>
      <c r="AF26" s="716"/>
      <c r="AG26" s="716"/>
      <c r="AH26" s="716"/>
      <c r="AI26" s="716"/>
      <c r="AJ26" s="716"/>
      <c r="AK26" s="716"/>
      <c r="AL26" s="681">
        <v>99.7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177</v>
      </c>
      <c r="BH26" s="679"/>
      <c r="BI26" s="679"/>
      <c r="BJ26" s="679"/>
      <c r="BK26" s="679"/>
      <c r="BL26" s="679"/>
      <c r="BM26" s="679"/>
      <c r="BN26" s="680"/>
      <c r="BO26" s="715" t="s">
        <v>177</v>
      </c>
      <c r="BP26" s="715"/>
      <c r="BQ26" s="715"/>
      <c r="BR26" s="715"/>
      <c r="BS26" s="684" t="s">
        <v>177</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3944622</v>
      </c>
      <c r="CS26" s="679"/>
      <c r="CT26" s="679"/>
      <c r="CU26" s="679"/>
      <c r="CV26" s="679"/>
      <c r="CW26" s="679"/>
      <c r="CX26" s="679"/>
      <c r="CY26" s="680"/>
      <c r="CZ26" s="681">
        <v>13.1</v>
      </c>
      <c r="DA26" s="699"/>
      <c r="DB26" s="699"/>
      <c r="DC26" s="700"/>
      <c r="DD26" s="684">
        <v>3416652</v>
      </c>
      <c r="DE26" s="679"/>
      <c r="DF26" s="679"/>
      <c r="DG26" s="679"/>
      <c r="DH26" s="679"/>
      <c r="DI26" s="679"/>
      <c r="DJ26" s="679"/>
      <c r="DK26" s="680"/>
      <c r="DL26" s="684" t="s">
        <v>177</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10346</v>
      </c>
      <c r="S27" s="679"/>
      <c r="T27" s="679"/>
      <c r="U27" s="679"/>
      <c r="V27" s="679"/>
      <c r="W27" s="679"/>
      <c r="X27" s="679"/>
      <c r="Y27" s="680"/>
      <c r="Z27" s="715">
        <v>0</v>
      </c>
      <c r="AA27" s="715"/>
      <c r="AB27" s="715"/>
      <c r="AC27" s="715"/>
      <c r="AD27" s="716">
        <v>10346</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16263426</v>
      </c>
      <c r="BH27" s="679"/>
      <c r="BI27" s="679"/>
      <c r="BJ27" s="679"/>
      <c r="BK27" s="679"/>
      <c r="BL27" s="679"/>
      <c r="BM27" s="679"/>
      <c r="BN27" s="680"/>
      <c r="BO27" s="715">
        <v>100</v>
      </c>
      <c r="BP27" s="715"/>
      <c r="BQ27" s="715"/>
      <c r="BR27" s="715"/>
      <c r="BS27" s="684" t="s">
        <v>177</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3970050</v>
      </c>
      <c r="CS27" s="697"/>
      <c r="CT27" s="697"/>
      <c r="CU27" s="697"/>
      <c r="CV27" s="697"/>
      <c r="CW27" s="697"/>
      <c r="CX27" s="697"/>
      <c r="CY27" s="698"/>
      <c r="CZ27" s="681">
        <v>13.1</v>
      </c>
      <c r="DA27" s="699"/>
      <c r="DB27" s="699"/>
      <c r="DC27" s="700"/>
      <c r="DD27" s="684">
        <v>1694239</v>
      </c>
      <c r="DE27" s="697"/>
      <c r="DF27" s="697"/>
      <c r="DG27" s="697"/>
      <c r="DH27" s="697"/>
      <c r="DI27" s="697"/>
      <c r="DJ27" s="697"/>
      <c r="DK27" s="698"/>
      <c r="DL27" s="684">
        <v>1693919</v>
      </c>
      <c r="DM27" s="697"/>
      <c r="DN27" s="697"/>
      <c r="DO27" s="697"/>
      <c r="DP27" s="697"/>
      <c r="DQ27" s="697"/>
      <c r="DR27" s="697"/>
      <c r="DS27" s="697"/>
      <c r="DT27" s="697"/>
      <c r="DU27" s="697"/>
      <c r="DV27" s="698"/>
      <c r="DW27" s="681">
        <v>9.1</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22882</v>
      </c>
      <c r="S28" s="679"/>
      <c r="T28" s="679"/>
      <c r="U28" s="679"/>
      <c r="V28" s="679"/>
      <c r="W28" s="679"/>
      <c r="X28" s="679"/>
      <c r="Y28" s="680"/>
      <c r="Z28" s="715">
        <v>0.1</v>
      </c>
      <c r="AA28" s="715"/>
      <c r="AB28" s="715"/>
      <c r="AC28" s="715"/>
      <c r="AD28" s="716" t="s">
        <v>128</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2360575</v>
      </c>
      <c r="CS28" s="679"/>
      <c r="CT28" s="679"/>
      <c r="CU28" s="679"/>
      <c r="CV28" s="679"/>
      <c r="CW28" s="679"/>
      <c r="CX28" s="679"/>
      <c r="CY28" s="680"/>
      <c r="CZ28" s="681">
        <v>7.8</v>
      </c>
      <c r="DA28" s="699"/>
      <c r="DB28" s="699"/>
      <c r="DC28" s="700"/>
      <c r="DD28" s="684">
        <v>2349500</v>
      </c>
      <c r="DE28" s="679"/>
      <c r="DF28" s="679"/>
      <c r="DG28" s="679"/>
      <c r="DH28" s="679"/>
      <c r="DI28" s="679"/>
      <c r="DJ28" s="679"/>
      <c r="DK28" s="680"/>
      <c r="DL28" s="684">
        <v>2349500</v>
      </c>
      <c r="DM28" s="679"/>
      <c r="DN28" s="679"/>
      <c r="DO28" s="679"/>
      <c r="DP28" s="679"/>
      <c r="DQ28" s="679"/>
      <c r="DR28" s="679"/>
      <c r="DS28" s="679"/>
      <c r="DT28" s="679"/>
      <c r="DU28" s="679"/>
      <c r="DV28" s="680"/>
      <c r="DW28" s="681">
        <v>12.6</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527306</v>
      </c>
      <c r="S29" s="679"/>
      <c r="T29" s="679"/>
      <c r="U29" s="679"/>
      <c r="V29" s="679"/>
      <c r="W29" s="679"/>
      <c r="X29" s="679"/>
      <c r="Y29" s="680"/>
      <c r="Z29" s="715">
        <v>1.7</v>
      </c>
      <c r="AA29" s="715"/>
      <c r="AB29" s="715"/>
      <c r="AC29" s="715"/>
      <c r="AD29" s="716">
        <v>21871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2360575</v>
      </c>
      <c r="CS29" s="697"/>
      <c r="CT29" s="697"/>
      <c r="CU29" s="697"/>
      <c r="CV29" s="697"/>
      <c r="CW29" s="697"/>
      <c r="CX29" s="697"/>
      <c r="CY29" s="698"/>
      <c r="CZ29" s="681">
        <v>7.8</v>
      </c>
      <c r="DA29" s="699"/>
      <c r="DB29" s="699"/>
      <c r="DC29" s="700"/>
      <c r="DD29" s="684">
        <v>2349500</v>
      </c>
      <c r="DE29" s="697"/>
      <c r="DF29" s="697"/>
      <c r="DG29" s="697"/>
      <c r="DH29" s="697"/>
      <c r="DI29" s="697"/>
      <c r="DJ29" s="697"/>
      <c r="DK29" s="698"/>
      <c r="DL29" s="684">
        <v>2349500</v>
      </c>
      <c r="DM29" s="697"/>
      <c r="DN29" s="697"/>
      <c r="DO29" s="697"/>
      <c r="DP29" s="697"/>
      <c r="DQ29" s="697"/>
      <c r="DR29" s="697"/>
      <c r="DS29" s="697"/>
      <c r="DT29" s="697"/>
      <c r="DU29" s="697"/>
      <c r="DV29" s="698"/>
      <c r="DW29" s="681">
        <v>12.6</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179295</v>
      </c>
      <c r="S30" s="679"/>
      <c r="T30" s="679"/>
      <c r="U30" s="679"/>
      <c r="V30" s="679"/>
      <c r="W30" s="679"/>
      <c r="X30" s="679"/>
      <c r="Y30" s="680"/>
      <c r="Z30" s="715">
        <v>0.6</v>
      </c>
      <c r="AA30" s="715"/>
      <c r="AB30" s="715"/>
      <c r="AC30" s="715"/>
      <c r="AD30" s="716" t="s">
        <v>177</v>
      </c>
      <c r="AE30" s="716"/>
      <c r="AF30" s="716"/>
      <c r="AG30" s="716"/>
      <c r="AH30" s="716"/>
      <c r="AI30" s="716"/>
      <c r="AJ30" s="716"/>
      <c r="AK30" s="716"/>
      <c r="AL30" s="681" t="s">
        <v>128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2248728</v>
      </c>
      <c r="CS30" s="679"/>
      <c r="CT30" s="679"/>
      <c r="CU30" s="679"/>
      <c r="CV30" s="679"/>
      <c r="CW30" s="679"/>
      <c r="CX30" s="679"/>
      <c r="CY30" s="680"/>
      <c r="CZ30" s="681">
        <v>7.4</v>
      </c>
      <c r="DA30" s="699"/>
      <c r="DB30" s="699"/>
      <c r="DC30" s="700"/>
      <c r="DD30" s="684">
        <v>2237653</v>
      </c>
      <c r="DE30" s="679"/>
      <c r="DF30" s="679"/>
      <c r="DG30" s="679"/>
      <c r="DH30" s="679"/>
      <c r="DI30" s="679"/>
      <c r="DJ30" s="679"/>
      <c r="DK30" s="680"/>
      <c r="DL30" s="684">
        <v>2237653</v>
      </c>
      <c r="DM30" s="679"/>
      <c r="DN30" s="679"/>
      <c r="DO30" s="679"/>
      <c r="DP30" s="679"/>
      <c r="DQ30" s="679"/>
      <c r="DR30" s="679"/>
      <c r="DS30" s="679"/>
      <c r="DT30" s="679"/>
      <c r="DU30" s="679"/>
      <c r="DV30" s="680"/>
      <c r="DW30" s="681">
        <v>12</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2407279</v>
      </c>
      <c r="S31" s="679"/>
      <c r="T31" s="679"/>
      <c r="U31" s="679"/>
      <c r="V31" s="679"/>
      <c r="W31" s="679"/>
      <c r="X31" s="679"/>
      <c r="Y31" s="680"/>
      <c r="Z31" s="715">
        <v>7.7</v>
      </c>
      <c r="AA31" s="715"/>
      <c r="AB31" s="715"/>
      <c r="AC31" s="715"/>
      <c r="AD31" s="716" t="s">
        <v>177</v>
      </c>
      <c r="AE31" s="716"/>
      <c r="AF31" s="716"/>
      <c r="AG31" s="716"/>
      <c r="AH31" s="716"/>
      <c r="AI31" s="716"/>
      <c r="AJ31" s="716"/>
      <c r="AK31" s="716"/>
      <c r="AL31" s="681" t="s">
        <v>128</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99.4</v>
      </c>
      <c r="BH31" s="748"/>
      <c r="BI31" s="748"/>
      <c r="BJ31" s="748"/>
      <c r="BK31" s="748"/>
      <c r="BL31" s="748"/>
      <c r="BM31" s="749">
        <v>97.8</v>
      </c>
      <c r="BN31" s="748"/>
      <c r="BO31" s="748"/>
      <c r="BP31" s="748"/>
      <c r="BQ31" s="750"/>
      <c r="BR31" s="747">
        <v>99.4</v>
      </c>
      <c r="BS31" s="748"/>
      <c r="BT31" s="748"/>
      <c r="BU31" s="748"/>
      <c r="BV31" s="748"/>
      <c r="BW31" s="748"/>
      <c r="BX31" s="749">
        <v>97.8</v>
      </c>
      <c r="BY31" s="748"/>
      <c r="BZ31" s="748"/>
      <c r="CA31" s="748"/>
      <c r="CB31" s="750"/>
      <c r="CD31" s="765"/>
      <c r="CE31" s="766"/>
      <c r="CF31" s="711" t="s">
        <v>313</v>
      </c>
      <c r="CG31" s="712"/>
      <c r="CH31" s="712"/>
      <c r="CI31" s="712"/>
      <c r="CJ31" s="712"/>
      <c r="CK31" s="712"/>
      <c r="CL31" s="712"/>
      <c r="CM31" s="712"/>
      <c r="CN31" s="712"/>
      <c r="CO31" s="712"/>
      <c r="CP31" s="712"/>
      <c r="CQ31" s="713"/>
      <c r="CR31" s="678">
        <v>111847</v>
      </c>
      <c r="CS31" s="697"/>
      <c r="CT31" s="697"/>
      <c r="CU31" s="697"/>
      <c r="CV31" s="697"/>
      <c r="CW31" s="697"/>
      <c r="CX31" s="697"/>
      <c r="CY31" s="698"/>
      <c r="CZ31" s="681">
        <v>0.4</v>
      </c>
      <c r="DA31" s="699"/>
      <c r="DB31" s="699"/>
      <c r="DC31" s="700"/>
      <c r="DD31" s="684">
        <v>111847</v>
      </c>
      <c r="DE31" s="697"/>
      <c r="DF31" s="697"/>
      <c r="DG31" s="697"/>
      <c r="DH31" s="697"/>
      <c r="DI31" s="697"/>
      <c r="DJ31" s="697"/>
      <c r="DK31" s="698"/>
      <c r="DL31" s="684">
        <v>111847</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177</v>
      </c>
      <c r="S32" s="679"/>
      <c r="T32" s="679"/>
      <c r="U32" s="679"/>
      <c r="V32" s="679"/>
      <c r="W32" s="679"/>
      <c r="X32" s="679"/>
      <c r="Y32" s="680"/>
      <c r="Z32" s="715" t="s">
        <v>177</v>
      </c>
      <c r="AA32" s="715"/>
      <c r="AB32" s="715"/>
      <c r="AC32" s="715"/>
      <c r="AD32" s="716" t="s">
        <v>177</v>
      </c>
      <c r="AE32" s="716"/>
      <c r="AF32" s="716"/>
      <c r="AG32" s="716"/>
      <c r="AH32" s="716"/>
      <c r="AI32" s="716"/>
      <c r="AJ32" s="716"/>
      <c r="AK32" s="716"/>
      <c r="AL32" s="681" t="s">
        <v>177</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99.4</v>
      </c>
      <c r="BH32" s="697"/>
      <c r="BI32" s="697"/>
      <c r="BJ32" s="697"/>
      <c r="BK32" s="697"/>
      <c r="BL32" s="697"/>
      <c r="BM32" s="682">
        <v>97.9</v>
      </c>
      <c r="BN32" s="743"/>
      <c r="BO32" s="743"/>
      <c r="BP32" s="743"/>
      <c r="BQ32" s="721"/>
      <c r="BR32" s="751">
        <v>99.5</v>
      </c>
      <c r="BS32" s="697"/>
      <c r="BT32" s="697"/>
      <c r="BU32" s="697"/>
      <c r="BV32" s="697"/>
      <c r="BW32" s="697"/>
      <c r="BX32" s="682">
        <v>98.1</v>
      </c>
      <c r="BY32" s="743"/>
      <c r="BZ32" s="743"/>
      <c r="CA32" s="743"/>
      <c r="CB32" s="721"/>
      <c r="CD32" s="767"/>
      <c r="CE32" s="768"/>
      <c r="CF32" s="711" t="s">
        <v>317</v>
      </c>
      <c r="CG32" s="712"/>
      <c r="CH32" s="712"/>
      <c r="CI32" s="712"/>
      <c r="CJ32" s="712"/>
      <c r="CK32" s="712"/>
      <c r="CL32" s="712"/>
      <c r="CM32" s="712"/>
      <c r="CN32" s="712"/>
      <c r="CO32" s="712"/>
      <c r="CP32" s="712"/>
      <c r="CQ32" s="713"/>
      <c r="CR32" s="678" t="s">
        <v>177</v>
      </c>
      <c r="CS32" s="679"/>
      <c r="CT32" s="679"/>
      <c r="CU32" s="679"/>
      <c r="CV32" s="679"/>
      <c r="CW32" s="679"/>
      <c r="CX32" s="679"/>
      <c r="CY32" s="680"/>
      <c r="CZ32" s="681" t="s">
        <v>177</v>
      </c>
      <c r="DA32" s="699"/>
      <c r="DB32" s="699"/>
      <c r="DC32" s="700"/>
      <c r="DD32" s="684" t="s">
        <v>177</v>
      </c>
      <c r="DE32" s="679"/>
      <c r="DF32" s="679"/>
      <c r="DG32" s="679"/>
      <c r="DH32" s="679"/>
      <c r="DI32" s="679"/>
      <c r="DJ32" s="679"/>
      <c r="DK32" s="680"/>
      <c r="DL32" s="684" t="s">
        <v>177</v>
      </c>
      <c r="DM32" s="679"/>
      <c r="DN32" s="679"/>
      <c r="DO32" s="679"/>
      <c r="DP32" s="679"/>
      <c r="DQ32" s="679"/>
      <c r="DR32" s="679"/>
      <c r="DS32" s="679"/>
      <c r="DT32" s="679"/>
      <c r="DU32" s="679"/>
      <c r="DV32" s="680"/>
      <c r="DW32" s="681" t="s">
        <v>177</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2231984</v>
      </c>
      <c r="S33" s="679"/>
      <c r="T33" s="679"/>
      <c r="U33" s="679"/>
      <c r="V33" s="679"/>
      <c r="W33" s="679"/>
      <c r="X33" s="679"/>
      <c r="Y33" s="680"/>
      <c r="Z33" s="715">
        <v>7.1</v>
      </c>
      <c r="AA33" s="715"/>
      <c r="AB33" s="715"/>
      <c r="AC33" s="715"/>
      <c r="AD33" s="716" t="s">
        <v>177</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99.4</v>
      </c>
      <c r="BH33" s="663"/>
      <c r="BI33" s="663"/>
      <c r="BJ33" s="663"/>
      <c r="BK33" s="663"/>
      <c r="BL33" s="663"/>
      <c r="BM33" s="706">
        <v>97.5</v>
      </c>
      <c r="BN33" s="663"/>
      <c r="BO33" s="663"/>
      <c r="BP33" s="663"/>
      <c r="BQ33" s="727"/>
      <c r="BR33" s="742">
        <v>99.4</v>
      </c>
      <c r="BS33" s="663"/>
      <c r="BT33" s="663"/>
      <c r="BU33" s="663"/>
      <c r="BV33" s="663"/>
      <c r="BW33" s="663"/>
      <c r="BX33" s="706">
        <v>97.5</v>
      </c>
      <c r="BY33" s="663"/>
      <c r="BZ33" s="663"/>
      <c r="CA33" s="663"/>
      <c r="CB33" s="727"/>
      <c r="CD33" s="711" t="s">
        <v>320</v>
      </c>
      <c r="CE33" s="712"/>
      <c r="CF33" s="712"/>
      <c r="CG33" s="712"/>
      <c r="CH33" s="712"/>
      <c r="CI33" s="712"/>
      <c r="CJ33" s="712"/>
      <c r="CK33" s="712"/>
      <c r="CL33" s="712"/>
      <c r="CM33" s="712"/>
      <c r="CN33" s="712"/>
      <c r="CO33" s="712"/>
      <c r="CP33" s="712"/>
      <c r="CQ33" s="713"/>
      <c r="CR33" s="678">
        <v>11547787</v>
      </c>
      <c r="CS33" s="697"/>
      <c r="CT33" s="697"/>
      <c r="CU33" s="697"/>
      <c r="CV33" s="697"/>
      <c r="CW33" s="697"/>
      <c r="CX33" s="697"/>
      <c r="CY33" s="698"/>
      <c r="CZ33" s="681">
        <v>38.200000000000003</v>
      </c>
      <c r="DA33" s="699"/>
      <c r="DB33" s="699"/>
      <c r="DC33" s="700"/>
      <c r="DD33" s="684">
        <v>9145080</v>
      </c>
      <c r="DE33" s="697"/>
      <c r="DF33" s="697"/>
      <c r="DG33" s="697"/>
      <c r="DH33" s="697"/>
      <c r="DI33" s="697"/>
      <c r="DJ33" s="697"/>
      <c r="DK33" s="698"/>
      <c r="DL33" s="684">
        <v>7111068</v>
      </c>
      <c r="DM33" s="697"/>
      <c r="DN33" s="697"/>
      <c r="DO33" s="697"/>
      <c r="DP33" s="697"/>
      <c r="DQ33" s="697"/>
      <c r="DR33" s="697"/>
      <c r="DS33" s="697"/>
      <c r="DT33" s="697"/>
      <c r="DU33" s="697"/>
      <c r="DV33" s="698"/>
      <c r="DW33" s="681">
        <v>38.200000000000003</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139397</v>
      </c>
      <c r="S34" s="679"/>
      <c r="T34" s="679"/>
      <c r="U34" s="679"/>
      <c r="V34" s="679"/>
      <c r="W34" s="679"/>
      <c r="X34" s="679"/>
      <c r="Y34" s="680"/>
      <c r="Z34" s="715">
        <v>0.4</v>
      </c>
      <c r="AA34" s="715"/>
      <c r="AB34" s="715"/>
      <c r="AC34" s="715"/>
      <c r="AD34" s="716">
        <v>27056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5134891</v>
      </c>
      <c r="CS34" s="679"/>
      <c r="CT34" s="679"/>
      <c r="CU34" s="679"/>
      <c r="CV34" s="679"/>
      <c r="CW34" s="679"/>
      <c r="CX34" s="679"/>
      <c r="CY34" s="680"/>
      <c r="CZ34" s="681">
        <v>17</v>
      </c>
      <c r="DA34" s="699"/>
      <c r="DB34" s="699"/>
      <c r="DC34" s="700"/>
      <c r="DD34" s="684">
        <v>4172719</v>
      </c>
      <c r="DE34" s="679"/>
      <c r="DF34" s="679"/>
      <c r="DG34" s="679"/>
      <c r="DH34" s="679"/>
      <c r="DI34" s="679"/>
      <c r="DJ34" s="679"/>
      <c r="DK34" s="680"/>
      <c r="DL34" s="684">
        <v>3869178</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96447</v>
      </c>
      <c r="S35" s="679"/>
      <c r="T35" s="679"/>
      <c r="U35" s="679"/>
      <c r="V35" s="679"/>
      <c r="W35" s="679"/>
      <c r="X35" s="679"/>
      <c r="Y35" s="680"/>
      <c r="Z35" s="715">
        <v>0.3</v>
      </c>
      <c r="AA35" s="715"/>
      <c r="AB35" s="715"/>
      <c r="AC35" s="715"/>
      <c r="AD35" s="716" t="s">
        <v>177</v>
      </c>
      <c r="AE35" s="716"/>
      <c r="AF35" s="716"/>
      <c r="AG35" s="716"/>
      <c r="AH35" s="716"/>
      <c r="AI35" s="716"/>
      <c r="AJ35" s="716"/>
      <c r="AK35" s="716"/>
      <c r="AL35" s="681" t="s">
        <v>177</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516215</v>
      </c>
      <c r="CS35" s="697"/>
      <c r="CT35" s="697"/>
      <c r="CU35" s="697"/>
      <c r="CV35" s="697"/>
      <c r="CW35" s="697"/>
      <c r="CX35" s="697"/>
      <c r="CY35" s="698"/>
      <c r="CZ35" s="681">
        <v>1.7</v>
      </c>
      <c r="DA35" s="699"/>
      <c r="DB35" s="699"/>
      <c r="DC35" s="700"/>
      <c r="DD35" s="684">
        <v>380522</v>
      </c>
      <c r="DE35" s="697"/>
      <c r="DF35" s="697"/>
      <c r="DG35" s="697"/>
      <c r="DH35" s="697"/>
      <c r="DI35" s="697"/>
      <c r="DJ35" s="697"/>
      <c r="DK35" s="698"/>
      <c r="DL35" s="684">
        <v>373426</v>
      </c>
      <c r="DM35" s="697"/>
      <c r="DN35" s="697"/>
      <c r="DO35" s="697"/>
      <c r="DP35" s="697"/>
      <c r="DQ35" s="697"/>
      <c r="DR35" s="697"/>
      <c r="DS35" s="697"/>
      <c r="DT35" s="697"/>
      <c r="DU35" s="697"/>
      <c r="DV35" s="698"/>
      <c r="DW35" s="681">
        <v>2</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867873</v>
      </c>
      <c r="S36" s="679"/>
      <c r="T36" s="679"/>
      <c r="U36" s="679"/>
      <c r="V36" s="679"/>
      <c r="W36" s="679"/>
      <c r="X36" s="679"/>
      <c r="Y36" s="680"/>
      <c r="Z36" s="715">
        <v>2.8</v>
      </c>
      <c r="AA36" s="715"/>
      <c r="AB36" s="715"/>
      <c r="AC36" s="715"/>
      <c r="AD36" s="716" t="s">
        <v>177</v>
      </c>
      <c r="AE36" s="716"/>
      <c r="AF36" s="716"/>
      <c r="AG36" s="716"/>
      <c r="AH36" s="716"/>
      <c r="AI36" s="716"/>
      <c r="AJ36" s="716"/>
      <c r="AK36" s="716"/>
      <c r="AL36" s="681" t="s">
        <v>177</v>
      </c>
      <c r="AM36" s="682"/>
      <c r="AN36" s="682"/>
      <c r="AO36" s="717"/>
      <c r="AP36" s="235"/>
      <c r="AQ36" s="730" t="s">
        <v>328</v>
      </c>
      <c r="AR36" s="731"/>
      <c r="AS36" s="731"/>
      <c r="AT36" s="731"/>
      <c r="AU36" s="731"/>
      <c r="AV36" s="731"/>
      <c r="AW36" s="731"/>
      <c r="AX36" s="731"/>
      <c r="AY36" s="732"/>
      <c r="AZ36" s="733">
        <v>2212751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76323</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3166025</v>
      </c>
      <c r="CS36" s="679"/>
      <c r="CT36" s="679"/>
      <c r="CU36" s="679"/>
      <c r="CV36" s="679"/>
      <c r="CW36" s="679"/>
      <c r="CX36" s="679"/>
      <c r="CY36" s="680"/>
      <c r="CZ36" s="681">
        <v>10.5</v>
      </c>
      <c r="DA36" s="699"/>
      <c r="DB36" s="699"/>
      <c r="DC36" s="700"/>
      <c r="DD36" s="684">
        <v>2356352</v>
      </c>
      <c r="DE36" s="679"/>
      <c r="DF36" s="679"/>
      <c r="DG36" s="679"/>
      <c r="DH36" s="679"/>
      <c r="DI36" s="679"/>
      <c r="DJ36" s="679"/>
      <c r="DK36" s="680"/>
      <c r="DL36" s="684">
        <v>1779935</v>
      </c>
      <c r="DM36" s="679"/>
      <c r="DN36" s="679"/>
      <c r="DO36" s="679"/>
      <c r="DP36" s="679"/>
      <c r="DQ36" s="679"/>
      <c r="DR36" s="679"/>
      <c r="DS36" s="679"/>
      <c r="DT36" s="679"/>
      <c r="DU36" s="679"/>
      <c r="DV36" s="680"/>
      <c r="DW36" s="681">
        <v>9.6</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2052521</v>
      </c>
      <c r="S37" s="679"/>
      <c r="T37" s="679"/>
      <c r="U37" s="679"/>
      <c r="V37" s="679"/>
      <c r="W37" s="679"/>
      <c r="X37" s="679"/>
      <c r="Y37" s="680"/>
      <c r="Z37" s="715">
        <v>6.5</v>
      </c>
      <c r="AA37" s="715"/>
      <c r="AB37" s="715"/>
      <c r="AC37" s="715"/>
      <c r="AD37" s="716" t="s">
        <v>177</v>
      </c>
      <c r="AE37" s="716"/>
      <c r="AF37" s="716"/>
      <c r="AG37" s="716"/>
      <c r="AH37" s="716"/>
      <c r="AI37" s="716"/>
      <c r="AJ37" s="716"/>
      <c r="AK37" s="716"/>
      <c r="AL37" s="681" t="s">
        <v>177</v>
      </c>
      <c r="AM37" s="682"/>
      <c r="AN37" s="682"/>
      <c r="AO37" s="717"/>
      <c r="AQ37" s="718" t="s">
        <v>332</v>
      </c>
      <c r="AR37" s="719"/>
      <c r="AS37" s="719"/>
      <c r="AT37" s="719"/>
      <c r="AU37" s="719"/>
      <c r="AV37" s="719"/>
      <c r="AW37" s="719"/>
      <c r="AX37" s="719"/>
      <c r="AY37" s="720"/>
      <c r="AZ37" s="678">
        <v>917944</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-44468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657453</v>
      </c>
      <c r="CS37" s="697"/>
      <c r="CT37" s="697"/>
      <c r="CU37" s="697"/>
      <c r="CV37" s="697"/>
      <c r="CW37" s="697"/>
      <c r="CX37" s="697"/>
      <c r="CY37" s="698"/>
      <c r="CZ37" s="681">
        <v>2.2000000000000002</v>
      </c>
      <c r="DA37" s="699"/>
      <c r="DB37" s="699"/>
      <c r="DC37" s="700"/>
      <c r="DD37" s="684">
        <v>657453</v>
      </c>
      <c r="DE37" s="697"/>
      <c r="DF37" s="697"/>
      <c r="DG37" s="697"/>
      <c r="DH37" s="697"/>
      <c r="DI37" s="697"/>
      <c r="DJ37" s="697"/>
      <c r="DK37" s="698"/>
      <c r="DL37" s="684">
        <v>657453</v>
      </c>
      <c r="DM37" s="697"/>
      <c r="DN37" s="697"/>
      <c r="DO37" s="697"/>
      <c r="DP37" s="697"/>
      <c r="DQ37" s="697"/>
      <c r="DR37" s="697"/>
      <c r="DS37" s="697"/>
      <c r="DT37" s="697"/>
      <c r="DU37" s="697"/>
      <c r="DV37" s="698"/>
      <c r="DW37" s="681">
        <v>3.5</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1068168</v>
      </c>
      <c r="S38" s="679"/>
      <c r="T38" s="679"/>
      <c r="U38" s="679"/>
      <c r="V38" s="679"/>
      <c r="W38" s="679"/>
      <c r="X38" s="679"/>
      <c r="Y38" s="680"/>
      <c r="Z38" s="715">
        <v>3.4</v>
      </c>
      <c r="AA38" s="715"/>
      <c r="AB38" s="715"/>
      <c r="AC38" s="715"/>
      <c r="AD38" s="716">
        <v>3338</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56618</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9842</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2156133</v>
      </c>
      <c r="CS38" s="679"/>
      <c r="CT38" s="679"/>
      <c r="CU38" s="679"/>
      <c r="CV38" s="679"/>
      <c r="CW38" s="679"/>
      <c r="CX38" s="679"/>
      <c r="CY38" s="680"/>
      <c r="CZ38" s="681">
        <v>7.1</v>
      </c>
      <c r="DA38" s="699"/>
      <c r="DB38" s="699"/>
      <c r="DC38" s="700"/>
      <c r="DD38" s="684">
        <v>1809577</v>
      </c>
      <c r="DE38" s="679"/>
      <c r="DF38" s="679"/>
      <c r="DG38" s="679"/>
      <c r="DH38" s="679"/>
      <c r="DI38" s="679"/>
      <c r="DJ38" s="679"/>
      <c r="DK38" s="680"/>
      <c r="DL38" s="684">
        <v>1088529</v>
      </c>
      <c r="DM38" s="679"/>
      <c r="DN38" s="679"/>
      <c r="DO38" s="679"/>
      <c r="DP38" s="679"/>
      <c r="DQ38" s="679"/>
      <c r="DR38" s="679"/>
      <c r="DS38" s="679"/>
      <c r="DT38" s="679"/>
      <c r="DU38" s="679"/>
      <c r="DV38" s="680"/>
      <c r="DW38" s="681">
        <v>5.8</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2529600</v>
      </c>
      <c r="S39" s="679"/>
      <c r="T39" s="679"/>
      <c r="U39" s="679"/>
      <c r="V39" s="679"/>
      <c r="W39" s="679"/>
      <c r="X39" s="679"/>
      <c r="Y39" s="680"/>
      <c r="Z39" s="715">
        <v>8.1</v>
      </c>
      <c r="AA39" s="715"/>
      <c r="AB39" s="715"/>
      <c r="AC39" s="715"/>
      <c r="AD39" s="716" t="s">
        <v>177</v>
      </c>
      <c r="AE39" s="716"/>
      <c r="AF39" s="716"/>
      <c r="AG39" s="716"/>
      <c r="AH39" s="716"/>
      <c r="AI39" s="716"/>
      <c r="AJ39" s="716"/>
      <c r="AK39" s="716"/>
      <c r="AL39" s="681" t="s">
        <v>177</v>
      </c>
      <c r="AM39" s="682"/>
      <c r="AN39" s="682"/>
      <c r="AO39" s="717"/>
      <c r="AQ39" s="718" t="s">
        <v>340</v>
      </c>
      <c r="AR39" s="719"/>
      <c r="AS39" s="719"/>
      <c r="AT39" s="719"/>
      <c r="AU39" s="719"/>
      <c r="AV39" s="719"/>
      <c r="AW39" s="719"/>
      <c r="AX39" s="719"/>
      <c r="AY39" s="720"/>
      <c r="AZ39" s="678" t="s">
        <v>177</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20178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416023</v>
      </c>
      <c r="CS39" s="697"/>
      <c r="CT39" s="697"/>
      <c r="CU39" s="697"/>
      <c r="CV39" s="697"/>
      <c r="CW39" s="697"/>
      <c r="CX39" s="697"/>
      <c r="CY39" s="698"/>
      <c r="CZ39" s="681">
        <v>1.4</v>
      </c>
      <c r="DA39" s="699"/>
      <c r="DB39" s="699"/>
      <c r="DC39" s="700"/>
      <c r="DD39" s="684">
        <v>397710</v>
      </c>
      <c r="DE39" s="697"/>
      <c r="DF39" s="697"/>
      <c r="DG39" s="697"/>
      <c r="DH39" s="697"/>
      <c r="DI39" s="697"/>
      <c r="DJ39" s="697"/>
      <c r="DK39" s="698"/>
      <c r="DL39" s="684" t="s">
        <v>177</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177</v>
      </c>
      <c r="AA40" s="715"/>
      <c r="AB40" s="715"/>
      <c r="AC40" s="715"/>
      <c r="AD40" s="716" t="s">
        <v>177</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t="s">
        <v>177</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116</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158500</v>
      </c>
      <c r="CS40" s="679"/>
      <c r="CT40" s="679"/>
      <c r="CU40" s="679"/>
      <c r="CV40" s="679"/>
      <c r="CW40" s="679"/>
      <c r="CX40" s="679"/>
      <c r="CY40" s="680"/>
      <c r="CZ40" s="681">
        <v>0.5</v>
      </c>
      <c r="DA40" s="699"/>
      <c r="DB40" s="699"/>
      <c r="DC40" s="700"/>
      <c r="DD40" s="684">
        <v>28200</v>
      </c>
      <c r="DE40" s="679"/>
      <c r="DF40" s="679"/>
      <c r="DG40" s="679"/>
      <c r="DH40" s="679"/>
      <c r="DI40" s="679"/>
      <c r="DJ40" s="679"/>
      <c r="DK40" s="680"/>
      <c r="DL40" s="684" t="s">
        <v>128</v>
      </c>
      <c r="DM40" s="679"/>
      <c r="DN40" s="679"/>
      <c r="DO40" s="679"/>
      <c r="DP40" s="679"/>
      <c r="DQ40" s="679"/>
      <c r="DR40" s="679"/>
      <c r="DS40" s="679"/>
      <c r="DT40" s="679"/>
      <c r="DU40" s="679"/>
      <c r="DV40" s="680"/>
      <c r="DW40" s="681" t="s">
        <v>177</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86000</v>
      </c>
      <c r="S41" s="679"/>
      <c r="T41" s="679"/>
      <c r="U41" s="679"/>
      <c r="V41" s="679"/>
      <c r="W41" s="679"/>
      <c r="X41" s="679"/>
      <c r="Y41" s="680"/>
      <c r="Z41" s="715">
        <v>0.3</v>
      </c>
      <c r="AA41" s="715"/>
      <c r="AB41" s="715"/>
      <c r="AC41" s="715"/>
      <c r="AD41" s="716" t="s">
        <v>177</v>
      </c>
      <c r="AE41" s="716"/>
      <c r="AF41" s="716"/>
      <c r="AG41" s="716"/>
      <c r="AH41" s="716"/>
      <c r="AI41" s="716"/>
      <c r="AJ41" s="716"/>
      <c r="AK41" s="716"/>
      <c r="AL41" s="681" t="s">
        <v>128</v>
      </c>
      <c r="AM41" s="682"/>
      <c r="AN41" s="682"/>
      <c r="AO41" s="717"/>
      <c r="AQ41" s="718" t="s">
        <v>349</v>
      </c>
      <c r="AR41" s="719"/>
      <c r="AS41" s="719"/>
      <c r="AT41" s="719"/>
      <c r="AU41" s="719"/>
      <c r="AV41" s="719"/>
      <c r="AW41" s="719"/>
      <c r="AX41" s="719"/>
      <c r="AY41" s="720"/>
      <c r="AZ41" s="678">
        <v>527546</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177</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177</v>
      </c>
      <c r="CS41" s="697"/>
      <c r="CT41" s="697"/>
      <c r="CU41" s="697"/>
      <c r="CV41" s="697"/>
      <c r="CW41" s="697"/>
      <c r="CX41" s="697"/>
      <c r="CY41" s="698"/>
      <c r="CZ41" s="681" t="s">
        <v>177</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31397713</v>
      </c>
      <c r="S42" s="701"/>
      <c r="T42" s="701"/>
      <c r="U42" s="701"/>
      <c r="V42" s="701"/>
      <c r="W42" s="701"/>
      <c r="X42" s="701"/>
      <c r="Y42" s="703"/>
      <c r="Z42" s="704">
        <v>100</v>
      </c>
      <c r="AA42" s="704"/>
      <c r="AB42" s="704"/>
      <c r="AC42" s="704"/>
      <c r="AD42" s="705">
        <v>18539346</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710643</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230</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6518337</v>
      </c>
      <c r="CS42" s="679"/>
      <c r="CT42" s="679"/>
      <c r="CU42" s="679"/>
      <c r="CV42" s="679"/>
      <c r="CW42" s="679"/>
      <c r="CX42" s="679"/>
      <c r="CY42" s="680"/>
      <c r="CZ42" s="681">
        <v>21.6</v>
      </c>
      <c r="DA42" s="682"/>
      <c r="DB42" s="682"/>
      <c r="DC42" s="683"/>
      <c r="DD42" s="684">
        <v>2385558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67120</v>
      </c>
      <c r="CS43" s="697"/>
      <c r="CT43" s="697"/>
      <c r="CU43" s="697"/>
      <c r="CV43" s="697"/>
      <c r="CW43" s="697"/>
      <c r="CX43" s="697"/>
      <c r="CY43" s="698"/>
      <c r="CZ43" s="681">
        <v>0.2</v>
      </c>
      <c r="DA43" s="699"/>
      <c r="DB43" s="699"/>
      <c r="DC43" s="700"/>
      <c r="DD43" s="684">
        <v>67120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6518337</v>
      </c>
      <c r="CS44" s="679"/>
      <c r="CT44" s="679"/>
      <c r="CU44" s="679"/>
      <c r="CV44" s="679"/>
      <c r="CW44" s="679"/>
      <c r="CX44" s="679"/>
      <c r="CY44" s="680"/>
      <c r="CZ44" s="681">
        <v>21.6</v>
      </c>
      <c r="DA44" s="682"/>
      <c r="DB44" s="682"/>
      <c r="DC44" s="683"/>
      <c r="DD44" s="684">
        <v>2385558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1758866</v>
      </c>
      <c r="CS45" s="697"/>
      <c r="CT45" s="697"/>
      <c r="CU45" s="697"/>
      <c r="CV45" s="697"/>
      <c r="CW45" s="697"/>
      <c r="CX45" s="697"/>
      <c r="CY45" s="698"/>
      <c r="CZ45" s="681">
        <v>5.8</v>
      </c>
      <c r="DA45" s="699"/>
      <c r="DB45" s="699"/>
      <c r="DC45" s="700"/>
      <c r="DD45" s="684">
        <v>277186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4651608</v>
      </c>
      <c r="CS46" s="679"/>
      <c r="CT46" s="679"/>
      <c r="CU46" s="679"/>
      <c r="CV46" s="679"/>
      <c r="CW46" s="679"/>
      <c r="CX46" s="679"/>
      <c r="CY46" s="680"/>
      <c r="CZ46" s="681">
        <v>15.4</v>
      </c>
      <c r="DA46" s="682"/>
      <c r="DB46" s="682"/>
      <c r="DC46" s="683"/>
      <c r="DD46" s="684">
        <v>2081209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363</v>
      </c>
      <c r="CS47" s="697"/>
      <c r="CT47" s="697"/>
      <c r="CU47" s="697"/>
      <c r="CV47" s="697"/>
      <c r="CW47" s="697"/>
      <c r="CX47" s="697"/>
      <c r="CY47" s="698"/>
      <c r="CZ47" s="681" t="s">
        <v>128</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128</v>
      </c>
      <c r="CS48" s="679"/>
      <c r="CT48" s="679"/>
      <c r="CU48" s="679"/>
      <c r="CV48" s="679"/>
      <c r="CW48" s="679"/>
      <c r="CX48" s="679"/>
      <c r="CY48" s="680"/>
      <c r="CZ48" s="681" t="s">
        <v>363</v>
      </c>
      <c r="DA48" s="682"/>
      <c r="DB48" s="682"/>
      <c r="DC48" s="683"/>
      <c r="DD48" s="684" t="s">
        <v>363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30203707</v>
      </c>
      <c r="CS49" s="663"/>
      <c r="CT49" s="663"/>
      <c r="CU49" s="663"/>
      <c r="CV49" s="663"/>
      <c r="CW49" s="663"/>
      <c r="CX49" s="663"/>
      <c r="CY49" s="664"/>
      <c r="CZ49" s="665">
        <v>100</v>
      </c>
      <c r="DA49" s="666"/>
      <c r="DB49" s="666"/>
      <c r="DC49" s="667"/>
      <c r="DD49" s="668">
        <v>20773354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S6DrIr/AX0W6ckJTgG/UprArkEaR7u1LgmwkOCKX2PyOinWFjZyoV9vgVVcj1raxzgnOQej91Sy9bYxrlbhPw==" saltValue="OeG1SMKUGQf72rg9QMWw2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31367</v>
      </c>
      <c r="R7" s="1198"/>
      <c r="S7" s="1198"/>
      <c r="T7" s="1198"/>
      <c r="U7" s="1198"/>
      <c r="V7" s="1198">
        <v>30173</v>
      </c>
      <c r="W7" s="1198"/>
      <c r="X7" s="1198"/>
      <c r="Y7" s="1198"/>
      <c r="Z7" s="1198"/>
      <c r="AA7" s="1198">
        <v>1194</v>
      </c>
      <c r="AB7" s="1198"/>
      <c r="AC7" s="1198"/>
      <c r="AD7" s="1198"/>
      <c r="AE7" s="1199"/>
      <c r="AF7" s="1200">
        <v>867</v>
      </c>
      <c r="AG7" s="1201"/>
      <c r="AH7" s="1201"/>
      <c r="AI7" s="1201"/>
      <c r="AJ7" s="1202"/>
      <c r="AK7" s="1184">
        <v>868</v>
      </c>
      <c r="AL7" s="1185"/>
      <c r="AM7" s="1185"/>
      <c r="AN7" s="1185"/>
      <c r="AO7" s="1185"/>
      <c r="AP7" s="1185">
        <v>17551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599</v>
      </c>
      <c r="BT7" s="1189"/>
      <c r="BU7" s="1189"/>
      <c r="BV7" s="1189"/>
      <c r="BW7" s="1189"/>
      <c r="BX7" s="1189"/>
      <c r="BY7" s="1189"/>
      <c r="BZ7" s="1189"/>
      <c r="CA7" s="1189"/>
      <c r="CB7" s="1189"/>
      <c r="CC7" s="1189"/>
      <c r="CD7" s="1189"/>
      <c r="CE7" s="1189"/>
      <c r="CF7" s="1189"/>
      <c r="CG7" s="1190"/>
      <c r="CH7" s="1181">
        <v>0</v>
      </c>
      <c r="CI7" s="1182"/>
      <c r="CJ7" s="1182"/>
      <c r="CK7" s="1182"/>
      <c r="CL7" s="1183"/>
      <c r="CM7" s="1181">
        <v>172</v>
      </c>
      <c r="CN7" s="1182"/>
      <c r="CO7" s="1182"/>
      <c r="CP7" s="1182"/>
      <c r="CQ7" s="1183"/>
      <c r="CR7" s="1181">
        <v>140</v>
      </c>
      <c r="CS7" s="1182"/>
      <c r="CT7" s="1182"/>
      <c r="CU7" s="1182"/>
      <c r="CV7" s="1183"/>
      <c r="CW7" s="1181">
        <v>1</v>
      </c>
      <c r="CX7" s="1182"/>
      <c r="CY7" s="1182"/>
      <c r="CZ7" s="1182"/>
      <c r="DA7" s="1183"/>
      <c r="DB7" s="1181" t="s">
        <v>604</v>
      </c>
      <c r="DC7" s="1182"/>
      <c r="DD7" s="1182"/>
      <c r="DE7" s="1182"/>
      <c r="DF7" s="1183"/>
      <c r="DG7" s="1181" t="s">
        <v>589</v>
      </c>
      <c r="DH7" s="1182"/>
      <c r="DI7" s="1182"/>
      <c r="DJ7" s="1182"/>
      <c r="DK7" s="1183"/>
      <c r="DL7" s="1181" t="s">
        <v>589</v>
      </c>
      <c r="DM7" s="1182"/>
      <c r="DN7" s="1182"/>
      <c r="DO7" s="1182"/>
      <c r="DP7" s="1183"/>
      <c r="DQ7" s="1181" t="s">
        <v>606</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97</v>
      </c>
      <c r="R8" s="1137"/>
      <c r="S8" s="1137"/>
      <c r="T8" s="1137"/>
      <c r="U8" s="1137"/>
      <c r="V8" s="1137">
        <v>97</v>
      </c>
      <c r="W8" s="1137"/>
      <c r="X8" s="1137"/>
      <c r="Y8" s="1137"/>
      <c r="Z8" s="1137"/>
      <c r="AA8" s="1137">
        <v>0</v>
      </c>
      <c r="AB8" s="1137"/>
      <c r="AC8" s="1137"/>
      <c r="AD8" s="1137"/>
      <c r="AE8" s="1138"/>
      <c r="AF8" s="1112">
        <v>0</v>
      </c>
      <c r="AG8" s="1113"/>
      <c r="AH8" s="1113"/>
      <c r="AI8" s="1113"/>
      <c r="AJ8" s="1114"/>
      <c r="AK8" s="1179">
        <v>66</v>
      </c>
      <c r="AL8" s="1180"/>
      <c r="AM8" s="1180"/>
      <c r="AN8" s="1180"/>
      <c r="AO8" s="1180"/>
      <c r="AP8" s="1180" t="s">
        <v>613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603</v>
      </c>
      <c r="BS8" s="1107" t="s">
        <v>600</v>
      </c>
      <c r="BT8" s="1108"/>
      <c r="BU8" s="1108"/>
      <c r="BV8" s="1108"/>
      <c r="BW8" s="1108"/>
      <c r="BX8" s="1108"/>
      <c r="BY8" s="1108"/>
      <c r="BZ8" s="1108"/>
      <c r="CA8" s="1108"/>
      <c r="CB8" s="1108"/>
      <c r="CC8" s="1108"/>
      <c r="CD8" s="1108"/>
      <c r="CE8" s="1108"/>
      <c r="CF8" s="1108"/>
      <c r="CG8" s="1109"/>
      <c r="CH8" s="1082">
        <v>5</v>
      </c>
      <c r="CI8" s="1083"/>
      <c r="CJ8" s="1083"/>
      <c r="CK8" s="1083"/>
      <c r="CL8" s="1084"/>
      <c r="CM8" s="1082">
        <v>335</v>
      </c>
      <c r="CN8" s="1083"/>
      <c r="CO8" s="1083"/>
      <c r="CP8" s="1083"/>
      <c r="CQ8" s="1084"/>
      <c r="CR8" s="1082">
        <v>50</v>
      </c>
      <c r="CS8" s="1083"/>
      <c r="CT8" s="1083"/>
      <c r="CU8" s="1083"/>
      <c r="CV8" s="1084"/>
      <c r="CW8" s="1082">
        <v>5</v>
      </c>
      <c r="CX8" s="1083"/>
      <c r="CY8" s="1083"/>
      <c r="CZ8" s="1083"/>
      <c r="DA8" s="1084"/>
      <c r="DB8" s="1082" t="s">
        <v>605</v>
      </c>
      <c r="DC8" s="1083"/>
      <c r="DD8" s="1083"/>
      <c r="DE8" s="1083"/>
      <c r="DF8" s="1084"/>
      <c r="DG8" s="1082" t="s">
        <v>589</v>
      </c>
      <c r="DH8" s="1083"/>
      <c r="DI8" s="1083"/>
      <c r="DJ8" s="1083"/>
      <c r="DK8" s="1084"/>
      <c r="DL8" s="1082">
        <v>30</v>
      </c>
      <c r="DM8" s="1083"/>
      <c r="DN8" s="1083"/>
      <c r="DO8" s="1083"/>
      <c r="DP8" s="1084"/>
      <c r="DQ8" s="1082">
        <v>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603</v>
      </c>
      <c r="BS9" s="1107" t="s">
        <v>601</v>
      </c>
      <c r="BT9" s="1108"/>
      <c r="BU9" s="1108"/>
      <c r="BV9" s="1108"/>
      <c r="BW9" s="1108"/>
      <c r="BX9" s="1108"/>
      <c r="BY9" s="1108"/>
      <c r="BZ9" s="1108"/>
      <c r="CA9" s="1108"/>
      <c r="CB9" s="1108"/>
      <c r="CC9" s="1108"/>
      <c r="CD9" s="1108"/>
      <c r="CE9" s="1108"/>
      <c r="CF9" s="1108"/>
      <c r="CG9" s="1109"/>
      <c r="CH9" s="1082">
        <v>-3</v>
      </c>
      <c r="CI9" s="1083"/>
      <c r="CJ9" s="1083"/>
      <c r="CK9" s="1083"/>
      <c r="CL9" s="1084"/>
      <c r="CM9" s="1082">
        <v>216</v>
      </c>
      <c r="CN9" s="1083"/>
      <c r="CO9" s="1083"/>
      <c r="CP9" s="1083"/>
      <c r="CQ9" s="1084"/>
      <c r="CR9" s="1082">
        <v>10</v>
      </c>
      <c r="CS9" s="1083"/>
      <c r="CT9" s="1083"/>
      <c r="CU9" s="1083"/>
      <c r="CV9" s="1084"/>
      <c r="CW9" s="1082" t="s">
        <v>606</v>
      </c>
      <c r="CX9" s="1083"/>
      <c r="CY9" s="1083"/>
      <c r="CZ9" s="1083"/>
      <c r="DA9" s="1084"/>
      <c r="DB9" s="1082">
        <v>353</v>
      </c>
      <c r="DC9" s="1083"/>
      <c r="DD9" s="1083"/>
      <c r="DE9" s="1083"/>
      <c r="DF9" s="1084"/>
      <c r="DG9" s="1082" t="s">
        <v>606</v>
      </c>
      <c r="DH9" s="1083"/>
      <c r="DI9" s="1083"/>
      <c r="DJ9" s="1083"/>
      <c r="DK9" s="1084"/>
      <c r="DL9" s="1082" t="s">
        <v>606</v>
      </c>
      <c r="DM9" s="1083"/>
      <c r="DN9" s="1083"/>
      <c r="DO9" s="1083"/>
      <c r="DP9" s="1084"/>
      <c r="DQ9" s="1082" t="s">
        <v>607</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602</v>
      </c>
      <c r="BT10" s="1108"/>
      <c r="BU10" s="1108"/>
      <c r="BV10" s="1108"/>
      <c r="BW10" s="1108"/>
      <c r="BX10" s="1108"/>
      <c r="BY10" s="1108"/>
      <c r="BZ10" s="1108"/>
      <c r="CA10" s="1108"/>
      <c r="CB10" s="1108"/>
      <c r="CC10" s="1108"/>
      <c r="CD10" s="1108"/>
      <c r="CE10" s="1108"/>
      <c r="CF10" s="1108"/>
      <c r="CG10" s="1109"/>
      <c r="CH10" s="1082">
        <v>58</v>
      </c>
      <c r="CI10" s="1083"/>
      <c r="CJ10" s="1083"/>
      <c r="CK10" s="1083"/>
      <c r="CL10" s="1084"/>
      <c r="CM10" s="1082">
        <v>392</v>
      </c>
      <c r="CN10" s="1083"/>
      <c r="CO10" s="1083"/>
      <c r="CP10" s="1083"/>
      <c r="CQ10" s="1084"/>
      <c r="CR10" s="1082">
        <v>92</v>
      </c>
      <c r="CS10" s="1083"/>
      <c r="CT10" s="1083"/>
      <c r="CU10" s="1083"/>
      <c r="CV10" s="1084"/>
      <c r="CW10" s="1082" t="s">
        <v>606</v>
      </c>
      <c r="CX10" s="1083"/>
      <c r="CY10" s="1083"/>
      <c r="CZ10" s="1083"/>
      <c r="DA10" s="1084"/>
      <c r="DB10" s="1082" t="s">
        <v>606</v>
      </c>
      <c r="DC10" s="1083"/>
      <c r="DD10" s="1083"/>
      <c r="DE10" s="1083"/>
      <c r="DF10" s="1084"/>
      <c r="DG10" s="1082" t="s">
        <v>606</v>
      </c>
      <c r="DH10" s="1083"/>
      <c r="DI10" s="1083"/>
      <c r="DJ10" s="1083"/>
      <c r="DK10" s="1084"/>
      <c r="DL10" s="1082" t="s">
        <v>606</v>
      </c>
      <c r="DM10" s="1083"/>
      <c r="DN10" s="1083"/>
      <c r="DO10" s="1083"/>
      <c r="DP10" s="1084"/>
      <c r="DQ10" s="1082" t="s">
        <v>607</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31398</v>
      </c>
      <c r="R23" s="1162"/>
      <c r="S23" s="1162"/>
      <c r="T23" s="1162"/>
      <c r="U23" s="1162"/>
      <c r="V23" s="1162">
        <v>30204</v>
      </c>
      <c r="W23" s="1162"/>
      <c r="X23" s="1162"/>
      <c r="Y23" s="1162"/>
      <c r="Z23" s="1162"/>
      <c r="AA23" s="1162">
        <v>1194</v>
      </c>
      <c r="AB23" s="1162"/>
      <c r="AC23" s="1162"/>
      <c r="AD23" s="1162"/>
      <c r="AE23" s="1163"/>
      <c r="AF23" s="1164">
        <v>867</v>
      </c>
      <c r="AG23" s="1162"/>
      <c r="AH23" s="1162"/>
      <c r="AI23" s="1162"/>
      <c r="AJ23" s="1165"/>
      <c r="AK23" s="1166"/>
      <c r="AL23" s="1167"/>
      <c r="AM23" s="1167"/>
      <c r="AN23" s="1167"/>
      <c r="AO23" s="1167"/>
      <c r="AP23" s="1162">
        <v>17551</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7970</v>
      </c>
      <c r="R28" s="1147"/>
      <c r="S28" s="1147"/>
      <c r="T28" s="1147"/>
      <c r="U28" s="1147"/>
      <c r="V28" s="1147">
        <v>7894</v>
      </c>
      <c r="W28" s="1147"/>
      <c r="X28" s="1147"/>
      <c r="Y28" s="1147"/>
      <c r="Z28" s="1147"/>
      <c r="AA28" s="1147">
        <v>76</v>
      </c>
      <c r="AB28" s="1147"/>
      <c r="AC28" s="1147"/>
      <c r="AD28" s="1147"/>
      <c r="AE28" s="1148"/>
      <c r="AF28" s="1149">
        <v>76</v>
      </c>
      <c r="AG28" s="1147"/>
      <c r="AH28" s="1147"/>
      <c r="AI28" s="1147"/>
      <c r="AJ28" s="1150"/>
      <c r="AK28" s="1151">
        <v>728</v>
      </c>
      <c r="AL28" s="1139"/>
      <c r="AM28" s="1139"/>
      <c r="AN28" s="1139"/>
      <c r="AO28" s="1139"/>
      <c r="AP28" s="1139" t="s">
        <v>587</v>
      </c>
      <c r="AQ28" s="1139"/>
      <c r="AR28" s="1139"/>
      <c r="AS28" s="1139"/>
      <c r="AT28" s="1139"/>
      <c r="AU28" s="1139" t="s">
        <v>588</v>
      </c>
      <c r="AV28" s="1139"/>
      <c r="AW28" s="1139"/>
      <c r="AX28" s="1139"/>
      <c r="AY28" s="1139"/>
      <c r="AZ28" s="1140" t="s">
        <v>589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794</v>
      </c>
      <c r="R29" s="1137"/>
      <c r="S29" s="1137"/>
      <c r="T29" s="1137"/>
      <c r="U29" s="1137"/>
      <c r="V29" s="1137">
        <v>792</v>
      </c>
      <c r="W29" s="1137"/>
      <c r="X29" s="1137"/>
      <c r="Y29" s="1137"/>
      <c r="Z29" s="1137"/>
      <c r="AA29" s="1137">
        <v>2</v>
      </c>
      <c r="AB29" s="1137"/>
      <c r="AC29" s="1137"/>
      <c r="AD29" s="1137"/>
      <c r="AE29" s="1138"/>
      <c r="AF29" s="1112">
        <v>2</v>
      </c>
      <c r="AG29" s="1113"/>
      <c r="AH29" s="1113"/>
      <c r="AI29" s="1113"/>
      <c r="AJ29" s="1114"/>
      <c r="AK29" s="1073">
        <v>166</v>
      </c>
      <c r="AL29" s="1064"/>
      <c r="AM29" s="1064"/>
      <c r="AN29" s="1064"/>
      <c r="AO29" s="1064"/>
      <c r="AP29" s="1064" t="s">
        <v>589</v>
      </c>
      <c r="AQ29" s="1064"/>
      <c r="AR29" s="1064"/>
      <c r="AS29" s="1064"/>
      <c r="AT29" s="1064"/>
      <c r="AU29" s="1064" t="s">
        <v>590</v>
      </c>
      <c r="AV29" s="1064"/>
      <c r="AW29" s="1064"/>
      <c r="AX29" s="1064"/>
      <c r="AY29" s="1064"/>
      <c r="AZ29" s="1135" t="s">
        <v>589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1174</v>
      </c>
      <c r="R30" s="1137"/>
      <c r="S30" s="1137"/>
      <c r="T30" s="1137"/>
      <c r="U30" s="1137"/>
      <c r="V30" s="1137">
        <v>1155</v>
      </c>
      <c r="W30" s="1137"/>
      <c r="X30" s="1137"/>
      <c r="Y30" s="1137"/>
      <c r="Z30" s="1137"/>
      <c r="AA30" s="1137">
        <v>19</v>
      </c>
      <c r="AB30" s="1137"/>
      <c r="AC30" s="1137"/>
      <c r="AD30" s="1137"/>
      <c r="AE30" s="1138"/>
      <c r="AF30" s="1112">
        <v>1419</v>
      </c>
      <c r="AG30" s="1113"/>
      <c r="AH30" s="1113"/>
      <c r="AI30" s="1113"/>
      <c r="AJ30" s="1114"/>
      <c r="AK30" s="1073">
        <v>57</v>
      </c>
      <c r="AL30" s="1064"/>
      <c r="AM30" s="1064"/>
      <c r="AN30" s="1064"/>
      <c r="AO30" s="1064"/>
      <c r="AP30" s="1064">
        <v>198</v>
      </c>
      <c r="AQ30" s="1064"/>
      <c r="AR30" s="1064"/>
      <c r="AS30" s="1064"/>
      <c r="AT30" s="1064"/>
      <c r="AU30" s="1064">
        <v>4</v>
      </c>
      <c r="AV30" s="1064"/>
      <c r="AW30" s="1064"/>
      <c r="AX30" s="1064"/>
      <c r="AY30" s="1064"/>
      <c r="AZ30" s="1135" t="s">
        <v>589</v>
      </c>
      <c r="BA30" s="1135"/>
      <c r="BB30" s="1135"/>
      <c r="BC30" s="1135"/>
      <c r="BD30" s="1135"/>
      <c r="BE30" s="1125" t="s">
        <v>408</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1671</v>
      </c>
      <c r="R31" s="1137"/>
      <c r="S31" s="1137"/>
      <c r="T31" s="1137"/>
      <c r="U31" s="1137"/>
      <c r="V31" s="1137">
        <v>1556</v>
      </c>
      <c r="W31" s="1137"/>
      <c r="X31" s="1137"/>
      <c r="Y31" s="1137"/>
      <c r="Z31" s="1137"/>
      <c r="AA31" s="1137">
        <v>115</v>
      </c>
      <c r="AB31" s="1137"/>
      <c r="AC31" s="1137"/>
      <c r="AD31" s="1137"/>
      <c r="AE31" s="1138"/>
      <c r="AF31" s="1112">
        <v>105</v>
      </c>
      <c r="AG31" s="1113"/>
      <c r="AH31" s="1113"/>
      <c r="AI31" s="1113"/>
      <c r="AJ31" s="1114"/>
      <c r="AK31" s="1073">
        <v>575</v>
      </c>
      <c r="AL31" s="1064"/>
      <c r="AM31" s="1064"/>
      <c r="AN31" s="1064"/>
      <c r="AO31" s="1064"/>
      <c r="AP31" s="1064">
        <v>7473</v>
      </c>
      <c r="AQ31" s="1064"/>
      <c r="AR31" s="1064"/>
      <c r="AS31" s="1064"/>
      <c r="AT31" s="1064"/>
      <c r="AU31" s="1064">
        <v>6427</v>
      </c>
      <c r="AV31" s="1064"/>
      <c r="AW31" s="1064"/>
      <c r="AX31" s="1064"/>
      <c r="AY31" s="1064"/>
      <c r="AZ31" s="1135" t="s">
        <v>589</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761</v>
      </c>
      <c r="R32" s="1137"/>
      <c r="S32" s="1137"/>
      <c r="T32" s="1137"/>
      <c r="U32" s="1137"/>
      <c r="V32" s="1137">
        <v>664</v>
      </c>
      <c r="W32" s="1137"/>
      <c r="X32" s="1137"/>
      <c r="Y32" s="1137"/>
      <c r="Z32" s="1137"/>
      <c r="AA32" s="1137">
        <v>97</v>
      </c>
      <c r="AB32" s="1137"/>
      <c r="AC32" s="1137"/>
      <c r="AD32" s="1137"/>
      <c r="AE32" s="1138"/>
      <c r="AF32" s="1112">
        <v>97</v>
      </c>
      <c r="AG32" s="1113"/>
      <c r="AH32" s="1113"/>
      <c r="AI32" s="1113"/>
      <c r="AJ32" s="1114"/>
      <c r="AK32" s="1073">
        <v>343</v>
      </c>
      <c r="AL32" s="1064"/>
      <c r="AM32" s="1064"/>
      <c r="AN32" s="1064"/>
      <c r="AO32" s="1064"/>
      <c r="AP32" s="1064">
        <v>2809</v>
      </c>
      <c r="AQ32" s="1064"/>
      <c r="AR32" s="1064"/>
      <c r="AS32" s="1064"/>
      <c r="AT32" s="1064"/>
      <c r="AU32" s="1064">
        <v>2564</v>
      </c>
      <c r="AV32" s="1064"/>
      <c r="AW32" s="1064"/>
      <c r="AX32" s="1064"/>
      <c r="AY32" s="1064"/>
      <c r="AZ32" s="1135" t="s">
        <v>589</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1700</v>
      </c>
      <c r="AG63" s="1052"/>
      <c r="AH63" s="1052"/>
      <c r="AI63" s="1052"/>
      <c r="AJ63" s="1123"/>
      <c r="AK63" s="1124"/>
      <c r="AL63" s="1056"/>
      <c r="AM63" s="1056"/>
      <c r="AN63" s="1056"/>
      <c r="AO63" s="1056"/>
      <c r="AP63" s="1052">
        <v>10480</v>
      </c>
      <c r="AQ63" s="1052"/>
      <c r="AR63" s="1052"/>
      <c r="AS63" s="1052"/>
      <c r="AT63" s="1052"/>
      <c r="AU63" s="1052">
        <v>8995</v>
      </c>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v>8143</v>
      </c>
      <c r="R68" s="1075"/>
      <c r="S68" s="1075"/>
      <c r="T68" s="1075"/>
      <c r="U68" s="1075"/>
      <c r="V68" s="1075">
        <v>7203</v>
      </c>
      <c r="W68" s="1075"/>
      <c r="X68" s="1075"/>
      <c r="Y68" s="1075"/>
      <c r="Z68" s="1075"/>
      <c r="AA68" s="1075">
        <v>939</v>
      </c>
      <c r="AB68" s="1075"/>
      <c r="AC68" s="1075"/>
      <c r="AD68" s="1075"/>
      <c r="AE68" s="1075"/>
      <c r="AF68" s="1075">
        <v>939</v>
      </c>
      <c r="AG68" s="1075"/>
      <c r="AH68" s="1075"/>
      <c r="AI68" s="1075"/>
      <c r="AJ68" s="1075"/>
      <c r="AK68" s="1075" t="s">
        <v>589</v>
      </c>
      <c r="AL68" s="1075"/>
      <c r="AM68" s="1075"/>
      <c r="AN68" s="1075"/>
      <c r="AO68" s="1075"/>
      <c r="AP68" s="1075" t="s">
        <v>588</v>
      </c>
      <c r="AQ68" s="1075"/>
      <c r="AR68" s="1075"/>
      <c r="AS68" s="1075"/>
      <c r="AT68" s="1075"/>
      <c r="AU68" s="1075" t="s">
        <v>589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1637</v>
      </c>
      <c r="R69" s="1064"/>
      <c r="S69" s="1064"/>
      <c r="T69" s="1064"/>
      <c r="U69" s="1064"/>
      <c r="V69" s="1064">
        <v>1542</v>
      </c>
      <c r="W69" s="1064"/>
      <c r="X69" s="1064"/>
      <c r="Y69" s="1064"/>
      <c r="Z69" s="1064"/>
      <c r="AA69" s="1064">
        <v>95</v>
      </c>
      <c r="AB69" s="1064"/>
      <c r="AC69" s="1064"/>
      <c r="AD69" s="1064"/>
      <c r="AE69" s="1064"/>
      <c r="AF69" s="1064">
        <v>95</v>
      </c>
      <c r="AG69" s="1064"/>
      <c r="AH69" s="1064"/>
      <c r="AI69" s="1064"/>
      <c r="AJ69" s="1064"/>
      <c r="AK69" s="1064" t="s">
        <v>589</v>
      </c>
      <c r="AL69" s="1064"/>
      <c r="AM69" s="1064"/>
      <c r="AN69" s="1064"/>
      <c r="AO69" s="1064"/>
      <c r="AP69" s="1064" t="s">
        <v>589</v>
      </c>
      <c r="AQ69" s="1064"/>
      <c r="AR69" s="1064"/>
      <c r="AS69" s="1064"/>
      <c r="AT69" s="1064"/>
      <c r="AU69" s="1064" t="s">
        <v>596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878811</v>
      </c>
      <c r="R70" s="1064"/>
      <c r="S70" s="1064"/>
      <c r="T70" s="1064"/>
      <c r="U70" s="1064"/>
      <c r="V70" s="1064">
        <v>858109</v>
      </c>
      <c r="W70" s="1064"/>
      <c r="X70" s="1064"/>
      <c r="Y70" s="1064"/>
      <c r="Z70" s="1064"/>
      <c r="AA70" s="1064">
        <v>20702</v>
      </c>
      <c r="AB70" s="1064"/>
      <c r="AC70" s="1064"/>
      <c r="AD70" s="1064"/>
      <c r="AE70" s="1064"/>
      <c r="AF70" s="1064">
        <v>20702</v>
      </c>
      <c r="AG70" s="1064"/>
      <c r="AH70" s="1064"/>
      <c r="AI70" s="1064"/>
      <c r="AJ70" s="1064"/>
      <c r="AK70" s="1064">
        <v>1</v>
      </c>
      <c r="AL70" s="1064"/>
      <c r="AM70" s="1064"/>
      <c r="AN70" s="1064"/>
      <c r="AO70" s="1064"/>
      <c r="AP70" s="1064" t="s">
        <v>589</v>
      </c>
      <c r="AQ70" s="1064"/>
      <c r="AR70" s="1064"/>
      <c r="AS70" s="1064"/>
      <c r="AT70" s="1064"/>
      <c r="AU70" s="1064" t="s">
        <v>589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8405</v>
      </c>
      <c r="R71" s="1064"/>
      <c r="S71" s="1064"/>
      <c r="T71" s="1064"/>
      <c r="U71" s="1064"/>
      <c r="V71" s="1064">
        <v>8249</v>
      </c>
      <c r="W71" s="1064"/>
      <c r="X71" s="1064"/>
      <c r="Y71" s="1064"/>
      <c r="Z71" s="1064"/>
      <c r="AA71" s="1064">
        <v>156</v>
      </c>
      <c r="AB71" s="1064"/>
      <c r="AC71" s="1064"/>
      <c r="AD71" s="1064"/>
      <c r="AE71" s="1064"/>
      <c r="AF71" s="1064">
        <v>156</v>
      </c>
      <c r="AG71" s="1064"/>
      <c r="AH71" s="1064"/>
      <c r="AI71" s="1064"/>
      <c r="AJ71" s="1064"/>
      <c r="AK71" s="1064" t="s">
        <v>597</v>
      </c>
      <c r="AL71" s="1064"/>
      <c r="AM71" s="1064"/>
      <c r="AN71" s="1064"/>
      <c r="AO71" s="1064"/>
      <c r="AP71" s="1064" t="s">
        <v>597</v>
      </c>
      <c r="AQ71" s="1064"/>
      <c r="AR71" s="1064"/>
      <c r="AS71" s="1064"/>
      <c r="AT71" s="1064"/>
      <c r="AU71" s="1064" t="s">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54896</v>
      </c>
      <c r="R72" s="1064"/>
      <c r="S72" s="1064"/>
      <c r="T72" s="1064"/>
      <c r="U72" s="1064"/>
      <c r="V72" s="1064">
        <v>53791</v>
      </c>
      <c r="W72" s="1064"/>
      <c r="X72" s="1064"/>
      <c r="Y72" s="1064"/>
      <c r="Z72" s="1064"/>
      <c r="AA72" s="1064">
        <v>1105</v>
      </c>
      <c r="AB72" s="1064"/>
      <c r="AC72" s="1064"/>
      <c r="AD72" s="1064"/>
      <c r="AE72" s="1064"/>
      <c r="AF72" s="1064">
        <v>1105</v>
      </c>
      <c r="AG72" s="1064"/>
      <c r="AH72" s="1064"/>
      <c r="AI72" s="1064"/>
      <c r="AJ72" s="1064"/>
      <c r="AK72" s="1064">
        <v>7716</v>
      </c>
      <c r="AL72" s="1064"/>
      <c r="AM72" s="1064"/>
      <c r="AN72" s="1064"/>
      <c r="AO72" s="1064"/>
      <c r="AP72" s="1064" t="s">
        <v>598</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22997</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292</v>
      </c>
      <c r="CS102" s="1044"/>
      <c r="CT102" s="1044"/>
      <c r="CU102" s="1044"/>
      <c r="CV102" s="1045"/>
      <c r="CW102" s="1043">
        <v>6</v>
      </c>
      <c r="CX102" s="1044"/>
      <c r="CY102" s="1044"/>
      <c r="CZ102" s="1044"/>
      <c r="DA102" s="1045"/>
      <c r="DB102" s="1043">
        <v>353</v>
      </c>
      <c r="DC102" s="1044"/>
      <c r="DD102" s="1044"/>
      <c r="DE102" s="1044"/>
      <c r="DF102" s="1045"/>
      <c r="DG102" s="1043" t="s">
        <v>606</v>
      </c>
      <c r="DH102" s="1044"/>
      <c r="DI102" s="1044"/>
      <c r="DJ102" s="1044"/>
      <c r="DK102" s="1045"/>
      <c r="DL102" s="1043">
        <v>30</v>
      </c>
      <c r="DM102" s="1044"/>
      <c r="DN102" s="1044"/>
      <c r="DO102" s="1044"/>
      <c r="DP102" s="1045"/>
      <c r="DQ102" s="1043">
        <v>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308</v>
      </c>
      <c r="AG109" s="987"/>
      <c r="AH109" s="987"/>
      <c r="AI109" s="987"/>
      <c r="AJ109" s="988"/>
      <c r="AK109" s="989" t="s">
        <v>307</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308</v>
      </c>
      <c r="BW109" s="987"/>
      <c r="BX109" s="987"/>
      <c r="BY109" s="987"/>
      <c r="BZ109" s="988"/>
      <c r="CA109" s="989" t="s">
        <v>307</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308</v>
      </c>
      <c r="DM109" s="987"/>
      <c r="DN109" s="987"/>
      <c r="DO109" s="987"/>
      <c r="DP109" s="988"/>
      <c r="DQ109" s="989" t="s">
        <v>307</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2713213</v>
      </c>
      <c r="AB110" s="980"/>
      <c r="AC110" s="980"/>
      <c r="AD110" s="980"/>
      <c r="AE110" s="981"/>
      <c r="AF110" s="982">
        <v>2554363</v>
      </c>
      <c r="AG110" s="980"/>
      <c r="AH110" s="980"/>
      <c r="AI110" s="980"/>
      <c r="AJ110" s="981"/>
      <c r="AK110" s="982">
        <v>2360575</v>
      </c>
      <c r="AL110" s="980"/>
      <c r="AM110" s="980"/>
      <c r="AN110" s="980"/>
      <c r="AO110" s="981"/>
      <c r="AP110" s="983">
        <v>13.8</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18233806</v>
      </c>
      <c r="BR110" s="927"/>
      <c r="BS110" s="927"/>
      <c r="BT110" s="927"/>
      <c r="BU110" s="927"/>
      <c r="BV110" s="927">
        <v>17270442</v>
      </c>
      <c r="BW110" s="927"/>
      <c r="BX110" s="927"/>
      <c r="BY110" s="927"/>
      <c r="BZ110" s="927"/>
      <c r="CA110" s="927">
        <v>17551314</v>
      </c>
      <c r="CB110" s="927"/>
      <c r="CC110" s="927"/>
      <c r="CD110" s="927"/>
      <c r="CE110" s="927"/>
      <c r="CF110" s="951">
        <v>102.8</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1793979</v>
      </c>
      <c r="DH110" s="927"/>
      <c r="DI110" s="927"/>
      <c r="DJ110" s="927"/>
      <c r="DK110" s="927"/>
      <c r="DL110" s="927">
        <v>1561504</v>
      </c>
      <c r="DM110" s="927"/>
      <c r="DN110" s="927"/>
      <c r="DO110" s="927"/>
      <c r="DP110" s="927"/>
      <c r="DQ110" s="927">
        <v>809198</v>
      </c>
      <c r="DR110" s="927"/>
      <c r="DS110" s="927"/>
      <c r="DT110" s="927"/>
      <c r="DU110" s="927"/>
      <c r="DV110" s="928">
        <v>4.7</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442</v>
      </c>
      <c r="AG111" s="1008"/>
      <c r="AH111" s="1008"/>
      <c r="AI111" s="1008"/>
      <c r="AJ111" s="1009"/>
      <c r="AK111" s="1010" t="s">
        <v>443</v>
      </c>
      <c r="AL111" s="1008"/>
      <c r="AM111" s="1008"/>
      <c r="AN111" s="1008"/>
      <c r="AO111" s="1009"/>
      <c r="AP111" s="1011" t="s">
        <v>442</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4204483</v>
      </c>
      <c r="BR111" s="899"/>
      <c r="BS111" s="899"/>
      <c r="BT111" s="899"/>
      <c r="BU111" s="899"/>
      <c r="BV111" s="899">
        <v>3814916</v>
      </c>
      <c r="BW111" s="899"/>
      <c r="BX111" s="899"/>
      <c r="BY111" s="899"/>
      <c r="BZ111" s="899"/>
      <c r="CA111" s="899">
        <v>3164424</v>
      </c>
      <c r="CB111" s="899"/>
      <c r="CC111" s="899"/>
      <c r="CD111" s="899"/>
      <c r="CE111" s="899"/>
      <c r="CF111" s="960">
        <v>18.5</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442</v>
      </c>
      <c r="DH111" s="899"/>
      <c r="DI111" s="899"/>
      <c r="DJ111" s="899"/>
      <c r="DK111" s="899"/>
      <c r="DL111" s="899" t="s">
        <v>442</v>
      </c>
      <c r="DM111" s="899"/>
      <c r="DN111" s="899"/>
      <c r="DO111" s="899"/>
      <c r="DP111" s="899"/>
      <c r="DQ111" s="899" t="s">
        <v>443</v>
      </c>
      <c r="DR111" s="899"/>
      <c r="DS111" s="899"/>
      <c r="DT111" s="899"/>
      <c r="DU111" s="899"/>
      <c r="DV111" s="876" t="s">
        <v>128</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442</v>
      </c>
      <c r="AG112" s="862"/>
      <c r="AH112" s="862"/>
      <c r="AI112" s="862"/>
      <c r="AJ112" s="863"/>
      <c r="AK112" s="864" t="s">
        <v>442</v>
      </c>
      <c r="AL112" s="862"/>
      <c r="AM112" s="862"/>
      <c r="AN112" s="862"/>
      <c r="AO112" s="863"/>
      <c r="AP112" s="909" t="s">
        <v>442</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8956095</v>
      </c>
      <c r="BR112" s="899"/>
      <c r="BS112" s="899"/>
      <c r="BT112" s="899"/>
      <c r="BU112" s="899"/>
      <c r="BV112" s="899">
        <v>9184425</v>
      </c>
      <c r="BW112" s="899"/>
      <c r="BX112" s="899"/>
      <c r="BY112" s="899"/>
      <c r="BZ112" s="899"/>
      <c r="CA112" s="899">
        <v>8995017</v>
      </c>
      <c r="CB112" s="899"/>
      <c r="CC112" s="899"/>
      <c r="CD112" s="899"/>
      <c r="CE112" s="899"/>
      <c r="CF112" s="960">
        <v>52.7</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443</v>
      </c>
      <c r="DM112" s="899"/>
      <c r="DN112" s="899"/>
      <c r="DO112" s="899"/>
      <c r="DP112" s="899"/>
      <c r="DQ112" s="899" t="s">
        <v>442</v>
      </c>
      <c r="DR112" s="899"/>
      <c r="DS112" s="899"/>
      <c r="DT112" s="899"/>
      <c r="DU112" s="899"/>
      <c r="DV112" s="876" t="s">
        <v>442</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590404</v>
      </c>
      <c r="AB113" s="1008"/>
      <c r="AC113" s="1008"/>
      <c r="AD113" s="1008"/>
      <c r="AE113" s="1009"/>
      <c r="AF113" s="1010">
        <v>616770</v>
      </c>
      <c r="AG113" s="1008"/>
      <c r="AH113" s="1008"/>
      <c r="AI113" s="1008"/>
      <c r="AJ113" s="1009"/>
      <c r="AK113" s="1010">
        <v>574999</v>
      </c>
      <c r="AL113" s="1008"/>
      <c r="AM113" s="1008"/>
      <c r="AN113" s="1008"/>
      <c r="AO113" s="1009"/>
      <c r="AP113" s="1011">
        <v>3.4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t="s">
        <v>442</v>
      </c>
      <c r="BR113" s="899"/>
      <c r="BS113" s="899"/>
      <c r="BT113" s="899"/>
      <c r="BU113" s="899"/>
      <c r="BV113" s="899" t="s">
        <v>442</v>
      </c>
      <c r="BW113" s="899"/>
      <c r="BX113" s="899"/>
      <c r="BY113" s="899"/>
      <c r="BZ113" s="899"/>
      <c r="CA113" s="899" t="s">
        <v>443</v>
      </c>
      <c r="CB113" s="899"/>
      <c r="CC113" s="899"/>
      <c r="CD113" s="899"/>
      <c r="CE113" s="899"/>
      <c r="CF113" s="960" t="s">
        <v>442</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2410504</v>
      </c>
      <c r="DH113" s="862"/>
      <c r="DI113" s="862"/>
      <c r="DJ113" s="862"/>
      <c r="DK113" s="863"/>
      <c r="DL113" s="864">
        <v>2253412</v>
      </c>
      <c r="DM113" s="862"/>
      <c r="DN113" s="862"/>
      <c r="DO113" s="862"/>
      <c r="DP113" s="863"/>
      <c r="DQ113" s="864">
        <v>2355226</v>
      </c>
      <c r="DR113" s="862"/>
      <c r="DS113" s="862"/>
      <c r="DT113" s="862"/>
      <c r="DU113" s="863"/>
      <c r="DV113" s="909">
        <v>13.8</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454</v>
      </c>
      <c r="AB114" s="862"/>
      <c r="AC114" s="862"/>
      <c r="AD114" s="862"/>
      <c r="AE114" s="863"/>
      <c r="AF114" s="864" t="s">
        <v>443</v>
      </c>
      <c r="AG114" s="862"/>
      <c r="AH114" s="862"/>
      <c r="AI114" s="862"/>
      <c r="AJ114" s="863"/>
      <c r="AK114" s="864" t="s">
        <v>454</v>
      </c>
      <c r="AL114" s="862"/>
      <c r="AM114" s="862"/>
      <c r="AN114" s="862"/>
      <c r="AO114" s="863"/>
      <c r="AP114" s="909" t="s">
        <v>443</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6408936</v>
      </c>
      <c r="BR114" s="899"/>
      <c r="BS114" s="899"/>
      <c r="BT114" s="899"/>
      <c r="BU114" s="899"/>
      <c r="BV114" s="899">
        <v>6246287</v>
      </c>
      <c r="BW114" s="899"/>
      <c r="BX114" s="899"/>
      <c r="BY114" s="899"/>
      <c r="BZ114" s="899"/>
      <c r="CA114" s="899">
        <v>6435056</v>
      </c>
      <c r="CB114" s="899"/>
      <c r="CC114" s="899"/>
      <c r="CD114" s="899"/>
      <c r="CE114" s="899"/>
      <c r="CF114" s="960">
        <v>37.700000000000003</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442</v>
      </c>
      <c r="DM114" s="862"/>
      <c r="DN114" s="862"/>
      <c r="DO114" s="862"/>
      <c r="DP114" s="863"/>
      <c r="DQ114" s="864" t="s">
        <v>128</v>
      </c>
      <c r="DR114" s="862"/>
      <c r="DS114" s="862"/>
      <c r="DT114" s="862"/>
      <c r="DU114" s="863"/>
      <c r="DV114" s="909" t="s">
        <v>442</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376820</v>
      </c>
      <c r="AB115" s="1008"/>
      <c r="AC115" s="1008"/>
      <c r="AD115" s="1008"/>
      <c r="AE115" s="1009"/>
      <c r="AF115" s="1010">
        <v>495897</v>
      </c>
      <c r="AG115" s="1008"/>
      <c r="AH115" s="1008"/>
      <c r="AI115" s="1008"/>
      <c r="AJ115" s="1009"/>
      <c r="AK115" s="1010">
        <v>1151530</v>
      </c>
      <c r="AL115" s="1008"/>
      <c r="AM115" s="1008"/>
      <c r="AN115" s="1008"/>
      <c r="AO115" s="1009"/>
      <c r="AP115" s="1011">
        <v>6.7</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v>4253</v>
      </c>
      <c r="BR115" s="899"/>
      <c r="BS115" s="899"/>
      <c r="BT115" s="899"/>
      <c r="BU115" s="899"/>
      <c r="BV115" s="899">
        <v>3645</v>
      </c>
      <c r="BW115" s="899"/>
      <c r="BX115" s="899"/>
      <c r="BY115" s="899"/>
      <c r="BZ115" s="899"/>
      <c r="CA115" s="899">
        <v>3038</v>
      </c>
      <c r="CB115" s="899"/>
      <c r="CC115" s="899"/>
      <c r="CD115" s="899"/>
      <c r="CE115" s="899"/>
      <c r="CF115" s="960">
        <v>0</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443</v>
      </c>
      <c r="DM115" s="862"/>
      <c r="DN115" s="862"/>
      <c r="DO115" s="862"/>
      <c r="DP115" s="863"/>
      <c r="DQ115" s="864" t="s">
        <v>454</v>
      </c>
      <c r="DR115" s="862"/>
      <c r="DS115" s="862"/>
      <c r="DT115" s="862"/>
      <c r="DU115" s="863"/>
      <c r="DV115" s="909" t="s">
        <v>454</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454</v>
      </c>
      <c r="AB116" s="862"/>
      <c r="AC116" s="862"/>
      <c r="AD116" s="862"/>
      <c r="AE116" s="863"/>
      <c r="AF116" s="864" t="s">
        <v>443</v>
      </c>
      <c r="AG116" s="862"/>
      <c r="AH116" s="862"/>
      <c r="AI116" s="862"/>
      <c r="AJ116" s="863"/>
      <c r="AK116" s="864" t="s">
        <v>442</v>
      </c>
      <c r="AL116" s="862"/>
      <c r="AM116" s="862"/>
      <c r="AN116" s="862"/>
      <c r="AO116" s="863"/>
      <c r="AP116" s="909" t="s">
        <v>443</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443</v>
      </c>
      <c r="BW116" s="899"/>
      <c r="BX116" s="899"/>
      <c r="BY116" s="899"/>
      <c r="BZ116" s="899"/>
      <c r="CA116" s="899" t="s">
        <v>454</v>
      </c>
      <c r="CB116" s="899"/>
      <c r="CC116" s="899"/>
      <c r="CD116" s="899"/>
      <c r="CE116" s="899"/>
      <c r="CF116" s="960" t="s">
        <v>442</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443</v>
      </c>
      <c r="DM116" s="862"/>
      <c r="DN116" s="862"/>
      <c r="DO116" s="862"/>
      <c r="DP116" s="863"/>
      <c r="DQ116" s="864" t="s">
        <v>442</v>
      </c>
      <c r="DR116" s="862"/>
      <c r="DS116" s="862"/>
      <c r="DT116" s="862"/>
      <c r="DU116" s="863"/>
      <c r="DV116" s="909" t="s">
        <v>442</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3680437</v>
      </c>
      <c r="AB117" s="994"/>
      <c r="AC117" s="994"/>
      <c r="AD117" s="994"/>
      <c r="AE117" s="995"/>
      <c r="AF117" s="996">
        <v>3667030</v>
      </c>
      <c r="AG117" s="994"/>
      <c r="AH117" s="994"/>
      <c r="AI117" s="994"/>
      <c r="AJ117" s="995"/>
      <c r="AK117" s="996">
        <v>4087104</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465</v>
      </c>
      <c r="BW117" s="899"/>
      <c r="BX117" s="899"/>
      <c r="BY117" s="899"/>
      <c r="BZ117" s="899"/>
      <c r="CA117" s="899" t="s">
        <v>465</v>
      </c>
      <c r="CB117" s="899"/>
      <c r="CC117" s="899"/>
      <c r="CD117" s="899"/>
      <c r="CE117" s="899"/>
      <c r="CF117" s="960" t="s">
        <v>415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443</v>
      </c>
      <c r="DM117" s="862"/>
      <c r="DN117" s="862"/>
      <c r="DO117" s="862"/>
      <c r="DP117" s="863"/>
      <c r="DQ117" s="864" t="s">
        <v>465</v>
      </c>
      <c r="DR117" s="862"/>
      <c r="DS117" s="862"/>
      <c r="DT117" s="862"/>
      <c r="DU117" s="863"/>
      <c r="DV117" s="909" t="s">
        <v>128</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308</v>
      </c>
      <c r="AG118" s="987"/>
      <c r="AH118" s="987"/>
      <c r="AI118" s="987"/>
      <c r="AJ118" s="988"/>
      <c r="AK118" s="989" t="s">
        <v>307</v>
      </c>
      <c r="AL118" s="987"/>
      <c r="AM118" s="987"/>
      <c r="AN118" s="987"/>
      <c r="AO118" s="988"/>
      <c r="AP118" s="990" t="s">
        <v>435</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465</v>
      </c>
      <c r="BW118" s="930"/>
      <c r="BX118" s="930"/>
      <c r="BY118" s="930"/>
      <c r="BZ118" s="930"/>
      <c r="CA118" s="930" t="s">
        <v>468</v>
      </c>
      <c r="CB118" s="930"/>
      <c r="CC118" s="930"/>
      <c r="CD118" s="930"/>
      <c r="CE118" s="930"/>
      <c r="CF118" s="960" t="s">
        <v>128</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470</v>
      </c>
      <c r="DH118" s="862"/>
      <c r="DI118" s="862"/>
      <c r="DJ118" s="862"/>
      <c r="DK118" s="863"/>
      <c r="DL118" s="864" t="s">
        <v>128</v>
      </c>
      <c r="DM118" s="862"/>
      <c r="DN118" s="862"/>
      <c r="DO118" s="862"/>
      <c r="DP118" s="863"/>
      <c r="DQ118" s="864" t="s">
        <v>128</v>
      </c>
      <c r="DR118" s="862"/>
      <c r="DS118" s="862"/>
      <c r="DT118" s="862"/>
      <c r="DU118" s="863"/>
      <c r="DV118" s="909" t="s">
        <v>468</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305946</v>
      </c>
      <c r="AB119" s="980"/>
      <c r="AC119" s="980"/>
      <c r="AD119" s="980"/>
      <c r="AE119" s="981"/>
      <c r="AF119" s="982">
        <v>306027</v>
      </c>
      <c r="AG119" s="980"/>
      <c r="AH119" s="980"/>
      <c r="AI119" s="980"/>
      <c r="AJ119" s="981"/>
      <c r="AK119" s="982">
        <v>961660</v>
      </c>
      <c r="AL119" s="980"/>
      <c r="AM119" s="980"/>
      <c r="AN119" s="980"/>
      <c r="AO119" s="981"/>
      <c r="AP119" s="983">
        <v>5.6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471</v>
      </c>
      <c r="BP119" s="963"/>
      <c r="BQ119" s="967">
        <v>37807573</v>
      </c>
      <c r="BR119" s="930"/>
      <c r="BS119" s="930"/>
      <c r="BT119" s="930"/>
      <c r="BU119" s="930"/>
      <c r="BV119" s="930">
        <v>36519715</v>
      </c>
      <c r="BW119" s="930"/>
      <c r="BX119" s="930"/>
      <c r="BY119" s="930"/>
      <c r="BZ119" s="930"/>
      <c r="CA119" s="930">
        <v>36148849</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465</v>
      </c>
      <c r="DH119" s="845"/>
      <c r="DI119" s="845"/>
      <c r="DJ119" s="845"/>
      <c r="DK119" s="846"/>
      <c r="DL119" s="847" t="s">
        <v>470</v>
      </c>
      <c r="DM119" s="845"/>
      <c r="DN119" s="845"/>
      <c r="DO119" s="845"/>
      <c r="DP119" s="846"/>
      <c r="DQ119" s="847" t="s">
        <v>465</v>
      </c>
      <c r="DR119" s="845"/>
      <c r="DS119" s="845"/>
      <c r="DT119" s="845"/>
      <c r="DU119" s="846"/>
      <c r="DV119" s="933" t="s">
        <v>128</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468</v>
      </c>
      <c r="AB120" s="862"/>
      <c r="AC120" s="862"/>
      <c r="AD120" s="862"/>
      <c r="AE120" s="863"/>
      <c r="AF120" s="864" t="s">
        <v>128</v>
      </c>
      <c r="AG120" s="862"/>
      <c r="AH120" s="862"/>
      <c r="AI120" s="862"/>
      <c r="AJ120" s="863"/>
      <c r="AK120" s="864" t="s">
        <v>128</v>
      </c>
      <c r="AL120" s="862"/>
      <c r="AM120" s="862"/>
      <c r="AN120" s="862"/>
      <c r="AO120" s="863"/>
      <c r="AP120" s="909" t="s">
        <v>465</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15683551</v>
      </c>
      <c r="BR120" s="927"/>
      <c r="BS120" s="927"/>
      <c r="BT120" s="927"/>
      <c r="BU120" s="927"/>
      <c r="BV120" s="927">
        <v>16021166</v>
      </c>
      <c r="BW120" s="927"/>
      <c r="BX120" s="927"/>
      <c r="BY120" s="927"/>
      <c r="BZ120" s="927"/>
      <c r="CA120" s="927">
        <v>15604151</v>
      </c>
      <c r="CB120" s="927"/>
      <c r="CC120" s="927"/>
      <c r="CD120" s="927"/>
      <c r="CE120" s="927"/>
      <c r="CF120" s="951">
        <v>91.4</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6498324</v>
      </c>
      <c r="DH120" s="927"/>
      <c r="DI120" s="927"/>
      <c r="DJ120" s="927"/>
      <c r="DK120" s="927"/>
      <c r="DL120" s="927">
        <v>6284166</v>
      </c>
      <c r="DM120" s="927"/>
      <c r="DN120" s="927"/>
      <c r="DO120" s="927"/>
      <c r="DP120" s="927"/>
      <c r="DQ120" s="927">
        <v>6427200</v>
      </c>
      <c r="DR120" s="927"/>
      <c r="DS120" s="927"/>
      <c r="DT120" s="927"/>
      <c r="DU120" s="927"/>
      <c r="DV120" s="928">
        <v>37.700000000000003</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70874</v>
      </c>
      <c r="AB121" s="862"/>
      <c r="AC121" s="862"/>
      <c r="AD121" s="862"/>
      <c r="AE121" s="863"/>
      <c r="AF121" s="864">
        <v>189870</v>
      </c>
      <c r="AG121" s="862"/>
      <c r="AH121" s="862"/>
      <c r="AI121" s="862"/>
      <c r="AJ121" s="863"/>
      <c r="AK121" s="864">
        <v>189870</v>
      </c>
      <c r="AL121" s="862"/>
      <c r="AM121" s="862"/>
      <c r="AN121" s="862"/>
      <c r="AO121" s="863"/>
      <c r="AP121" s="909">
        <v>1.1000000000000001</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3870818</v>
      </c>
      <c r="BR121" s="899"/>
      <c r="BS121" s="899"/>
      <c r="BT121" s="899"/>
      <c r="BU121" s="899"/>
      <c r="BV121" s="899">
        <v>4222687</v>
      </c>
      <c r="BW121" s="899"/>
      <c r="BX121" s="899"/>
      <c r="BY121" s="899"/>
      <c r="BZ121" s="899"/>
      <c r="CA121" s="899">
        <v>3520738</v>
      </c>
      <c r="CB121" s="899"/>
      <c r="CC121" s="899"/>
      <c r="CD121" s="899"/>
      <c r="CE121" s="899"/>
      <c r="CF121" s="960">
        <v>20.6</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2457771</v>
      </c>
      <c r="DH121" s="899"/>
      <c r="DI121" s="899"/>
      <c r="DJ121" s="899"/>
      <c r="DK121" s="899"/>
      <c r="DL121" s="899">
        <v>2900259</v>
      </c>
      <c r="DM121" s="899"/>
      <c r="DN121" s="899"/>
      <c r="DO121" s="899"/>
      <c r="DP121" s="899"/>
      <c r="DQ121" s="899">
        <v>2564257</v>
      </c>
      <c r="DR121" s="899"/>
      <c r="DS121" s="899"/>
      <c r="DT121" s="899"/>
      <c r="DU121" s="899"/>
      <c r="DV121" s="876">
        <v>15</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465</v>
      </c>
      <c r="AB122" s="862"/>
      <c r="AC122" s="862"/>
      <c r="AD122" s="862"/>
      <c r="AE122" s="863"/>
      <c r="AF122" s="864" t="s">
        <v>468</v>
      </c>
      <c r="AG122" s="862"/>
      <c r="AH122" s="862"/>
      <c r="AI122" s="862"/>
      <c r="AJ122" s="863"/>
      <c r="AK122" s="864" t="s">
        <v>468</v>
      </c>
      <c r="AL122" s="862"/>
      <c r="AM122" s="862"/>
      <c r="AN122" s="862"/>
      <c r="AO122" s="863"/>
      <c r="AP122" s="909" t="s">
        <v>443</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23207376</v>
      </c>
      <c r="BR122" s="930"/>
      <c r="BS122" s="930"/>
      <c r="BT122" s="930"/>
      <c r="BU122" s="930"/>
      <c r="BV122" s="930">
        <v>22255786</v>
      </c>
      <c r="BW122" s="930"/>
      <c r="BX122" s="930"/>
      <c r="BY122" s="930"/>
      <c r="BZ122" s="930"/>
      <c r="CA122" s="930">
        <v>21892577</v>
      </c>
      <c r="CB122" s="930"/>
      <c r="CC122" s="930"/>
      <c r="CD122" s="930"/>
      <c r="CE122" s="930"/>
      <c r="CF122" s="931">
        <v>128.30000000000001</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465</v>
      </c>
      <c r="DH122" s="899"/>
      <c r="DI122" s="899"/>
      <c r="DJ122" s="899"/>
      <c r="DK122" s="899"/>
      <c r="DL122" s="899" t="s">
        <v>465</v>
      </c>
      <c r="DM122" s="899"/>
      <c r="DN122" s="899"/>
      <c r="DO122" s="899"/>
      <c r="DP122" s="899"/>
      <c r="DQ122" s="899">
        <v>3560</v>
      </c>
      <c r="DR122" s="899"/>
      <c r="DS122" s="899"/>
      <c r="DT122" s="899"/>
      <c r="DU122" s="899"/>
      <c r="DV122" s="876">
        <v>0</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482</v>
      </c>
      <c r="AG123" s="862"/>
      <c r="AH123" s="862"/>
      <c r="AI123" s="862"/>
      <c r="AJ123" s="863"/>
      <c r="AK123" s="864" t="s">
        <v>465</v>
      </c>
      <c r="AL123" s="862"/>
      <c r="AM123" s="862"/>
      <c r="AN123" s="862"/>
      <c r="AO123" s="863"/>
      <c r="AP123" s="909" t="s">
        <v>465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483</v>
      </c>
      <c r="BP123" s="963"/>
      <c r="BQ123" s="917">
        <v>42761745</v>
      </c>
      <c r="BR123" s="918"/>
      <c r="BS123" s="918"/>
      <c r="BT123" s="918"/>
      <c r="BU123" s="918"/>
      <c r="BV123" s="918">
        <v>42499639</v>
      </c>
      <c r="BW123" s="918"/>
      <c r="BX123" s="918"/>
      <c r="BY123" s="918"/>
      <c r="BZ123" s="918"/>
      <c r="CA123" s="918">
        <v>41017466</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484</v>
      </c>
      <c r="DH123" s="862"/>
      <c r="DI123" s="862"/>
      <c r="DJ123" s="862"/>
      <c r="DK123" s="863"/>
      <c r="DL123" s="864" t="s">
        <v>468</v>
      </c>
      <c r="DM123" s="862"/>
      <c r="DN123" s="862"/>
      <c r="DO123" s="862"/>
      <c r="DP123" s="863"/>
      <c r="DQ123" s="864" t="s">
        <v>415</v>
      </c>
      <c r="DR123" s="862"/>
      <c r="DS123" s="862"/>
      <c r="DT123" s="862"/>
      <c r="DU123" s="863"/>
      <c r="DV123" s="909" t="s">
        <v>465</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468</v>
      </c>
      <c r="AG124" s="862"/>
      <c r="AH124" s="862"/>
      <c r="AI124" s="862"/>
      <c r="AJ124" s="863"/>
      <c r="AK124" s="864" t="s">
        <v>465</v>
      </c>
      <c r="AL124" s="862"/>
      <c r="AM124" s="862"/>
      <c r="AN124" s="862"/>
      <c r="AO124" s="863"/>
      <c r="AP124" s="909" t="s">
        <v>484</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465</v>
      </c>
      <c r="BR124" s="916"/>
      <c r="BS124" s="916"/>
      <c r="BT124" s="916"/>
      <c r="BU124" s="916"/>
      <c r="BV124" s="916" t="s">
        <v>465</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t="s">
        <v>465</v>
      </c>
      <c r="DH124" s="845"/>
      <c r="DI124" s="845"/>
      <c r="DJ124" s="845"/>
      <c r="DK124" s="846"/>
      <c r="DL124" s="847" t="s">
        <v>465</v>
      </c>
      <c r="DM124" s="845"/>
      <c r="DN124" s="845"/>
      <c r="DO124" s="845"/>
      <c r="DP124" s="846"/>
      <c r="DQ124" s="847" t="s">
        <v>465</v>
      </c>
      <c r="DR124" s="845"/>
      <c r="DS124" s="845"/>
      <c r="DT124" s="845"/>
      <c r="DU124" s="846"/>
      <c r="DV124" s="933" t="s">
        <v>128</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465</v>
      </c>
      <c r="AB125" s="862"/>
      <c r="AC125" s="862"/>
      <c r="AD125" s="862"/>
      <c r="AE125" s="863"/>
      <c r="AF125" s="864" t="s">
        <v>465</v>
      </c>
      <c r="AG125" s="862"/>
      <c r="AH125" s="862"/>
      <c r="AI125" s="862"/>
      <c r="AJ125" s="863"/>
      <c r="AK125" s="864" t="s">
        <v>128</v>
      </c>
      <c r="AL125" s="862"/>
      <c r="AM125" s="862"/>
      <c r="AN125" s="862"/>
      <c r="AO125" s="863"/>
      <c r="AP125" s="909" t="s">
        <v>465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465</v>
      </c>
      <c r="DH125" s="927"/>
      <c r="DI125" s="927"/>
      <c r="DJ125" s="927"/>
      <c r="DK125" s="927"/>
      <c r="DL125" s="927" t="s">
        <v>128</v>
      </c>
      <c r="DM125" s="927"/>
      <c r="DN125" s="927"/>
      <c r="DO125" s="927"/>
      <c r="DP125" s="927"/>
      <c r="DQ125" s="927" t="s">
        <v>465</v>
      </c>
      <c r="DR125" s="927"/>
      <c r="DS125" s="927"/>
      <c r="DT125" s="927"/>
      <c r="DU125" s="927"/>
      <c r="DV125" s="928" t="s">
        <v>443</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465</v>
      </c>
      <c r="AB126" s="862"/>
      <c r="AC126" s="862"/>
      <c r="AD126" s="862"/>
      <c r="AE126" s="863"/>
      <c r="AF126" s="864" t="s">
        <v>484</v>
      </c>
      <c r="AG126" s="862"/>
      <c r="AH126" s="862"/>
      <c r="AI126" s="862"/>
      <c r="AJ126" s="863"/>
      <c r="AK126" s="864" t="s">
        <v>465</v>
      </c>
      <c r="AL126" s="862"/>
      <c r="AM126" s="862"/>
      <c r="AN126" s="862"/>
      <c r="AO126" s="863"/>
      <c r="AP126" s="909" t="s">
        <v>465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465</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465</v>
      </c>
      <c r="AB127" s="862"/>
      <c r="AC127" s="862"/>
      <c r="AD127" s="862"/>
      <c r="AE127" s="863"/>
      <c r="AF127" s="864" t="s">
        <v>470</v>
      </c>
      <c r="AG127" s="862"/>
      <c r="AH127" s="862"/>
      <c r="AI127" s="862"/>
      <c r="AJ127" s="863"/>
      <c r="AK127" s="864" t="s">
        <v>465</v>
      </c>
      <c r="AL127" s="862"/>
      <c r="AM127" s="862"/>
      <c r="AN127" s="862"/>
      <c r="AO127" s="863"/>
      <c r="AP127" s="909" t="s">
        <v>128</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465</v>
      </c>
      <c r="DH127" s="899"/>
      <c r="DI127" s="899"/>
      <c r="DJ127" s="899"/>
      <c r="DK127" s="899"/>
      <c r="DL127" s="899" t="s">
        <v>465</v>
      </c>
      <c r="DM127" s="899"/>
      <c r="DN127" s="899"/>
      <c r="DO127" s="899"/>
      <c r="DP127" s="899"/>
      <c r="DQ127" s="899" t="s">
        <v>470</v>
      </c>
      <c r="DR127" s="899"/>
      <c r="DS127" s="899"/>
      <c r="DT127" s="899"/>
      <c r="DU127" s="899"/>
      <c r="DV127" s="876" t="s">
        <v>484</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458945</v>
      </c>
      <c r="AB128" s="883"/>
      <c r="AC128" s="883"/>
      <c r="AD128" s="883"/>
      <c r="AE128" s="884"/>
      <c r="AF128" s="885">
        <v>484742</v>
      </c>
      <c r="AG128" s="883"/>
      <c r="AH128" s="883"/>
      <c r="AI128" s="883"/>
      <c r="AJ128" s="884"/>
      <c r="AK128" s="885">
        <v>444936</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465</v>
      </c>
      <c r="BG128" s="869"/>
      <c r="BH128" s="869"/>
      <c r="BI128" s="869"/>
      <c r="BJ128" s="869"/>
      <c r="BK128" s="869"/>
      <c r="BL128" s="892"/>
      <c r="BM128" s="868">
        <v>12.53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v>4253</v>
      </c>
      <c r="DH128" s="873"/>
      <c r="DI128" s="873"/>
      <c r="DJ128" s="873"/>
      <c r="DK128" s="873"/>
      <c r="DL128" s="873">
        <v>3645</v>
      </c>
      <c r="DM128" s="873"/>
      <c r="DN128" s="873"/>
      <c r="DO128" s="873"/>
      <c r="DP128" s="873"/>
      <c r="DQ128" s="873">
        <v>3038</v>
      </c>
      <c r="DR128" s="873"/>
      <c r="DS128" s="873"/>
      <c r="DT128" s="873"/>
      <c r="DU128" s="873"/>
      <c r="DV128" s="874">
        <v>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22047412</v>
      </c>
      <c r="AB129" s="862"/>
      <c r="AC129" s="862"/>
      <c r="AD129" s="862"/>
      <c r="AE129" s="863"/>
      <c r="AF129" s="864">
        <v>17435683</v>
      </c>
      <c r="AG129" s="862"/>
      <c r="AH129" s="862"/>
      <c r="AI129" s="862"/>
      <c r="AJ129" s="863"/>
      <c r="AK129" s="864">
        <v>19367375</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465</v>
      </c>
      <c r="BG129" s="852"/>
      <c r="BH129" s="852"/>
      <c r="BI129" s="852"/>
      <c r="BJ129" s="852"/>
      <c r="BK129" s="852"/>
      <c r="BL129" s="853"/>
      <c r="BM129" s="851">
        <v>17.53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2470990</v>
      </c>
      <c r="AB130" s="862"/>
      <c r="AC130" s="862"/>
      <c r="AD130" s="862"/>
      <c r="AE130" s="863"/>
      <c r="AF130" s="864">
        <v>2418992</v>
      </c>
      <c r="AG130" s="862"/>
      <c r="AH130" s="862"/>
      <c r="AI130" s="862"/>
      <c r="AJ130" s="863"/>
      <c r="AK130" s="864">
        <v>2300255</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5.5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19576422</v>
      </c>
      <c r="AB131" s="845"/>
      <c r="AC131" s="845"/>
      <c r="AD131" s="845"/>
      <c r="AE131" s="846"/>
      <c r="AF131" s="847">
        <v>15016691</v>
      </c>
      <c r="AG131" s="845"/>
      <c r="AH131" s="845"/>
      <c r="AI131" s="845"/>
      <c r="AJ131" s="846"/>
      <c r="AK131" s="847">
        <v>17067120</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507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3.8337036260000001</v>
      </c>
      <c r="AB132" s="825"/>
      <c r="AC132" s="825"/>
      <c r="AD132" s="825"/>
      <c r="AE132" s="826"/>
      <c r="AF132" s="827">
        <v>5.0829839940000001</v>
      </c>
      <c r="AG132" s="825"/>
      <c r="AH132" s="825"/>
      <c r="AI132" s="825"/>
      <c r="AJ132" s="826"/>
      <c r="AK132" s="827">
        <v>7.8625626349999997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5.4</v>
      </c>
      <c r="AB133" s="804"/>
      <c r="AC133" s="804"/>
      <c r="AD133" s="804"/>
      <c r="AE133" s="805"/>
      <c r="AF133" s="803">
        <v>4.2</v>
      </c>
      <c r="AG133" s="804"/>
      <c r="AH133" s="804"/>
      <c r="AI133" s="804"/>
      <c r="AJ133" s="805"/>
      <c r="AK133" s="803">
        <v>5.5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THjnNTtjO35440L/Ys9obeW8R4r2/zg7xvktax63amsvAP3ISpB+CmsJbF4gUYxEYHIVJxQfdDgDoCZMonX+A==" saltValue="gvH8jIphbqKiWJPZRNg9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KQL2N50fC6AugJ2nfg7y/1Kmx2s8+qIWf1IlwB6iE4HjgflKZ3q4aXedkD8aEEtoLDbYgEsIaKDTQNOt5Ov1Q==" saltValue="Zdapqzg6UlfSFjgZLjgt1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zQ5SVR8R/GGj6WLb81G5E6LqpcYLBXaMV+JikAraNVBqOt0MJEvRmALVNga9kT/sVVjg6PKgFdHHjUlEObhSA==" saltValue="9ibKEH59iFnPIxilVsViJ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5806958</v>
      </c>
      <c r="AP9" s="313">
        <v>93873</v>
      </c>
      <c r="AQ9" s="314">
        <v>66535</v>
      </c>
      <c r="AR9" s="315">
        <v>41.1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290054</v>
      </c>
      <c r="AP10" s="316">
        <v>4689</v>
      </c>
      <c r="AQ10" s="317">
        <v>6067</v>
      </c>
      <c r="AR10" s="318">
        <v>-22.7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4218</v>
      </c>
      <c r="AP11" s="316">
        <v>68</v>
      </c>
      <c r="AQ11" s="317">
        <v>10213</v>
      </c>
      <c r="AR11" s="318">
        <v>-99.3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v>840</v>
      </c>
      <c r="AP12" s="316">
        <v>14</v>
      </c>
      <c r="AQ12" s="317">
        <v>718</v>
      </c>
      <c r="AR12" s="318">
        <v>-98.1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t="s">
        <v>524</v>
      </c>
      <c r="AP14" s="316" t="s">
        <v>524</v>
      </c>
      <c r="AQ14" s="317">
        <v>2921</v>
      </c>
      <c r="AR14" s="318" t="s">
        <v>524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67120</v>
      </c>
      <c r="AP15" s="316">
        <v>1085</v>
      </c>
      <c r="AQ15" s="317">
        <v>1684</v>
      </c>
      <c r="AR15" s="318">
        <v>-35.6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-373384</v>
      </c>
      <c r="AP16" s="316">
        <v>-6036</v>
      </c>
      <c r="AQ16" s="317">
        <v>-5708</v>
      </c>
      <c r="AR16" s="318">
        <v>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5795806</v>
      </c>
      <c r="AP17" s="316">
        <v>93692</v>
      </c>
      <c r="AQ17" s="317">
        <v>82431</v>
      </c>
      <c r="AR17" s="318">
        <v>13.7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10.27</v>
      </c>
      <c r="AP21" s="329">
        <v>7.69</v>
      </c>
      <c r="AQ21" s="330">
        <v>2.58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99.9</v>
      </c>
      <c r="AP22" s="334">
        <v>98.4</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2360575</v>
      </c>
      <c r="AP32" s="343">
        <v>38160</v>
      </c>
      <c r="AQ32" s="344">
        <v>42216</v>
      </c>
      <c r="AR32" s="345">
        <v>-9.6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524</v>
      </c>
      <c r="AP33" s="343" t="s">
        <v>524</v>
      </c>
      <c r="AQ33" s="344">
        <v>25</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524</v>
      </c>
      <c r="AP34" s="343" t="s">
        <v>524</v>
      </c>
      <c r="AQ34" s="344">
        <v>199</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574999</v>
      </c>
      <c r="AP35" s="343">
        <v>9295</v>
      </c>
      <c r="AQ35" s="344">
        <v>10933</v>
      </c>
      <c r="AR35" s="345">
        <v>-15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t="s">
        <v>524</v>
      </c>
      <c r="AP36" s="343" t="s">
        <v>524</v>
      </c>
      <c r="AQ36" s="344">
        <v>2408</v>
      </c>
      <c r="AR36" s="345" t="s">
        <v>524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v>1151530</v>
      </c>
      <c r="AP37" s="343">
        <v>18615</v>
      </c>
      <c r="AQ37" s="344">
        <v>2761</v>
      </c>
      <c r="AR37" s="345">
        <v>574.20000000000005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-444936</v>
      </c>
      <c r="AP39" s="343">
        <v>-7193</v>
      </c>
      <c r="AQ39" s="344">
        <v>-3141</v>
      </c>
      <c r="AR39" s="345">
        <v>129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-2300255</v>
      </c>
      <c r="AP40" s="343">
        <v>-37185</v>
      </c>
      <c r="AQ40" s="344">
        <v>-38707</v>
      </c>
      <c r="AR40" s="345">
        <v>-3.9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1341913</v>
      </c>
      <c r="AP41" s="343">
        <v>21693</v>
      </c>
      <c r="AQ41" s="344">
        <v>16694</v>
      </c>
      <c r="AR41" s="345">
        <v>29.9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6178066</v>
      </c>
      <c r="AN51" s="365">
        <v>96415</v>
      </c>
      <c r="AO51" s="366">
        <v>24.7</v>
      </c>
      <c r="AP51" s="367">
        <v>77507</v>
      </c>
      <c r="AQ51" s="368">
        <v>17.5</v>
      </c>
      <c r="AR51" s="369">
        <v>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4070013</v>
      </c>
      <c r="AN52" s="373">
        <v>63517</v>
      </c>
      <c r="AO52" s="374">
        <v>4.4000000000000004</v>
      </c>
      <c r="AP52" s="375">
        <v>42788</v>
      </c>
      <c r="AQ52" s="376">
        <v>17.3</v>
      </c>
      <c r="AR52" s="377">
        <v>-12.9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5030546</v>
      </c>
      <c r="AN53" s="365">
        <v>79307</v>
      </c>
      <c r="AO53" s="366">
        <v>-17.7</v>
      </c>
      <c r="AP53" s="367">
        <v>86564</v>
      </c>
      <c r="AQ53" s="368">
        <v>11.7</v>
      </c>
      <c r="AR53" s="369">
        <v>-29.4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3498155</v>
      </c>
      <c r="AN54" s="373">
        <v>55149</v>
      </c>
      <c r="AO54" s="374">
        <v>-13.2</v>
      </c>
      <c r="AP54" s="375">
        <v>44869</v>
      </c>
      <c r="AQ54" s="376">
        <v>4.9000000000000004</v>
      </c>
      <c r="AR54" s="377">
        <v>-18.100000000000001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3968853</v>
      </c>
      <c r="AN55" s="365">
        <v>62839</v>
      </c>
      <c r="AO55" s="366">
        <v>-20.8</v>
      </c>
      <c r="AP55" s="367">
        <v>62698</v>
      </c>
      <c r="AQ55" s="368">
        <v>-27.6</v>
      </c>
      <c r="AR55" s="369">
        <v>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2275808</v>
      </c>
      <c r="AN56" s="373">
        <v>36033</v>
      </c>
      <c r="AO56" s="374">
        <v>-34.700000000000003</v>
      </c>
      <c r="AP56" s="375">
        <v>31973</v>
      </c>
      <c r="AQ56" s="376">
        <v>-28.7</v>
      </c>
      <c r="AR56" s="377">
        <v>-6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5248596</v>
      </c>
      <c r="AN57" s="365">
        <v>84042</v>
      </c>
      <c r="AO57" s="366">
        <v>33.700000000000003</v>
      </c>
      <c r="AP57" s="367">
        <v>79245</v>
      </c>
      <c r="AQ57" s="368">
        <v>26.4</v>
      </c>
      <c r="AR57" s="369">
        <v>7.3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2706296</v>
      </c>
      <c r="AN58" s="373">
        <v>43334</v>
      </c>
      <c r="AO58" s="374">
        <v>20.3</v>
      </c>
      <c r="AP58" s="375">
        <v>40378</v>
      </c>
      <c r="AQ58" s="376">
        <v>26.3</v>
      </c>
      <c r="AR58" s="377">
        <v>-6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6518337</v>
      </c>
      <c r="AN59" s="365">
        <v>105372</v>
      </c>
      <c r="AO59" s="366">
        <v>25.4</v>
      </c>
      <c r="AP59" s="367">
        <v>71604</v>
      </c>
      <c r="AQ59" s="368">
        <v>-9.6</v>
      </c>
      <c r="AR59" s="369">
        <v>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4651608</v>
      </c>
      <c r="AN60" s="373">
        <v>75196</v>
      </c>
      <c r="AO60" s="374">
        <v>73.5</v>
      </c>
      <c r="AP60" s="375">
        <v>45121</v>
      </c>
      <c r="AQ60" s="376">
        <v>11.7</v>
      </c>
      <c r="AR60" s="377">
        <v>61.8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5388880</v>
      </c>
      <c r="AN61" s="380">
        <v>85595</v>
      </c>
      <c r="AO61" s="381">
        <v>9.1</v>
      </c>
      <c r="AP61" s="382">
        <v>75524</v>
      </c>
      <c r="AQ61" s="383">
        <v>3.7</v>
      </c>
      <c r="AR61" s="369">
        <v>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3440376</v>
      </c>
      <c r="AN62" s="373">
        <v>54646</v>
      </c>
      <c r="AO62" s="374">
        <v>10.1</v>
      </c>
      <c r="AP62" s="375">
        <v>41026</v>
      </c>
      <c r="AQ62" s="376">
        <v>6.3</v>
      </c>
      <c r="AR62" s="377">
        <v>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CxLaaCPVFEw3tUZcDRfFOmfVQQ8/DI4JGmU4FR4aezbAwlPbyiqUkLexUFY8PWmKKTXzkDJudtF7jIFjCyKwA==" saltValue="6GbXvNqs4dkde0X/UhEi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7cxJhjxHR8SzbnQJq3ejgEC9kINeZBKy4Lps6tx3X88uZxyiVtsGjlcmB/NigM5f07g5W3aa2H1cHTkWKi1oFw==" saltValue="ab4MjK3nQtDdOqS5cXRu6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511</v>
      </c>
    </row>
  </sheetData>
  <sheetProtection algorithmName="SHA-512" hashValue="T0uTHoTT9yJwu2bwYUZ43GaDHbWNgT3vzLyaaBSqoCz3UyJGhRdwJhoIjPGvmKXXyFt/pf4vkGJq83uXgb3Wrg==" saltValue="O4Tjo7udh9EfkHodo9K4j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30.67</v>
      </c>
      <c r="G47" s="12">
        <v>31.64</v>
      </c>
      <c r="H47" s="12">
        <v>33.35</v>
      </c>
      <c r="I47" s="12">
        <v>42.79</v>
      </c>
      <c r="J47" s="13">
        <v>39.619999999999997</v>
      </c>
    </row>
    <row r="48" spans="2:10" ht="57.75" customHeight="1" x14ac:dyDescent="0.15">
      <c r="B48" s="14"/>
      <c r="C48" s="1238" t="s">
        <v>4</v>
      </c>
      <c r="D48" s="1238"/>
      <c r="E48" s="1239"/>
      <c r="F48" s="15">
        <v>10.84</v>
      </c>
      <c r="G48" s="16">
        <v>4.49</v>
      </c>
      <c r="H48" s="16">
        <v>2.34</v>
      </c>
      <c r="I48" s="16">
        <v>7.71</v>
      </c>
      <c r="J48" s="17">
        <v>4.4800000000000004</v>
      </c>
    </row>
    <row r="49" spans="2:10" ht="57.75" customHeight="1" thickBot="1" x14ac:dyDescent="0.2">
      <c r="B49" s="18"/>
      <c r="C49" s="1240" t="s">
        <v>5</v>
      </c>
      <c r="D49" s="1240"/>
      <c r="E49" s="1241"/>
      <c r="F49" s="19">
        <v>0.09</v>
      </c>
      <c r="G49" s="20" t="s">
        <v>569</v>
      </c>
      <c r="H49" s="20" t="s">
        <v>570</v>
      </c>
      <c r="I49" s="20">
        <v>4.8099999999999996</v>
      </c>
      <c r="J49" s="21" t="s">
        <v>571</v>
      </c>
    </row>
    <row r="50" spans="2:10" ht="13.5" customHeight="1" x14ac:dyDescent="0.15"/>
  </sheetData>
  <sheetProtection algorithmName="SHA-512" hashValue="ox29DfREsJrd69lvm0o1luY4Jf01nYXxVdD/UaUyfmIbhtdfXLbOQ8RTouXw6GYIMz04+nLCNe3hrza2keebnw==" saltValue="XbOGQfgIox697hWuHn+jf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2021-10-01T04:12:43Z</cp:lastPrinted>
  <dcterms:created xsi:type="dcterms:W3CDTF">2021-02-05T03:00:50Z</dcterms:created>
  <dcterms:modified xsi:type="dcterms:W3CDTF">2021-10-01T06:28:53Z</dcterms:modified>
  <cp:category/>
</cp:coreProperties>
</file>