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44 蟹江町○\"/>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BE34" i="10"/>
  <c r="C34" i="10"/>
  <c r="C35" i="10" s="1"/>
  <c r="C36" i="10" s="1"/>
  <c r="AM34" i="10" l="1"/>
  <c r="AM35" i="10" s="1"/>
  <c r="U34" i="10"/>
  <c r="U35" i="10" s="1"/>
  <c r="U36" i="10" s="1"/>
  <c r="BW34" i="10"/>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<sst xmlns="http://schemas.openxmlformats.org/spreadsheetml/2006/main" count="1176" uniqueCount="605">
  <si>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</si>
  <si>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</si>
  <si>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</si>
  <si>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</si>
  <si>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</si>
  <si>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</si>
  <si>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</si>
  <si>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</si>
  <si>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</si>
  <si>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</si>
  <si>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</si>
  <si>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</si>
  <si>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</si>
  <si>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</si>
  <si>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</si>
  <si>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</si>
  <si>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</si>
  <si>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</si>
  <si>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</si>
  <si>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</si>
  <si>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</si>
  <si>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</si>
  <si>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</si>
  <si>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</si>
  <si>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</si>
  <si>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</si>
  <si>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</si>
  <si>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</si>
  <si>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</si>
  <si>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</si>
  <si>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</si>
  <si>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</si>
  <si>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</si>
  <si>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</si>
  <si>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</si>
  <si>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</si>
  <si>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</si>
  <si>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</si>
  <si>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</si>
  <si>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</si>
  <si>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</si>
  <si>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</si>
  <si>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</si>
  <si>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</si>
  <si>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</si>
  <si>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</si>
  <si>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</si>
  <si>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</si>
  <si>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</si>
  <si>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</si>
  <si>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</si>
  <si>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</si>
  <si>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</si>
  <si>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</si>
  <si>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</si>
  <si>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</si>
  <si>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</si>
  <si>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</si>
  <si>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</si>
  <si>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</si>
  <si>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</si>
  <si>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</si>
  <si>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</si>
  <si>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</si>
  <si>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</si>
  <si>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</si>
  <si>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</si>
  <si>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</si>
  <si>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</si>
  <si>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</si>
  <si>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</si>
  <si>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</si>
  <si>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</si>
  <si>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</si>
  <si>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</si>
  <si>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</si>
  <si>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</si>
  <si>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</si>
  <si>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</si>
  <si>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</si>
  <si>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</si>
  <si>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</si>
  <si>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</si>
  <si>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</si>
  <si>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</si>
  <si>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</si>
  <si>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</si>
  <si>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</si>
  <si>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</si>
  <si>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</si>
  <si>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</si>
  <si>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</si>
  <si>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</si>
  <si>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</si>
  <si>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</si>
  <si>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</si>
  <si>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</si>
  <si>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</si>
  <si>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蟹江町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</si>
  <si>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</si>
  <si>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</si>
  <si>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</si>
  <si>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</si>
  <si>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</si>
  <si>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</si>
  <si>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</si>
  <si>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</si>
  <si>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</si>
  <si>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</si>
  <si>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</si>
  <si>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</si>
  <si>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</si>
  <si>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</si>
  <si>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</si>
  <si>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</si>
  <si>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</si>
  <si>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</si>
  <si>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</si>
  <si>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</si>
  <si>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</si>
  <si>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</si>
  <si>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</si>
  <si>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</si>
  <si>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</si>
  <si>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</si>
  <si>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</si>
  <si>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</si>
  <si>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</si>
  <si>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</si>
  <si>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</si>
  <si>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</si>
  <si>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</si>
  <si>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</si>
  <si>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</si>
  <si>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</si>
  <si>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</si>
  <si>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</si>
  <si>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</si>
  <si>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</si>
  <si>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</si>
  <si>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</si>
  <si>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</si>
  <si>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</si>
  <si>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</si>
  <si>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</si>
  <si>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</si>
  <si>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</si>
  <si>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</si>
  <si>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</si>
  <si>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</si>
  <si>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</si>
  <si>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</si>
  <si>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</si>
  <si>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</si>
  <si>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</si>
  <si>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</si>
  <si>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</si>
  <si>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</si>
  <si>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</si>
  <si>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</si>
  <si>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</si>
  <si>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</si>
  <si>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</si>
  <si>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</si>
  <si>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</si>
  <si>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</si>
  <si>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</si>
  <si>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</si>
  <si>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</si>
  <si>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</si>
  <si>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</si>
  <si>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</si>
  <si>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</si>
  <si>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</si>
  <si>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</si>
  <si>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</si>
  <si>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</si>
  <si>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</si>
  <si>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</si>
  <si>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</si>
  <si>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</si>
  <si>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</si>
  <si>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</si>
  <si>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</si>
  <si>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</si>
  <si>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</si>
  <si>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</si>
  <si>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</si>
  <si>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</si>
  <si>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</si>
  <si>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</si>
  <si>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</si>
  <si>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</si>
  <si>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</si>
  <si>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</si>
  <si>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</si>
  <si>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</si>
  <si>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</si>
  <si>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</si>
  <si>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</si>
  <si>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</si>
  <si>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</si>
  <si>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</si>
  <si>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</si>
  <si>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</si>
  <si>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</si>
  <si>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</si>
  <si>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</si>
  <si>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</si>
  <si>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</si>
  <si>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</si>
  <si>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愛知県蟹江町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</si>
  <si>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</si>
  <si>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</si>
  <si>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</si>
  <si>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</si>
  <si>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</si>
  <si>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</si>
  <si>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</si>
  <si>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</si>
  <si>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</si>
  <si>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</si>
  <si>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</si>
  <si>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</si>
  <si>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</si>
  <si>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</si>
  <si>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</si>
  <si>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</si>
  <si>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</si>
  <si>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</si>
  <si>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</si>
  <si>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</si>
  <si>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</si>
  <si>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</si>
  <si>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</si>
  <si>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</si>
  <si>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</si>
  <si>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</si>
  <si>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</si>
  <si>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</si>
  <si>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</si>
  <si>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</si>
  <si>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</si>
  <si>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</si>
  <si>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</si>
  <si>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</si>
  <si>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</si>
  <si>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</si>
  <si>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</si>
  <si>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</si>
  <si>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</si>
  <si>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</si>
  <si>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</si>
  <si>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</si>
  <si>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</si>
  <si>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</si>
  <si>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</si>
  <si>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</si>
  <si>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</si>
  <si>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</si>
  <si>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</si>
  <si>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</si>
  <si>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</si>
  <si>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</si>
  <si>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</si>
  <si>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</si>
  <si>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</si>
  <si>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</si>
  <si>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</si>
  <si>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</si>
  <si>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</si>
  <si>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</si>
  <si>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</si>
  <si>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</si>
  <si>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</si>
  <si>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</si>
  <si>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</si>
  <si>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</si>
  <si>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</si>
  <si>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</si>
  <si>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</si>
  <si>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</si>
  <si>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</si>
  <si>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</si>
  <si>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</si>
  <si>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</si>
  <si>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</si>
  <si>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</si>
  <si>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</si>
  <si>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</si>
  <si>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</si>
  <si>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</si>
  <si>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</si>
  <si>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</si>
  <si>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</si>
  <si>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</si>
  <si>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</si>
  <si>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</si>
  <si>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</si>
  <si>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</si>
  <si>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</si>
  <si>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</si>
  <si>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</si>
  <si>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</si>
  <si>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</si>
  <si>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</si>
  <si>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</si>
  <si>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</si>
  <si>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</si>
  <si>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</si>
  <si>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</si>
  <si>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</si>
  <si>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</si>
  <si>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</si>
  <si>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</si>
  <si>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</si>
  <si>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</si>
  <si>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</si>
  <si>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</si>
  <si>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</si>
  <si>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</si>
  <si>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</si>
  <si>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</si>
  <si>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</si>
  <si>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</si>
  <si>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</si>
  <si>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</si>
  <si>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</si>
  <si>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</si>
  <si>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</si>
  <si>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</si>
  <si>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</si>
  <si>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</si>
  <si>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</si>
  <si>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</si>
  <si>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</si>
  <si>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</si>
  <si>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</si>
  <si>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</si>
  <si>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</si>
  <si>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</si>
  <si>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</si>
  <si>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</si>
  <si>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</si>
  <si>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</si>
  <si>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</si>
  <si>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</si>
  <si>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</si>
  <si>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</si>
  <si>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</si>
  <si>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</si>
  <si>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</si>
  <si>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</si>
  <si>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</si>
  <si>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</si>
  <si>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</si>
  <si>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</si>
  <si>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</si>
  <si>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</si>
  <si>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</si>
  <si>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</si>
  <si>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</si>
  <si>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</si>
  <si>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</si>
  <si>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愛知県蟹江町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</si>
  <si>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</si>
  <si>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</si>
  <si>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</si>
  <si>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</si>
  <si>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</si>
  <si>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</si>
  <si>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</si>
  <si>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</si>
  <si>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</si>
  <si>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</si>
  <si>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</si>
  <si>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</si>
  <si>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</si>
  <si>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</si>
  <si>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</si>
  <si>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</si>
  <si>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</si>
  <si>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</si>
  <si>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</si>
  <si>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</si>
  <si>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</si>
  <si>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</si>
  <si>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</si>
  <si>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</si>
  <si>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</si>
  <si>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</si>
  <si>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</si>
  <si>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</si>
  <si>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</si>
  <si>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</si>
  <si>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</si>
  <si>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</si>
  <si>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</si>
  <si>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</si>
  <si>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</si>
  <si>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</si>
  <si>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</si>
  <si>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介護保険管理特別会計</t>
    <phoneticPr fontId="5"/>
  </si>
  <si>
    <t>後期高齢者医療保険事業特別会計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</si>
  <si>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</si>
  <si>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</si>
  <si>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</si>
  <si>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</si>
  <si>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</si>
  <si>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</si>
  <si>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</si>
  <si>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</si>
  <si>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</si>
  <si>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</si>
  <si>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</si>
  <si>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</si>
  <si>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</si>
  <si>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</si>
  <si>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</si>
  <si>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</si>
  <si>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</si>
  <si>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</si>
  <si>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</si>
  <si>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</si>
  <si>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</si>
  <si>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</si>
  <si>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</si>
  <si>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</si>
  <si>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</si>
  <si>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</si>
  <si>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</si>
  <si>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</si>
  <si>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</si>
  <si>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</si>
  <si>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</si>
  <si>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</si>
  <si>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</si>
  <si>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</si>
  <si>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</si>
  <si>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</si>
  <si>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</si>
  <si>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</si>
  <si>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</si>
  <si>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</si>
  <si>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</si>
  <si>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</si>
  <si>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</si>
  <si>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</si>
  <si>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</si>
  <si>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</si>
  <si>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</si>
  <si>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</si>
  <si>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</si>
  <si>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</si>
  <si>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</si>
  <si>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</si>
  <si>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</si>
  <si>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</si>
  <si>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</si>
  <si>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</si>
  <si>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</si>
  <si>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</si>
  <si>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</si>
  <si>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</si>
  <si>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</si>
  <si>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</si>
  <si>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介護保険管理特別会計</t>
    <phoneticPr fontId="5"/>
  </si>
  <si>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</si>
  <si>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</si>
  <si>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</si>
  <si>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</si>
  <si>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</si>
  <si>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</si>
  <si>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</si>
  <si>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</si>
  <si>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</si>
  <si>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</si>
  <si>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</si>
  <si>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</si>
  <si>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</si>
  <si>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</si>
  <si>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</si>
  <si>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</si>
  <si>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</si>
  <si>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</si>
  <si>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</si>
  <si>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</si>
  <si>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</si>
  <si>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</si>
  <si>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</si>
  <si>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</si>
  <si>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</si>
  <si>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</si>
  <si>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</si>
  <si>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</si>
  <si>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</si>
  <si>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</si>
  <si>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</si>
  <si>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</si>
  <si>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</si>
  <si>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</si>
  <si>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</si>
  <si>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</si>
  <si>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</si>
  <si>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</si>
  <si>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</si>
  <si>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</si>
  <si>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</si>
  <si>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</si>
  <si>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</si>
  <si>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</si>
  <si>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</si>
  <si>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</si>
  <si>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</si>
  <si>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</si>
  <si>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</si>
  <si>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</si>
  <si>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</si>
  <si>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</si>
  <si>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</si>
  <si>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</si>
  <si>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</si>
  <si>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</si>
  <si>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</si>
  <si>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</si>
  <si>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</si>
  <si>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</si>
  <si>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</si>
  <si>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</si>
  <si>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</si>
  <si>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</si>
  <si>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</si>
  <si>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</si>
  <si>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</si>
  <si>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</si>
  <si>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</si>
  <si>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</si>
  <si>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</si>
  <si>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</si>
  <si>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</si>
  <si>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</si>
  <si>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</si>
  <si>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</si>
  <si>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</si>
  <si>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</si>
  <si>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</si>
  <si>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</si>
  <si>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</si>
  <si>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</si>
  <si>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</si>
  <si>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</si>
  <si>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</si>
  <si>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</si>
  <si>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3.53</t>
  </si>
  <si>
    <t>▲ 2.52</t>
  </si>
  <si>
    <t>▲ 1.03</t>
  </si>
  <si>
    <t>下水道事業会計</t>
  </si>
  <si>
    <t>水道事業会計</t>
  </si>
  <si>
    <t>一般会計</t>
  </si>
  <si>
    <t>介護保険管理特別会計</t>
  </si>
  <si>
    <t>国民健康保険事業特別会計</t>
  </si>
  <si>
    <t>後期高齢者医療保険事業特別会計</t>
  </si>
  <si>
    <t>コミュニティ・プラント事業特別会計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</si>
  <si>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</si>
  <si>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</si>
  <si>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</si>
  <si>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</si>
  <si>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</si>
  <si>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</si>
  <si>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</si>
  <si>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</si>
  <si>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</si>
  <si>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海部南部広域事務組合（一般会計）</t>
    <rPh sb="0" eb="10">
      <t>アマナンブコウイキジムクミアイ</t>
    </rPh>
    <rPh sb="11" eb="15">
      <t>イッパンカイケイ</t>
    </rPh>
    <phoneticPr fontId="2"/>
  </si>
  <si>
    <t>海部南部広域事務組合（障害者総合支援特別会計）</t>
    <rPh sb="0" eb="10">
      <t>アマナンブコウイキジムクミアイ</t>
    </rPh>
    <rPh sb="11" eb="14">
      <t>ショウガイシャ</t>
    </rPh>
    <rPh sb="14" eb="16">
      <t>ソウゴウ</t>
    </rPh>
    <rPh sb="16" eb="18">
      <t>シエン</t>
    </rPh>
    <rPh sb="18" eb="20">
      <t>トクベツ</t>
    </rPh>
    <rPh sb="20" eb="22">
      <t>カイケイ</t>
    </rPh>
    <phoneticPr fontId="2"/>
  </si>
  <si>
    <t>海部地区急病診療所組合</t>
    <rPh sb="0" eb="2">
      <t>アマ</t>
    </rPh>
    <rPh sb="2" eb="4">
      <t>チク</t>
    </rPh>
    <rPh sb="4" eb="6">
      <t>キュウビョウ</t>
    </rPh>
    <rPh sb="6" eb="9">
      <t>シンリョウジョ</t>
    </rPh>
    <rPh sb="9" eb="11">
      <t>クミアイ</t>
    </rPh>
    <phoneticPr fontId="2"/>
  </si>
  <si>
    <t>海部地区環境事務組合</t>
    <rPh sb="0" eb="10">
      <t>アマチクカンキョウジムクミアイ</t>
    </rPh>
    <phoneticPr fontId="2"/>
  </si>
  <si>
    <t>海部地区水防事務組合</t>
    <rPh sb="0" eb="2">
      <t>アマ</t>
    </rPh>
    <rPh sb="2" eb="4">
      <t>チク</t>
    </rPh>
    <rPh sb="4" eb="6">
      <t>スイボウ</t>
    </rPh>
    <rPh sb="6" eb="8">
      <t>ジム</t>
    </rPh>
    <rPh sb="8" eb="10">
      <t>クミアイ</t>
    </rPh>
    <phoneticPr fontId="2"/>
  </si>
  <si>
    <t>愛知県市町村職員退職手当組合</t>
    <rPh sb="0" eb="3">
      <t>アイチケン</t>
    </rPh>
    <rPh sb="3" eb="6">
      <t>シチョウソン</t>
    </rPh>
    <rPh sb="6" eb="8">
      <t>ショクイン</t>
    </rPh>
    <rPh sb="8" eb="14">
      <t>タイショクテアテクミアイ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</si>
  <si>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</si>
  <si>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</si>
  <si>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</si>
  <si>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公共施設整備基金</t>
    <rPh sb="0" eb="2">
      <t>コウキョウ</t>
    </rPh>
    <rPh sb="2" eb="4">
      <t>シセツ</t>
    </rPh>
    <rPh sb="4" eb="6">
      <t>セイビ</t>
    </rPh>
    <rPh sb="6" eb="8">
      <t>キキン</t>
    </rPh>
    <phoneticPr fontId="5"/>
  </si>
  <si>
    <t>下水道整備基金</t>
    <rPh sb="0" eb="3">
      <t>ゲスイドウ</t>
    </rPh>
    <rPh sb="3" eb="5">
      <t>セイビ</t>
    </rPh>
    <rPh sb="5" eb="7">
      <t>キキン</t>
    </rPh>
    <phoneticPr fontId="5"/>
  </si>
  <si>
    <t>土地区画整理事業基金</t>
    <rPh sb="0" eb="2">
      <t>トチ</t>
    </rPh>
    <rPh sb="2" eb="4">
      <t>クカク</t>
    </rPh>
    <rPh sb="4" eb="6">
      <t>セイリ</t>
    </rPh>
    <rPh sb="6" eb="8">
      <t>ジギョウ</t>
    </rPh>
    <rPh sb="8" eb="10">
      <t>キキン</t>
    </rPh>
    <phoneticPr fontId="5"/>
  </si>
  <si>
    <t>福祉基金</t>
    <rPh sb="0" eb="2">
      <t>フクシ</t>
    </rPh>
    <rPh sb="2" eb="4">
      <t>キキン</t>
    </rPh>
    <phoneticPr fontId="5"/>
  </si>
  <si>
    <t>森林環境事業基金</t>
    <rPh sb="0" eb="2">
      <t>シンリン</t>
    </rPh>
    <rPh sb="2" eb="4">
      <t>カンキョウ</t>
    </rPh>
    <rPh sb="4" eb="6">
      <t>ジギョウ</t>
    </rPh>
    <rPh sb="6" eb="8">
      <t>キキン</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</si>
  <si>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</si>
  <si>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</si>
  <si>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</si>
  <si>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</si>
  <si>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</si>
  <si>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</si>
  <si>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</si>
  <si>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</si>
  <si>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</si>
  <si>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</si>
  <si>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</si>
  <si>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</si>
  <si>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</si>
  <si>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</si>
  <si>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</si>
  <si>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</si>
  <si>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</si>
  <si>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29年度以降の大規模事業の財源とするために行った多額の地方債の発行により大きく上昇したが、一方で、実質公債費比率については、過去の事業債の償還が順次終了したことや平成28年度まで起債を抑制してきたことにより、類似団体内平均値を下回る水準で推移している。
　しかしながら、少なくとも令和2年度までは地方債の発行の増加傾向が続き、これらの元金償還が始まる令和3年度には、実質公債費比率も上昇に転じる見込みであるため、今後は、更なる起債の抑制と公債費の適正化に取り組んでいくことが必要である。</t>
    <rPh sb="15" eb="17">
      <t>イコウ</t>
    </rPh>
    <rPh sb="32" eb="33">
      <t>オコナ</t>
    </rPh>
    <rPh sb="159" eb="162">
      <t>チホウサイ</t>
    </rPh>
    <rPh sb="163" eb="165">
      <t>ハッコウ</t>
    </rPh>
    <rPh sb="168" eb="170">
      <t>ケイコウ</t>
    </rPh>
    <rPh sb="205" eb="206">
      <t>テン</t>
    </rPh>
    <phoneticPr fontId="5"/>
  </si>
  <si>
    <t>　将来負担比率について、平成29年度より増加しており、類似団体内平均値を大きく上回っている。
　有形固定資産減価償却率についても、建設から40年以上経過している公共施設が多いことにより、類似団体内平均値を上回っているのが現状である。
　今後も耐用年数の到来を迎える公共施設が増加することによる整備費用の増加が予想されるため、起債の抑制を図りながら、公共施設等総合管理計画等に基づいた計画的な公共施設の整備・更新を図ることにより、財政負担の軽減と平準化に努める。</t>
    <rPh sb="178" eb="179">
      <t>トウ</t>
    </rPh>
    <rPh sb="179" eb="181">
      <t>ソウゴウ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</si>
</sst>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98A7-4D6F-BBB7-F1D78312C5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17452</c:v>
                </c:pt>
                <c:pt idx="1">
                  <c:v>25498</c:v>
                </c:pt>
                <c:pt idx="2">
                  <c:v>31064</c:v>
                </c:pt>
                <c:pt idx="3">
                  <c:v>42894</c:v>
                </c:pt>
                <c:pt idx="4">
                  <c:v>30891</c:v>
                </c:pt>
              </c:numCache>
            </c:numRef>
          </c:val>
          <c:smooth val="0"/>
          <c:extLst>
            <c:ext xmlns:c16="http://schemas.microsoft.com/office/drawing/2014/chart" uri="{C3380CC4-5D6E-409C-BE32-E72D297353CC}">
              <c16:uniqueId val="{00000001-98A7-4D6F-BBB7-F1D78312C5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5.61</c:v>
                </c:pt>
                <c:pt idx="1">
                  <c:v>4.9400000000000004</c:v>
                </c:pt>
                <c:pt idx="2">
                  <c:v>5.16</c:v>
                </c:pt>
                <c:pt idx="3">
                  <c:v>5.58</c:v>
                </c:pt>
                <c:pt idx="4">
                  <c:v>7.6</c:v>
                </c:pt>
              </c:numCache>
            </c:numRef>
          </c:val>
          <c:extLst>
            <c:ext xmlns:c16="http://schemas.microsoft.com/office/drawing/2014/chart" uri="{C3380CC4-5D6E-409C-BE32-E72D297353CC}">
              <c16:uniqueId val="{00000000-514D-4817-977C-758DD15E55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20.010000000000002</c:v>
                </c:pt>
                <c:pt idx="1">
                  <c:v>16.78</c:v>
                </c:pt>
                <c:pt idx="2">
                  <c:v>13.94</c:v>
                </c:pt>
                <c:pt idx="3">
                  <c:v>12.2</c:v>
                </c:pt>
                <c:pt idx="4">
                  <c:v>12.06</c:v>
                </c:pt>
              </c:numCache>
            </c:numRef>
          </c:val>
          <c:extLst>
            <c:ext xmlns:c16="http://schemas.microsoft.com/office/drawing/2014/chart" uri="{C3380CC4-5D6E-409C-BE32-E72D297353CC}">
              <c16:uniqueId val="{00000001-514D-4817-977C-758DD15E55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1.1399999999999999</c:v>
                </c:pt>
                <c:pt idx="1">
                  <c:v>-3.53</c:v>
                </c:pt>
                <c:pt idx="2">
                  <c:v>-2.52</c:v>
                </c:pt>
                <c:pt idx="3">
                  <c:v>-1.03</c:v>
                </c:pt>
                <c:pt idx="4">
                  <c:v>1.69</c:v>
                </c:pt>
              </c:numCache>
            </c:numRef>
          </c:val>
          <c:smooth val="0"/>
          <c:extLst>
            <c:ext xmlns:c16="http://schemas.microsoft.com/office/drawing/2014/chart" uri="{C3380CC4-5D6E-409C-BE32-E72D297353CC}">
              <c16:uniqueId val="{00000002-514D-4817-977C-758DD15E55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0.34</c:v>
                </c:pt>
                <c:pt idx="2">
                  <c:v>#N/A</c:v>
                </c:pt>
                <c:pt idx="3">
                  <c:v>0.32</c:v>
                </c:pt>
                <c:pt idx="4">
                  <c:v>0</c:v>
                </c:pt>
                <c:pt idx="5">
                  <c:v>0</c:v>
                </c:pt>
                <c:pt idx="6">
                  <c:v>0</c:v>
                </c:pt>
                <c:pt idx="7">
                  <c:v>0</c:v>
                </c:pt>
                <c:pt idx="8">
                  <c:v>0</c:v>
                </c:pt>
                <c:pt idx="9">
                  <c:v>0</c:v>
                </c:pt>
              </c:numCache>
            </c:numRef>
          </c:val>
          <c:extLst>
            <c:ext xmlns:c16="http://schemas.microsoft.com/office/drawing/2014/chart" uri="{C3380CC4-5D6E-409C-BE32-E72D297353CC}">
              <c16:uniqueId val="{00000000-ACE9-41A2-8C3D-4331E2CDFD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E9-41A2-8C3D-4331E2CDFD06}"/>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CE9-41A2-8C3D-4331E2CDFD06}"/>
            </c:ext>
          </c:extLst>
        </c:ser>
        <c:ser>
          <c:idx val="3"/>
          <c:order val="3"/>
          <c:tx>
            <c:strRef>
              <c:f>データシート!$A$30</c:f>
              <c:strCache>
                <c:ptCount val="1"/>
                <c:pt idx="0">
                  <c:v>コミュニティ・プラント事業特別会計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ACE9-41A2-8C3D-4331E2CDFD06}"/>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0.22</c:v>
                </c:pt>
                <c:pt idx="2">
                  <c:v>#N/A</c:v>
                </c:pt>
                <c:pt idx="3">
                  <c:v>0.03</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4-ACE9-41A2-8C3D-4331E2CDFD0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6.53</c:v>
                </c:pt>
                <c:pt idx="2">
                  <c:v>#N/A</c:v>
                </c:pt>
                <c:pt idx="3">
                  <c:v>4.72</c:v>
                </c:pt>
                <c:pt idx="4">
                  <c:v>#N/A</c:v>
                </c:pt>
                <c:pt idx="5">
                  <c:v>2.94</c:v>
                </c:pt>
                <c:pt idx="6">
                  <c:v>#N/A</c:v>
                </c:pt>
                <c:pt idx="7">
                  <c:v>0.82</c:v>
                </c:pt>
                <c:pt idx="8">
                  <c:v>#N/A</c:v>
                </c:pt>
                <c:pt idx="9">
                  <c:v>0.8</c:v>
                </c:pt>
              </c:numCache>
            </c:numRef>
          </c:val>
          <c:extLst>
            <c:ext xmlns:c16="http://schemas.microsoft.com/office/drawing/2014/chart" uri="{C3380CC4-5D6E-409C-BE32-E72D297353CC}">
              <c16:uniqueId val="{00000005-ACE9-41A2-8C3D-4331E2CDFD06}"/>
            </c:ext>
          </c:extLst>
        </c:ser>
        <c:ser>
          <c:idx val="6"/>
          <c:order val="6"/>
          <c:tx>
            <c:strRef>
              <c:f>データシート!$A$33</c:f>
              <c:strCache>
                <c:ptCount val="1"/>
                <c:pt idx="0">
                  <c:v>介護保険管理特別会計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1.38</c:v>
                </c:pt>
                <c:pt idx="2">
                  <c:v>#N/A</c:v>
                </c:pt>
                <c:pt idx="3">
                  <c:v>1.86</c:v>
                </c:pt>
                <c:pt idx="4">
                  <c:v>#N/A</c:v>
                </c:pt>
                <c:pt idx="5">
                  <c:v>1.63</c:v>
                </c:pt>
                <c:pt idx="6">
                  <c:v>#N/A</c:v>
                </c:pt>
                <c:pt idx="7">
                  <c:v>3</c:v>
                </c:pt>
                <c:pt idx="8">
                  <c:v>#N/A</c:v>
                </c:pt>
                <c:pt idx="9">
                  <c:v>2.25</c:v>
                </c:pt>
              </c:numCache>
            </c:numRef>
          </c:val>
          <c:extLst>
            <c:ext xmlns:c16="http://schemas.microsoft.com/office/drawing/2014/chart" uri="{C3380CC4-5D6E-409C-BE32-E72D297353CC}">
              <c16:uniqueId val="{00000006-ACE9-41A2-8C3D-4331E2CDFD0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5.59</c:v>
                </c:pt>
                <c:pt idx="2">
                  <c:v>#N/A</c:v>
                </c:pt>
                <c:pt idx="3">
                  <c:v>4.91</c:v>
                </c:pt>
                <c:pt idx="4">
                  <c:v>#N/A</c:v>
                </c:pt>
                <c:pt idx="5">
                  <c:v>5.12</c:v>
                </c:pt>
                <c:pt idx="6">
                  <c:v>#N/A</c:v>
                </c:pt>
                <c:pt idx="7">
                  <c:v>5.55</c:v>
                </c:pt>
                <c:pt idx="8">
                  <c:v>#N/A</c:v>
                </c:pt>
                <c:pt idx="9">
                  <c:v>7.58</c:v>
                </c:pt>
              </c:numCache>
            </c:numRef>
          </c:val>
          <c:extLst>
            <c:ext xmlns:c16="http://schemas.microsoft.com/office/drawing/2014/chart" uri="{C3380CC4-5D6E-409C-BE32-E72D297353CC}">
              <c16:uniqueId val="{00000007-ACE9-41A2-8C3D-4331E2CDFD0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14.95</c:v>
                </c:pt>
                <c:pt idx="2">
                  <c:v>#N/A</c:v>
                </c:pt>
                <c:pt idx="3">
                  <c:v>15.5</c:v>
                </c:pt>
                <c:pt idx="4">
                  <c:v>#N/A</c:v>
                </c:pt>
                <c:pt idx="5">
                  <c:v>14.84</c:v>
                </c:pt>
                <c:pt idx="6">
                  <c:v>#N/A</c:v>
                </c:pt>
                <c:pt idx="7">
                  <c:v>14.21</c:v>
                </c:pt>
                <c:pt idx="8">
                  <c:v>#N/A</c:v>
                </c:pt>
                <c:pt idx="9">
                  <c:v>13.63</c:v>
                </c:pt>
              </c:numCache>
            </c:numRef>
          </c:val>
          <c:extLst>
            <c:ext xmlns:c16="http://schemas.microsoft.com/office/drawing/2014/chart" uri="{C3380CC4-5D6E-409C-BE32-E72D297353CC}">
              <c16:uniqueId val="{00000008-ACE9-41A2-8C3D-4331E2CDFD06}"/>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9.73</c:v>
                </c:pt>
                <c:pt idx="6">
                  <c:v>#N/A</c:v>
                </c:pt>
                <c:pt idx="7">
                  <c:v>11.42</c:v>
                </c:pt>
                <c:pt idx="8">
                  <c:v>#N/A</c:v>
                </c:pt>
                <c:pt idx="9">
                  <c:v>13.95</c:v>
                </c:pt>
              </c:numCache>
            </c:numRef>
          </c:val>
          <c:extLst>
            <c:ext xmlns:c16="http://schemas.microsoft.com/office/drawing/2014/chart" uri="{C3380CC4-5D6E-409C-BE32-E72D297353CC}">
              <c16:uniqueId val="{00000009-ACE9-41A2-8C3D-4331E2CDFD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649</c:v>
                </c:pt>
                <c:pt idx="5">
                  <c:v>665</c:v>
                </c:pt>
                <c:pt idx="8">
                  <c:v>671</c:v>
                </c:pt>
                <c:pt idx="11">
                  <c:v>691</c:v>
                </c:pt>
                <c:pt idx="14">
                  <c:v>678</c:v>
                </c:pt>
              </c:numCache>
            </c:numRef>
          </c:val>
          <c:extLst>
            <c:ext xmlns:c16="http://schemas.microsoft.com/office/drawing/2014/chart" uri="{C3380CC4-5D6E-409C-BE32-E72D297353CC}">
              <c16:uniqueId val="{00000000-8EC6-44A3-97CC-4195D9ADB6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C6-44A3-97CC-4195D9ADB6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EC6-44A3-97CC-4195D9ADB6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66</c:v>
                </c:pt>
                <c:pt idx="3">
                  <c:v>23</c:v>
                </c:pt>
                <c:pt idx="6">
                  <c:v>0</c:v>
                </c:pt>
                <c:pt idx="9">
                  <c:v>0</c:v>
                </c:pt>
                <c:pt idx="12">
                  <c:v>6</c:v>
                </c:pt>
              </c:numCache>
            </c:numRef>
          </c:val>
          <c:extLst>
            <c:ext xmlns:c16="http://schemas.microsoft.com/office/drawing/2014/chart" uri="{C3380CC4-5D6E-409C-BE32-E72D297353CC}">
              <c16:uniqueId val="{00000003-8EC6-44A3-97CC-4195D9ADB6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136</c:v>
                </c:pt>
                <c:pt idx="3">
                  <c:v>152</c:v>
                </c:pt>
                <c:pt idx="6">
                  <c:v>160</c:v>
                </c:pt>
                <c:pt idx="9">
                  <c:v>171</c:v>
                </c:pt>
                <c:pt idx="12">
                  <c:v>180</c:v>
                </c:pt>
              </c:numCache>
            </c:numRef>
          </c:val>
          <c:extLst>
            <c:ext xmlns:c16="http://schemas.microsoft.com/office/drawing/2014/chart" uri="{C3380CC4-5D6E-409C-BE32-E72D297353CC}">
              <c16:uniqueId val="{00000004-8EC6-44A3-97CC-4195D9ADB6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C6-44A3-97CC-4195D9ADB6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C6-44A3-97CC-4195D9ADB6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785</c:v>
                </c:pt>
                <c:pt idx="3">
                  <c:v>783</c:v>
                </c:pt>
                <c:pt idx="6">
                  <c:v>755</c:v>
                </c:pt>
                <c:pt idx="9">
                  <c:v>726</c:v>
                </c:pt>
                <c:pt idx="12">
                  <c:v>703</c:v>
                </c:pt>
              </c:numCache>
            </c:numRef>
          </c:val>
          <c:extLst>
            <c:ext xmlns:c16="http://schemas.microsoft.com/office/drawing/2014/chart" uri="{C3380CC4-5D6E-409C-BE32-E72D297353CC}">
              <c16:uniqueId val="{00000007-8EC6-44A3-97CC-4195D9ADB6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338</c:v>
                </c:pt>
                <c:pt idx="2">
                  <c:v>#N/A</c:v>
                </c:pt>
                <c:pt idx="3">
                  <c:v>#N/A</c:v>
                </c:pt>
                <c:pt idx="4">
                  <c:v>293</c:v>
                </c:pt>
                <c:pt idx="5">
                  <c:v>#N/A</c:v>
                </c:pt>
                <c:pt idx="6">
                  <c:v>#N/A</c:v>
                </c:pt>
                <c:pt idx="7">
                  <c:v>244</c:v>
                </c:pt>
                <c:pt idx="8">
                  <c:v>#N/A</c:v>
                </c:pt>
                <c:pt idx="9">
                  <c:v>#N/A</c:v>
                </c:pt>
                <c:pt idx="10">
                  <c:v>206</c:v>
                </c:pt>
                <c:pt idx="11">
                  <c:v>#N/A</c:v>
                </c:pt>
                <c:pt idx="12">
                  <c:v>#N/A</c:v>
                </c:pt>
                <c:pt idx="13">
                  <c:v>211</c:v>
                </c:pt>
                <c:pt idx="14">
                  <c:v>#N/A</c:v>
                </c:pt>
              </c:numCache>
            </c:numRef>
          </c:val>
          <c:smooth val="0"/>
          <c:extLst>
            <c:ext xmlns:c16="http://schemas.microsoft.com/office/drawing/2014/chart" uri="{C3380CC4-5D6E-409C-BE32-E72D297353CC}">
              <c16:uniqueId val="{00000008-8EC6-44A3-97CC-4195D9ADB6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8382</c:v>
                </c:pt>
                <c:pt idx="5">
                  <c:v>8414</c:v>
                </c:pt>
                <c:pt idx="8">
                  <c:v>8372</c:v>
                </c:pt>
                <c:pt idx="11">
                  <c:v>8613</c:v>
                </c:pt>
                <c:pt idx="14">
                  <c:v>8583</c:v>
                </c:pt>
              </c:numCache>
            </c:numRef>
          </c:val>
          <c:extLst>
            <c:ext xmlns:c16="http://schemas.microsoft.com/office/drawing/2014/chart" uri="{C3380CC4-5D6E-409C-BE32-E72D297353CC}">
              <c16:uniqueId val="{00000000-E3C4-44E0-928B-8219BBBD6F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3C4-44E0-928B-8219BBBD6F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4746</c:v>
                </c:pt>
                <c:pt idx="5">
                  <c:v>4830</c:v>
                </c:pt>
                <c:pt idx="8">
                  <c:v>4342</c:v>
                </c:pt>
                <c:pt idx="11">
                  <c:v>4089</c:v>
                </c:pt>
                <c:pt idx="14">
                  <c:v>3956</c:v>
                </c:pt>
              </c:numCache>
            </c:numRef>
          </c:val>
          <c:extLst>
            <c:ext xmlns:c16="http://schemas.microsoft.com/office/drawing/2014/chart" uri="{C3380CC4-5D6E-409C-BE32-E72D297353CC}">
              <c16:uniqueId val="{00000002-E3C4-44E0-928B-8219BBBD6F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C4-44E0-928B-8219BBBD6F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C4-44E0-928B-8219BBBD6F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C4-44E0-928B-8219BBBD6F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1742</c:v>
                </c:pt>
                <c:pt idx="3">
                  <c:v>1724</c:v>
                </c:pt>
                <c:pt idx="6">
                  <c:v>1694</c:v>
                </c:pt>
                <c:pt idx="9">
                  <c:v>1639</c:v>
                </c:pt>
                <c:pt idx="12">
                  <c:v>1615</c:v>
                </c:pt>
              </c:numCache>
            </c:numRef>
          </c:val>
          <c:extLst>
            <c:ext xmlns:c16="http://schemas.microsoft.com/office/drawing/2014/chart" uri="{C3380CC4-5D6E-409C-BE32-E72D297353CC}">
              <c16:uniqueId val="{00000006-E3C4-44E0-928B-8219BBBD6F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c:v>
                </c:pt>
                <c:pt idx="3">
                  <c:v>0</c:v>
                </c:pt>
                <c:pt idx="6">
                  <c:v>0</c:v>
                </c:pt>
                <c:pt idx="9">
                  <c:v>76</c:v>
                </c:pt>
                <c:pt idx="12">
                  <c:v>144</c:v>
                </c:pt>
              </c:numCache>
            </c:numRef>
          </c:val>
          <c:extLst>
            <c:ext xmlns:c16="http://schemas.microsoft.com/office/drawing/2014/chart" uri="{C3380CC4-5D6E-409C-BE32-E72D297353CC}">
              <c16:uniqueId val="{00000007-E3C4-44E0-928B-8219BBBD6F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3706</c:v>
                </c:pt>
                <c:pt idx="3">
                  <c:v>4047</c:v>
                </c:pt>
                <c:pt idx="6">
                  <c:v>4396</c:v>
                </c:pt>
                <c:pt idx="9">
                  <c:v>4585</c:v>
                </c:pt>
                <c:pt idx="12">
                  <c:v>4704</c:v>
                </c:pt>
              </c:numCache>
            </c:numRef>
          </c:val>
          <c:extLst>
            <c:ext xmlns:c16="http://schemas.microsoft.com/office/drawing/2014/chart" uri="{C3380CC4-5D6E-409C-BE32-E72D297353CC}">
              <c16:uniqueId val="{00000008-E3C4-44E0-928B-8219BBBD6F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C4-44E0-928B-8219BBBD6F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8409</c:v>
                </c:pt>
                <c:pt idx="3">
                  <c:v>8205</c:v>
                </c:pt>
                <c:pt idx="6">
                  <c:v>8432</c:v>
                </c:pt>
                <c:pt idx="9">
                  <c:v>9173</c:v>
                </c:pt>
                <c:pt idx="12">
                  <c:v>9547</c:v>
                </c:pt>
              </c:numCache>
            </c:numRef>
          </c:val>
          <c:extLst>
            <c:ext xmlns:c16="http://schemas.microsoft.com/office/drawing/2014/chart" uri="{C3380CC4-5D6E-409C-BE32-E72D297353CC}">
              <c16:uniqueId val="{0000000A-E3C4-44E0-928B-8219BBBD6F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756</c:v>
                </c:pt>
                <c:pt idx="2">
                  <c:v>#N/A</c:v>
                </c:pt>
                <c:pt idx="3">
                  <c:v>#N/A</c:v>
                </c:pt>
                <c:pt idx="4">
                  <c:v>732</c:v>
                </c:pt>
                <c:pt idx="5">
                  <c:v>#N/A</c:v>
                </c:pt>
                <c:pt idx="6">
                  <c:v>#N/A</c:v>
                </c:pt>
                <c:pt idx="7">
                  <c:v>1807</c:v>
                </c:pt>
                <c:pt idx="8">
                  <c:v>#N/A</c:v>
                </c:pt>
                <c:pt idx="9">
                  <c:v>#N/A</c:v>
                </c:pt>
                <c:pt idx="10">
                  <c:v>2771</c:v>
                </c:pt>
                <c:pt idx="11">
                  <c:v>#N/A</c:v>
                </c:pt>
                <c:pt idx="12">
                  <c:v>#N/A</c:v>
                </c:pt>
                <c:pt idx="13">
                  <c:v>3470</c:v>
                </c:pt>
                <c:pt idx="14">
                  <c:v>#N/A</c:v>
                </c:pt>
              </c:numCache>
            </c:numRef>
          </c:val>
          <c:smooth val="0"/>
          <c:extLst>
            <c:ext xmlns:c16="http://schemas.microsoft.com/office/drawing/2014/chart" uri="{C3380CC4-5D6E-409C-BE32-E72D297353CC}">
              <c16:uniqueId val="{0000000B-E3C4-44E0-928B-8219BBBD6F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987</c:v>
                </c:pt>
                <c:pt idx="1">
                  <c:v>877</c:v>
                </c:pt>
                <c:pt idx="2">
                  <c:v>858</c:v>
                </c:pt>
              </c:numCache>
            </c:numRef>
          </c:val>
          <c:extLst>
            <c:ext xmlns:c16="http://schemas.microsoft.com/office/drawing/2014/chart" uri="{C3380CC4-5D6E-409C-BE32-E72D297353CC}">
              <c16:uniqueId val="{00000000-E616-4ABF-94D2-D93E1478ED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164</c:v>
                </c:pt>
                <c:pt idx="1">
                  <c:v>164</c:v>
                </c:pt>
                <c:pt idx="2">
                  <c:v>164</c:v>
                </c:pt>
              </c:numCache>
            </c:numRef>
          </c:val>
          <c:extLst>
            <c:ext xmlns:c16="http://schemas.microsoft.com/office/drawing/2014/chart" uri="{C3380CC4-5D6E-409C-BE32-E72D297353CC}">
              <c16:uniqueId val="{00000001-E616-4ABF-94D2-D93E1478ED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2339</c:v>
                </c:pt>
                <c:pt idx="1">
                  <c:v>2139</c:v>
                </c:pt>
                <c:pt idx="2">
                  <c:v>1940</c:v>
                </c:pt>
              </c:numCache>
            </c:numRef>
          </c:val>
          <c:extLst>
            <c:ext xmlns:c16="http://schemas.microsoft.com/office/drawing/2014/chart" uri="{C3380CC4-5D6E-409C-BE32-E72D297353CC}">
              <c16:uniqueId val="{00000002-E616-4ABF-94D2-D93E1478ED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{671BDF3D-D77A-4DCD-AA45-3B5BACAF8B03}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8FB-40D8-91BC-422AFFBBFF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{18EC17BE-1DC2-4C66-907A-4F9A3B74B9FF}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FB-40D8-91BC-422AFFBBFF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{CC0A8551-6974-4680-981A-2A166A51D4B2}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FB-40D8-91BC-422AFFBBFF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{1A1FD773-ABC8-4A95-AF4C-F7A1F030C72B}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FB-40D8-91BC-422AFFBBFF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{D0EA7084-69B6-4481-BE68-A98A2E1C9586}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FB-40D8-91BC-422AFFBBFFA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{300EA24E-5830-43A3-8BFB-4BB8A0D3E9CD}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8FB-40D8-91BC-422AFFBBFFA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{6E01A36D-74CB-4E8B-BE70-FEC43F7715CF}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8FB-40D8-91BC-422AFFBBFFA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{2B27524A-D8D8-4BE1-A80E-C1367EB23B2A}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8FB-40D8-91BC-422AFFBBFFA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{F2D29381-045E-4155-8065-0CC4E908A060}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8FB-40D8-91BC-422AFFBBFF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58.6</c:v>
                </c:pt>
                <c:pt idx="16">
                  <c:v>60</c:v>
                </c:pt>
                <c:pt idx="24">
                  <c:v>59.8</c:v>
                </c:pt>
                <c:pt idx="32">
                  <c:v>61.5</c:v>
                </c:pt>
              </c:numCache>
            </c:numRef>
          </c:xVal>
          <c:yVal>
            <c:numRef>
              <c:f>公会計指標分析・財政指標組合せ分析表!$BP$51:$DC$51</c:f>
              <c:numCache>
                <c:formatCode>#,##0.0;"▲ "#,##0.0</c:formatCode>
                <c:ptCount val="40"/>
                <c:pt idx="0">
                  <c:v>12</c:v>
                </c:pt>
                <c:pt idx="8">
                  <c:v>11.4</c:v>
                </c:pt>
                <c:pt idx="16">
                  <c:v>28.2</c:v>
                </c:pt>
                <c:pt idx="24">
                  <c:v>42.6</c:v>
                </c:pt>
                <c:pt idx="32">
                  <c:v>53.9</c:v>
                </c:pt>
              </c:numCache>
            </c:numRef>
          </c:yVal>
          <c:smooth val="0"/>
          <c:extLst>
            <c:ext xmlns:c16="http://schemas.microsoft.com/office/drawing/2014/chart" uri="{C3380CC4-5D6E-409C-BE32-E72D297353CC}">
              <c16:uniqueId val="{00000009-D8FB-40D8-91BC-422AFFBBFF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{DC0CD8C6-EB75-4FA1-BCF0-E2CB744F3592}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8FB-40D8-91BC-422AFFBBFF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{D0EE9D6F-A78F-46EA-AB57-471CE2ACB933}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FB-40D8-91BC-422AFFBBFF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{AD1C7B3A-1E9E-4FFD-A676-A46BA7818DEC}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FB-40D8-91BC-422AFFBBFF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{B3D2A627-8114-4758-ABA5-DDCF7DB86F9B}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FB-40D8-91BC-422AFFBBFF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{14EF8DC2-C8DD-4776-AA37-9555BEA432C9}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FB-40D8-91BC-422AFFBBFFA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{3211AC37-97BD-40E1-BB19-830A4E12ECDB}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8FB-40D8-91BC-422AFFBBFFA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{B10E4C00-24EF-401A-91EC-3E5126F52173}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8FB-40D8-91BC-422AFFBBFFA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{0FDA0A7A-3B5D-4172-A8E1-F86DD064CF99}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8FB-40D8-91BC-422AFFBBFFA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{DA0AFF7E-9310-4C39-BE2E-A1EFC3E8B0BA}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8FB-40D8-91BC-422AFFBBFF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D8FB-40D8-91BC-422AFFBBFFAA}"/>
            </c:ext>
          </c:extLst>
        </c:ser>
        <c:dLbls>
          <c:showLegendKey val="0"/>
          <c:showVal val="1"/>
          <c:showCatName val="0"/>
          <c:showSerName val="0"/>
          <c:showPercent val="0"/>
          <c:showBubbleSize val="0"/>
        </c:dLbls>
        <c:axId val="46179840"/>
        <c:axId val="46181760"/>
      </c:scatterChart>
      <c:valAx>
        <c:axId val="46179840"/>
        <c:scaling>
          <c:orientation val="minMax"/>
          <c:max val="62.2"/>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{C3A09984-A271-441E-BF5D-75390466DEC3}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3E2-4715-B8A2-D4764A4B1D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{C15C4716-49BC-4A17-8E10-C09C1DF18AE6}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E2-4715-B8A2-D4764A4B1D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{5D16C97C-4996-4A17-A9C3-0B2718EF7608}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E2-4715-B8A2-D4764A4B1D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{D97BD4C8-2F46-4F89-955D-1B331C8F7664}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E2-4715-B8A2-D4764A4B1D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{1695BA12-8608-4DD8-B325-36FE783F64CA}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E2-4715-B8A2-D4764A4B1D2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{94D16F9B-E1E0-4B06-AD02-DD7E6BBF8602}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3E2-4715-B8A2-D4764A4B1D2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{DDB3BCF1-9F85-4C49-8C22-65223CA3678A}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3E2-4715-B8A2-D4764A4B1D2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{52796AC8-2C8F-4FE6-8B23-5A4D2C4F4178}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3E2-4715-B8A2-D4764A4B1D2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{94021921-07C2-41CD-BACB-FC97E8267873}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3E2-4715-B8A2-D4764A4B1D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5.2</c:v>
                </c:pt>
                <c:pt idx="16">
                  <c:v>4.5</c:v>
                </c:pt>
                <c:pt idx="24">
                  <c:v>3.8</c:v>
                </c:pt>
                <c:pt idx="32">
                  <c:v>3.4</c:v>
                </c:pt>
              </c:numCache>
            </c:numRef>
          </c:xVal>
          <c:yVal>
            <c:numRef>
              <c:f>公会計指標分析・財政指標組合せ分析表!$BP$73:$DC$73</c:f>
              <c:numCache>
                <c:formatCode>#,##0.0;"▲ "#,##0.0</c:formatCode>
                <c:ptCount val="40"/>
                <c:pt idx="0">
                  <c:v>12</c:v>
                </c:pt>
                <c:pt idx="8">
                  <c:v>11.4</c:v>
                </c:pt>
                <c:pt idx="16">
                  <c:v>28.2</c:v>
                </c:pt>
                <c:pt idx="24">
                  <c:v>42.6</c:v>
                </c:pt>
                <c:pt idx="32">
                  <c:v>53.9</c:v>
                </c:pt>
              </c:numCache>
            </c:numRef>
          </c:yVal>
          <c:smooth val="0"/>
          <c:extLst>
            <c:ext xmlns:c16="http://schemas.microsoft.com/office/drawing/2014/chart" uri="{C3380CC4-5D6E-409C-BE32-E72D297353CC}">
              <c16:uniqueId val="{00000009-23E2-4715-B8A2-D4764A4B1D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{7CE29212-1ABF-4CD2-BC5C-B11260DFC991}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3E2-4715-B8A2-D4764A4B1D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{982520E3-3DAB-4F3C-BAD3-88E365C4C7D6}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E2-4715-B8A2-D4764A4B1D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{5C2A8B23-48C1-44A5-9B88-F5F9E6493BB8}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E2-4715-B8A2-D4764A4B1D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{B2027353-08B0-4430-8D2B-74260D5CAFE2}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E2-4715-B8A2-D4764A4B1D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{3F5C5741-7F7A-4D09-BC24-BABF8F5F7C73}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E2-4715-B8A2-D4764A4B1D22}"/>
                </c:ext>
              </c:extLst>
            </c:dLbl>
            <c:dLbl>
              <c:idx val="8"/>
              <c:layout>
                <c:manualLayout>
                  <c:x val="0"/>
                  <c:y val="-1.929917453646019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{0918B365-240C-4D3F-AE8B-D41333CD0A77}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3E2-4715-B8A2-D4764A4B1D22}"/>
                </c:ext>
              </c:extLst>
            </c:dLbl>
            <c:dLbl>
              <c:idx val="16"/>
              <c:layout>
                <c:manualLayout>
                  <c:x val="0"/>
                  <c:y val="4.1869105360820931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{02562B9E-8C5F-4637-BF81-1D7B5045DECA}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3E2-4715-B8A2-D4764A4B1D22}"/>
                </c:ext>
              </c:extLst>
            </c:dLbl>
            <c:dLbl>
              <c:idx val="24"/>
              <c:layout>
                <c:manualLayout>
                  <c:x val="0"/>
                  <c:y val="1.51126064879474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{263AFE0F-C049-45B5-A3A6-F780ADF89708}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3E2-4715-B8A2-D4764A4B1D22}"/>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{C80136B5-825F-4248-B264-DB66AF9108E5}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3E2-4715-B8A2-D4764A4B1D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23E2-4715-B8A2-D4764A4B1D22}"/>
            </c:ext>
          </c:extLst>
        </c:ser>
        <c:dLbls>
          <c:showLegendKey val="0"/>
          <c:showVal val="1"/>
          <c:showCatName val="0"/>
          <c:showSerName val="0"/>
          <c:showPercent val="0"/>
          <c:showBubbleSize val="0"/>
        </c:dLbls>
        <c:axId val="84219776"/>
        <c:axId val="84234240"/>
      </c:scatterChart>
      <c:valAx>
        <c:axId val="84219776"/>
        <c:scaling>
          <c:orientation val="minMax"/>
          <c:max val="7.1"/>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複数の事業債の償還終了により減少した平成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年度以降は、過去の起債抑制策の効果もあり減少が続いているが、平成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年度以降は大規模事業に係る起債が増加しており、今後は元利償還金も増加していく見込みである。</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下水道事業の拡大に伴って企業債の元利償還金が増加していることにより、増加が続いており、今後もこの傾向が続く見込みである。</a:t>
          </a:r>
        </a:p>
        <a:p>
          <a:r>
            <a:rPr kumimoji="1" lang="ja-JP" altLang="en-US" sz="1000">
              <a:latin typeface="ＭＳ ゴシック" pitchFamily="49" charset="-128"/>
              <a:ea typeface="ＭＳ ゴシック" pitchFamily="49" charset="-128"/>
            </a:rPr>
            <a:t>●算入公債費等</a:t>
          </a:r>
        </a:p>
        <a:p>
          <a:r>
            <a:rPr kumimoji="1" lang="ja-JP" altLang="en-US" sz="1000">
              <a:latin typeface="ＭＳ ゴシック" pitchFamily="49" charset="-128"/>
              <a:ea typeface="ＭＳ ゴシック" pitchFamily="49" charset="-128"/>
            </a:rPr>
            <a:t>　今後も国庫補助金や補正予算債など、交付税措置率の高い起債を活用していくことにより、微増傾向が続く見込みである。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　公営企業債の元利償還金に対する繰入金が増加しているものの、元利償還金の減少と算入公債費等の増加により、実質公債費比率の分子は減少した。</a:t>
          </a:r>
        </a:p>
        <a:p>
          <a:r>
            <a:rPr kumimoji="1" lang="ja-JP" altLang="en-US" sz="1000">
              <a:latin typeface="ＭＳ ゴシック" pitchFamily="49" charset="-128"/>
              <a:ea typeface="ＭＳ ゴシック" pitchFamily="49" charset="-128"/>
            </a:rPr>
            <a:t>　今後は、平成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年度以降の起債増加により、実質公債費比率の分子も増加していく見込みである。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本町では、満期一括償還による借入を行った翌年度から、借入額を償還期間で除した額以上の額を積み立てるものとしているが、平成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年度末現在では、満期一括償還による借入がないため、数値が計上されていない。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●一般会計等に係る地方債の現在高</a:t>
          </a:r>
        </a:p>
        <a:p>
          <a:r>
            <a:rPr kumimoji="1" lang="ja-JP" altLang="en-US" sz="800">
              <a:latin typeface="ＭＳ ゴシック" pitchFamily="49" charset="-128"/>
              <a:ea typeface="ＭＳ ゴシック" pitchFamily="49" charset="-128"/>
            </a:rPr>
            <a:t>　大型事業による起債の増加により平成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年度以降は増加しており、自由通路等整備事業の事業費がピークを迎える令和２年度までは増加が続く見込みである。</a:t>
          </a:r>
        </a:p>
        <a:p>
          <a:r>
            <a:rPr kumimoji="1" lang="ja-JP" altLang="en-US" sz="800">
              <a:latin typeface="ＭＳ ゴシック" pitchFamily="49" charset="-128"/>
              <a:ea typeface="ＭＳ ゴシック" pitchFamily="49" charset="-128"/>
            </a:rPr>
            <a:t>●公営企業債等繰入見込額</a:t>
          </a:r>
        </a:p>
        <a:p>
          <a:r>
            <a:rPr kumimoji="1" lang="ja-JP" altLang="en-US" sz="800">
              <a:latin typeface="ＭＳ ゴシック" pitchFamily="49" charset="-128"/>
              <a:ea typeface="ＭＳ ゴシック" pitchFamily="49" charset="-128"/>
            </a:rPr>
            <a:t>　下水道事業の進捗に伴い、下水道事業債の元利償還金に充てるための繰入金の見込額が増加しており、今後も増加傾向が続く見込みである。</a:t>
          </a:r>
        </a:p>
        <a:p>
          <a:r>
            <a:rPr kumimoji="1" lang="ja-JP" altLang="en-US" sz="800">
              <a:latin typeface="ＭＳ ゴシック" pitchFamily="49" charset="-128"/>
              <a:ea typeface="ＭＳ ゴシック" pitchFamily="49" charset="-128"/>
            </a:rPr>
            <a:t>●組合等負担等見込額</a:t>
          </a:r>
        </a:p>
        <a:p>
          <a:r>
            <a:rPr kumimoji="1" lang="ja-JP" altLang="en-US" sz="800">
              <a:latin typeface="ＭＳ ゴシック" pitchFamily="49" charset="-128"/>
              <a:ea typeface="ＭＳ ゴシック" pitchFamily="49" charset="-128"/>
            </a:rPr>
            <a:t>　海部地区環境事務組合で平成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年度から令和３年度までの４か年計画で起債が予定されているため、令和３年度までは増加していく見込みである。</a:t>
          </a:r>
        </a:p>
        <a:p>
          <a:r>
            <a:rPr kumimoji="1" lang="ja-JP" altLang="en-US" sz="800">
              <a:latin typeface="ＭＳ ゴシック" pitchFamily="49" charset="-128"/>
              <a:ea typeface="ＭＳ ゴシック" pitchFamily="49" charset="-128"/>
            </a:rPr>
            <a:t>●退職手当負担見込額</a:t>
          </a:r>
        </a:p>
        <a:p>
          <a:r>
            <a:rPr kumimoji="1" lang="ja-JP" altLang="en-US" sz="800">
              <a:latin typeface="ＭＳ ゴシック" pitchFamily="49" charset="-128"/>
              <a:ea typeface="ＭＳ ゴシック" pitchFamily="49" charset="-128"/>
            </a:rPr>
            <a:t>　職員数は増加しているものの、平均勤続年数が短くなっていることにより、減少傾向にある。</a:t>
          </a:r>
        </a:p>
        <a:p>
          <a:r>
            <a:rPr kumimoji="1" lang="ja-JP" altLang="en-US" sz="800">
              <a:latin typeface="ＭＳ ゴシック" pitchFamily="49" charset="-128"/>
              <a:ea typeface="ＭＳ ゴシック" pitchFamily="49" charset="-128"/>
            </a:rPr>
            <a:t>●充当可能基金</a:t>
          </a:r>
        </a:p>
        <a:p>
          <a:r>
            <a:rPr kumimoji="1" lang="ja-JP" altLang="en-US" sz="800">
              <a:latin typeface="ＭＳ ゴシック" pitchFamily="49" charset="-128"/>
              <a:ea typeface="ＭＳ ゴシック" pitchFamily="49" charset="-128"/>
            </a:rPr>
            <a:t>　大規模事業や下水道事業の事業費の増加に伴う特定目的基金の取崩しや、扶助費等の増加による財源不足に対応するための財政調整基金の取崩しにより、平成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年度以降は減少傾向にある。この傾向は、今後も続く見込みである。</a:t>
          </a:r>
        </a:p>
        <a:p>
          <a:r>
            <a:rPr kumimoji="1" lang="ja-JP" altLang="en-US" sz="800">
              <a:latin typeface="ＭＳ ゴシック" pitchFamily="49" charset="-128"/>
              <a:ea typeface="ＭＳ ゴシック" pitchFamily="49" charset="-128"/>
            </a:rPr>
            <a:t>●基準財政需要額算入見込額</a:t>
          </a:r>
        </a:p>
        <a:p>
          <a:r>
            <a:rPr kumimoji="1" lang="ja-JP" altLang="en-US" sz="800">
              <a:latin typeface="ＭＳ ゴシック" pitchFamily="49" charset="-128"/>
              <a:ea typeface="ＭＳ ゴシック" pitchFamily="49" charset="-128"/>
            </a:rPr>
            <a:t>　今後も国庫補助金や補正予算債など、交付税措置率の高い起債を活用していくことにより、微増傾向が続く見込みである。</a:t>
          </a:r>
        </a:p>
        <a:p>
          <a:r>
            <a:rPr kumimoji="1" lang="ja-JP" altLang="en-US" sz="800">
              <a:latin typeface="ＭＳ ゴシック" pitchFamily="49" charset="-128"/>
              <a:ea typeface="ＭＳ ゴシック" pitchFamily="49" charset="-128"/>
            </a:rPr>
            <a:t>●将来負担比率の分子</a:t>
          </a:r>
        </a:p>
        <a:p>
          <a:r>
            <a:rPr kumimoji="1" lang="ja-JP" altLang="en-US" sz="800">
              <a:latin typeface="ＭＳ ゴシック" pitchFamily="49" charset="-128"/>
              <a:ea typeface="ＭＳ ゴシック" pitchFamily="49" charset="-128"/>
            </a:rPr>
            <a:t>　平成</a:t>
          </a:r>
          <a:r>
            <a:rPr kumimoji="1" lang="en-US" altLang="ja-JP" sz="800">
              <a:latin typeface="ＭＳ ゴシック" pitchFamily="49" charset="-128"/>
              <a:ea typeface="ＭＳ ゴシック" pitchFamily="49" charset="-128"/>
            </a:rPr>
            <a:t>28</a:t>
          </a:r>
          <a:r>
            <a:rPr kumimoji="1" lang="ja-JP" altLang="en-US" sz="800">
              <a:latin typeface="ＭＳ ゴシック" pitchFamily="49" charset="-128"/>
              <a:ea typeface="ＭＳ ゴシック" pitchFamily="49" charset="-128"/>
            </a:rPr>
            <a:t>年度までは減少傾向にあったが、一般会計等に係る地方債の残高や公営企業債等繰入見込額の増加により、平成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年度以降は増加を続けており、今後も増加傾向が続く見込みである。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自由通路等整備事業の事業費のピークを過ぎた令和３年度以降は一般会計等の起債を抑制することにより、町債残高を減少させ、健全財政を確保することが重要である。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愛知県蟹江町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財政調整基金、公共施設整備基金、下水道整備基金に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百万円を積み立てた一方、自由通路等整備事業に充てるために公共施設整備基金から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百万円、下水道事業への補助金に充てるために下水道整備基金から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百万円、多世代交流施設建設事業に充てるために福祉基金・地域福祉基金から合わせて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百万円を取り崩したほか、財源不足を補うために財政調整基金から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百万円を取り崩したことにより、取崩額が計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百万円に上ったことにより、基金全体としては、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対応するための財政調整基金からの取崩しや、公共施設の整備費用の増加、下水道事業の進捗による下水道事業費の増加などに対応するための特定目的基金の取崩しにより、今後も減少傾向が続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今後は、更なる歳出の徹底的な見直しと事務事業の重点化を図りながら、財源を確実に確保することによって、財源不足の縮小及び基金残高の確保に努める。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下水道整備基金：公共下水道の整備事業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土地区画整理基金：土地区画整理事業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福祉基金：福祉施設の整備、福祉の向上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森林環境事業基金：森林整備及び促進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自由通路等整備事業等のため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下水道整備基金：下水道事業への補助金に充てるため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百万円を取り崩した一方、下水道事業の進捗による事業費及び企業債の償還費の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増加に備えるために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百万円を積み立てたことにより、基金残高としては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森林環境事業基金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百万円積み立てたことにより、皆増した。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公共施設整備基金：将来見込まれている大規模事業や公共施設等総合管理計画に基づく公共施設の整備費用の増加に備えるため、今後も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下水道整備基金：下水道事業の進捗により、今後も下水道の整備費用及び企業債の償還費用が増加する見込みであることから、今後も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将来の取崩しに備えるために積立額の一部を下水道整備基金に積み立てたこと及び扶助費の増加による財源不足に対応するため積立額（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財政調整基金の積立の目安は、標準財政規模の約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億円としているが、財源不足が増加する傾向にある現状では、毎年度の取崩しは避けられない状況にあるため、歳出の見直しと財源確保を図りながら、基金への積立てを行っていく。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令和元年度は基金運用益である利子分のみを積み立てたため、基金残高は２千円の増加にとどまった。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年度以降の起債額の増加により町債残高が増加傾向にあることから、将来の償還額の増加に備えるため、積立可能額の一部を積み立てていく予定である。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5EACBC6-3CDD-4DC9-B37C-57C102A29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879138C-4791-49CE-A23F-3224ED0AA2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B279164-5FFE-4EBC-A1B7-291AE419769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7A2308C-35FF-4CA5-8BB7-5C0CA2481DE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EF81A15-322D-4F56-BA54-CC4E366BC98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934E394-0CDF-4E60-8412-AB659B6D992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BB71F89-C89C-488E-AFF2-ADEADC59B43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A49828D-50C0-44A1-861E-932D13BEC5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9239C6C-71C3-4FE8-84F5-E2276E4E562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DECF47B-0BBD-4799-9467-C29D2FE5B5E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341FEDF-084E-439E-B630-54DF2C06E7B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F2F24DD-72D5-41D0-9ED7-9F2DF7FC010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37,811
36,190
11.09
11,629,197
11,088,373
540,457
7,112,588
9,545,432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1676277-B85A-4A37-85F1-E9610399EEE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EE9704D-01A7-4B90-AC2A-779654D9664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9332305-6BF0-4849-84AC-96A68C3AAAB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6ABB93C-CEB4-4ECA-AC3A-77C6D0C1812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212E18F-C993-46F0-8C5F-7D9AB7DA0C3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083CFA5-A1D3-4E0B-8D12-7327B927685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0F36886-FF32-46E8-B6B8-FC3B091368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6953506-BE05-49E6-B076-C5C329B0B2B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C9300AD-4EE2-4D18-A536-E11808D6CD5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4F11928-4FF3-4EFD-A520-CD03B82EE67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AAD19D3-E3AB-458A-BCCC-24C8507B0D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2572622-EE3C-4C92-AB4A-D01C5F9D826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FAD6C9E-52BD-45B7-9B91-94466821C5A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6961534-8A06-4752-8003-8245F402FB8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D141149-372F-430C-BC2A-B4B89A00AAF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C1FEF21-7ED5-434A-B891-102485FFE4B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4284405-8916-4C5B-823D-A6F4F80D2BA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2AE1BF9-8538-454F-8A9A-65F1EB154E3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E633966-2CCE-4856-A41D-254D9756A0E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6670F74-B43F-4A3C-9D1D-2D0999E5FD2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C0492D7-68BF-4856-934B-D79BBC8943C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1D82E8B-0060-453E-B2F2-3042DE716E0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D91EC90-2542-419E-940F-DE94AF0F042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EEDD7CE-F992-421A-B074-3772E35BF98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3B8DB5D-A448-4B61-8F47-D5505850D53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2DE2D10-D9A6-4676-A22C-1CF88DAB6BC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B385F55-D48C-4317-A16F-E9D9C33CE2F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1602F39-CD02-4274-A30A-B2BA8EEF3EF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B4C646F-8CA3-42A2-9E97-C894212F852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B5367A8-4688-4735-AFCD-341CBCBADD8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69DC276-32C6-435A-97AE-6260FA9DA89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3547C1A-C688-4D71-80D3-99F7DE65540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D9C23BB-F7E0-4D05-AA9A-C651094776C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A5BF288-262E-4C9F-94CF-143CB7669F5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9BF4EDA-044A-4C15-952D-E5F4E75109C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有形固定資産減価償却率が類似団体内平均値と比べて若干高くなっているのは、昭和</a:t>
          </a:r>
          <a:r>
            <a:rPr kumimoji="1" lang="en-US" altLang="ja-JP" sz="1050">
              <a:latin typeface="ＭＳ Ｐゴシック" panose="020B0600070205080204" pitchFamily="50" charset="-128"/>
              <a:ea typeface="ＭＳ Ｐゴシック" panose="020B0600070205080204" pitchFamily="50" charset="-128"/>
            </a:rPr>
            <a:t>55</a:t>
          </a:r>
          <a:r>
            <a:rPr kumimoji="1" lang="ja-JP" altLang="en-US" sz="1050">
              <a:latin typeface="ＭＳ Ｐゴシック" panose="020B0600070205080204" pitchFamily="50" charset="-128"/>
              <a:ea typeface="ＭＳ Ｐゴシック" panose="020B0600070205080204" pitchFamily="50" charset="-128"/>
            </a:rPr>
            <a:t>年以前に整備され、建設から</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年以上が経過した公共施設が多いためである。</a:t>
          </a:r>
        </a:p>
        <a:p>
          <a:r>
            <a:rPr kumimoji="1" lang="ja-JP" altLang="en-US" sz="1050">
              <a:latin typeface="ＭＳ Ｐゴシック" panose="020B0600070205080204" pitchFamily="50" charset="-128"/>
              <a:ea typeface="ＭＳ Ｐゴシック" panose="020B0600070205080204" pitchFamily="50" charset="-128"/>
            </a:rPr>
            <a:t>　特に、庁舎・消防署・学校・保育所など、整備や更新に大きな財政負担が必要となる施設の多くが、昭和</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年代までに整備されたものであり、老朽化が進行している。</a:t>
          </a:r>
        </a:p>
        <a:p>
          <a:r>
            <a:rPr kumimoji="1" lang="ja-JP" altLang="en-US" sz="1050">
              <a:latin typeface="ＭＳ Ｐゴシック" panose="020B0600070205080204" pitchFamily="50" charset="-128"/>
              <a:ea typeface="ＭＳ Ｐゴシック" panose="020B0600070205080204" pitchFamily="50" charset="-128"/>
            </a:rPr>
            <a:t>　今後も、公共施設等総合管理計画や施設保全計画（個別施設計画）に基づいた計画的な整備・更新を行い、公共施設の適切な維持管理に努める。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103BC4F-5FF1-4240-B744-0E35524710B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5DA5249-E534-4D77-A0D0-1E41541FDE7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C3F84FB-5A2A-4131-AC98-F10B5511909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10F95583-C455-473B-B50E-39AC6AA2C22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2AE1727-C4DD-4F2A-8BE8-77EDE26FFEF5}"/>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3D4B3102-7EE5-41BB-833D-29A18458694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82211A83-D8FE-4196-9AC9-565277E22F2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9E6A448A-1456-43B7-98F7-52A4DB59F66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D482D1D5-766B-4DFA-8B4B-180B5DD1FE7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CACF7692-2BAB-49EB-99A9-D93E3B1EDF5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3F7D015-92E0-4604-9614-10218F25B65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7686BF9-6496-4548-B46B-7F2389951DD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A097BF5-514B-4B78-95A5-BC6E2BDF3E0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353970F8-79B6-43F8-A271-52820E74506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8F696C38-65A5-49EB-AE76-BF689D35673B}"/>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247C3546-4718-4936-B4F6-4135FC0428C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3073DB1E-FB16-4970-9DF5-75D292EE7B58}"/>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3AB3A24B-1F0B-4200-BB1E-B5414353337E}"/>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36925DFA-1260-4DAB-8F6E-6F32199B36A1}"/>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a:extLst>
            <a:ext uri="{FF2B5EF4-FFF2-40B4-BE49-F238E27FC236}">
              <a16:creationId xmlns:a16="http://schemas.microsoft.com/office/drawing/2014/main" id="{516B5677-4DD6-434E-B90C-04A6C40EAA55}"/>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0DEE7D74-20E7-4EC5-AA82-FD939D248C1A}"/>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44E8B950-AFC6-45E1-84F4-7D908B18CFE6}"/>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A8FD140C-F076-4F9B-9159-9BA6684A4BE6}"/>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01F1B738-571E-46B8-9DA6-CA660DC15A72}"/>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9A7C5A3C-17A9-496C-966B-AB6133B3CA1E}"/>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B742AFE-B487-4979-84A5-154C368094B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66401F4F-4C15-47E5-A665-605EEC94178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6F24AAC-715D-4441-B8B2-FAF8A1C5102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7275214-2D44-4BD9-86C5-33285E2B65A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4BFC062-43E5-488B-9A14-DB00289B646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9" name="楕円 78">
          <a:extLst>
            <a:ext uri="{FF2B5EF4-FFF2-40B4-BE49-F238E27FC236}">
              <a16:creationId xmlns:a16="http://schemas.microsoft.com/office/drawing/2014/main" id="{7AA37510-F417-4456-B0C5-462843BB2AB1}"/>
            </a:ext>
          </a:extLst>
        </xdr:cNvPr>
        <xdr:cNvSpPr/>
      </xdr:nvSpPr>
      <xdr:spPr>
        <a:xfrm>
          <a:off x="4711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33037</xdr:rowOff>
    </xdr:from>
    <xdr:ext cx="405111" cy="259045"/>
    <xdr:sp macro="" textlink="">
      <xdr:nvSpPr>
        <xdr:cNvPr id="80" name="有形固定資産減価償却率該当値テキスト">
          <a:extLst>
            <a:ext uri="{FF2B5EF4-FFF2-40B4-BE49-F238E27FC236}">
              <a16:creationId xmlns:a16="http://schemas.microsoft.com/office/drawing/2014/main" id="{D0F3EE3C-A2BD-4E87-900F-5963807648C9}"/>
            </a:ext>
          </a:extLst>
        </xdr:cNvPr>
        <xdr:cNvSpPr txBox="1"/>
      </xdr:nvSpPr>
      <xdr:spPr>
        <a:xfrm>
          <a:off x="4813300"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17907</xdr:rowOff>
    </xdr:from>
    <xdr:to>
      <xdr:col>19</xdr:col>
      <xdr:colOff>187325</xdr:colOff>
      <xdr:row>29</xdr:row>
      <xdr:rowOff>119507</xdr:rowOff>
    </xdr:to>
    <xdr:sp macro="" textlink="">
      <xdr:nvSpPr>
        <xdr:cNvPr id="81" name="楕円 80">
          <a:extLst>
            <a:ext uri="{FF2B5EF4-FFF2-40B4-BE49-F238E27FC236}">
              <a16:creationId xmlns:a16="http://schemas.microsoft.com/office/drawing/2014/main" id="{6EB619BB-2CDE-4339-9E36-133B1DF0F243}"/>
            </a:ext>
          </a:extLst>
        </xdr:cNvPr>
        <xdr:cNvSpPr/>
      </xdr:nvSpPr>
      <xdr:spPr>
        <a:xfrm>
          <a:off x="4000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68707</xdr:rowOff>
    </xdr:from>
    <xdr:to>
      <xdr:col>23</xdr:col>
      <xdr:colOff>85725</xdr:colOff>
      <xdr:row>29</xdr:row>
      <xdr:rowOff>105410</xdr:rowOff>
    </xdr:to>
    <xdr:cxnSp macro="">
      <xdr:nvCxnSpPr>
        <xdr:cNvPr id="82" name="直線コネクタ 81">
          <a:extLst>
            <a:ext uri="{FF2B5EF4-FFF2-40B4-BE49-F238E27FC236}">
              <a16:creationId xmlns:a16="http://schemas.microsoft.com/office/drawing/2014/main" id="{CF0E1684-CD48-4E9C-963D-53D9FA360768}"/>
            </a:ext>
          </a:extLst>
        </xdr:cNvPr>
        <xdr:cNvCxnSpPr/>
      </xdr:nvCxnSpPr>
      <xdr:spPr>
        <a:xfrm>
          <a:off x="4051300" y="5812282"/>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22225</xdr:rowOff>
    </xdr:from>
    <xdr:to>
      <xdr:col>15</xdr:col>
      <xdr:colOff>187325</xdr:colOff>
      <xdr:row>29</xdr:row>
      <xdr:rowOff>123825</xdr:rowOff>
    </xdr:to>
    <xdr:sp macro="" textlink="">
      <xdr:nvSpPr>
        <xdr:cNvPr id="83" name="楕円 82">
          <a:extLst>
            <a:ext uri="{FF2B5EF4-FFF2-40B4-BE49-F238E27FC236}">
              <a16:creationId xmlns:a16="http://schemas.microsoft.com/office/drawing/2014/main" id="{7E5ACF87-2BD2-4B3E-B485-4FCB7F543A5C}"/>
            </a:ext>
          </a:extLst>
        </xdr:cNvPr>
        <xdr:cNvSpPr/>
      </xdr:nvSpPr>
      <xdr:spPr>
        <a:xfrm>
          <a:off x="3238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68707</xdr:rowOff>
    </xdr:from>
    <xdr:to>
      <xdr:col>19</xdr:col>
      <xdr:colOff>136525</xdr:colOff>
      <xdr:row>29</xdr:row>
      <xdr:rowOff>73025</xdr:rowOff>
    </xdr:to>
    <xdr:cxnSp macro="">
      <xdr:nvCxnSpPr>
        <xdr:cNvPr id="84" name="直線コネクタ 83">
          <a:extLst>
            <a:ext uri="{FF2B5EF4-FFF2-40B4-BE49-F238E27FC236}">
              <a16:creationId xmlns:a16="http://schemas.microsoft.com/office/drawing/2014/main" id="{8B80401C-E043-4977-8665-9775A252587E}"/>
            </a:ext>
          </a:extLst>
        </xdr:cNvPr>
        <xdr:cNvCxnSpPr/>
      </xdr:nvCxnSpPr>
      <xdr:spPr>
        <a:xfrm flipV="1">
          <a:off x="3289300" y="5812282"/>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163449</xdr:rowOff>
    </xdr:from>
    <xdr:to>
      <xdr:col>11</xdr:col>
      <xdr:colOff>187325</xdr:colOff>
      <xdr:row>29</xdr:row>
      <xdr:rowOff>93599</xdr:rowOff>
    </xdr:to>
    <xdr:sp macro="" textlink="">
      <xdr:nvSpPr>
        <xdr:cNvPr id="85" name="楕円 84">
          <a:extLst>
            <a:ext uri="{FF2B5EF4-FFF2-40B4-BE49-F238E27FC236}">
              <a16:creationId xmlns:a16="http://schemas.microsoft.com/office/drawing/2014/main" id="{DF20E72F-A22C-4373-8649-FA857D164296}"/>
            </a:ext>
          </a:extLst>
        </xdr:cNvPr>
        <xdr:cNvSpPr/>
      </xdr:nvSpPr>
      <xdr:spPr>
        <a:xfrm>
          <a:off x="24765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42799</xdr:rowOff>
    </xdr:from>
    <xdr:to>
      <xdr:col>15</xdr:col>
      <xdr:colOff>136525</xdr:colOff>
      <xdr:row>29</xdr:row>
      <xdr:rowOff>73025</xdr:rowOff>
    </xdr:to>
    <xdr:cxnSp macro="">
      <xdr:nvCxnSpPr>
        <xdr:cNvPr id="86" name="直線コネクタ 85">
          <a:extLst>
            <a:ext uri="{FF2B5EF4-FFF2-40B4-BE49-F238E27FC236}">
              <a16:creationId xmlns:a16="http://schemas.microsoft.com/office/drawing/2014/main" id="{FA0E6CF2-DCF1-4CE3-B4D0-F6DACF01E57A}"/>
            </a:ext>
          </a:extLst>
        </xdr:cNvPr>
        <xdr:cNvCxnSpPr/>
      </xdr:nvCxnSpPr>
      <xdr:spPr>
        <a:xfrm>
          <a:off x="2527300" y="578637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131064</xdr:rowOff>
    </xdr:from>
    <xdr:to>
      <xdr:col>7</xdr:col>
      <xdr:colOff>187325</xdr:colOff>
      <xdr:row>29</xdr:row>
      <xdr:rowOff>61214</xdr:rowOff>
    </xdr:to>
    <xdr:sp macro="" textlink="">
      <xdr:nvSpPr>
        <xdr:cNvPr id="87" name="楕円 86">
          <a:extLst>
            <a:ext uri="{FF2B5EF4-FFF2-40B4-BE49-F238E27FC236}">
              <a16:creationId xmlns:a16="http://schemas.microsoft.com/office/drawing/2014/main" id="{479C603A-3038-4E6F-B38F-2D34B821E800}"/>
            </a:ext>
          </a:extLst>
        </xdr:cNvPr>
        <xdr:cNvSpPr/>
      </xdr:nvSpPr>
      <xdr:spPr>
        <a:xfrm>
          <a:off x="1714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10414</xdr:rowOff>
    </xdr:from>
    <xdr:to>
      <xdr:col>11</xdr:col>
      <xdr:colOff>136525</xdr:colOff>
      <xdr:row>29</xdr:row>
      <xdr:rowOff>42799</xdr:rowOff>
    </xdr:to>
    <xdr:cxnSp macro="">
      <xdr:nvCxnSpPr>
        <xdr:cNvPr id="88" name="直線コネクタ 87">
          <a:extLst>
            <a:ext uri="{FF2B5EF4-FFF2-40B4-BE49-F238E27FC236}">
              <a16:creationId xmlns:a16="http://schemas.microsoft.com/office/drawing/2014/main" id="{6C9A1207-0102-457C-BADA-E3121B53D458}"/>
            </a:ext>
          </a:extLst>
        </xdr:cNvPr>
        <xdr:cNvCxnSpPr/>
      </xdr:nvCxnSpPr>
      <xdr:spPr>
        <a:xfrm>
          <a:off x="1765300" y="575398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a:extLst>
            <a:ext uri="{FF2B5EF4-FFF2-40B4-BE49-F238E27FC236}">
              <a16:creationId xmlns:a16="http://schemas.microsoft.com/office/drawing/2014/main" id="{30950C90-B33F-4D99-900E-DEF3D742C745}"/>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0" name="n_2aveValue有形固定資産減価償却率">
          <a:extLst>
            <a:ext uri="{FF2B5EF4-FFF2-40B4-BE49-F238E27FC236}">
              <a16:creationId xmlns:a16="http://schemas.microsoft.com/office/drawing/2014/main" id="{B7E7E67F-9571-4295-A563-AEF9F928D248}"/>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a:extLst>
            <a:ext uri="{FF2B5EF4-FFF2-40B4-BE49-F238E27FC236}">
              <a16:creationId xmlns:a16="http://schemas.microsoft.com/office/drawing/2014/main" id="{A6FA0025-8C11-4CF3-A07A-D1BB07462E40}"/>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a:extLst>
            <a:ext uri="{FF2B5EF4-FFF2-40B4-BE49-F238E27FC236}">
              <a16:creationId xmlns:a16="http://schemas.microsoft.com/office/drawing/2014/main" id="{B4BB5F37-DCAB-4E7B-B419-555DBEE76310}"/>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110634</xdr:rowOff>
    </xdr:from>
    <xdr:ext cx="405111" cy="259045"/>
    <xdr:sp macro="" textlink="">
      <xdr:nvSpPr>
        <xdr:cNvPr id="93" name="n_1mainValue有形固定資産減価償却率">
          <a:extLst>
            <a:ext uri="{FF2B5EF4-FFF2-40B4-BE49-F238E27FC236}">
              <a16:creationId xmlns:a16="http://schemas.microsoft.com/office/drawing/2014/main" id="{959927AE-1F3E-4E52-A0B3-169FB8C68B69}"/>
            </a:ext>
          </a:extLst>
        </xdr:cNvPr>
        <xdr:cNvSpPr txBox="1"/>
      </xdr:nvSpPr>
      <xdr:spPr>
        <a:xfrm>
          <a:off x="38360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114952</xdr:rowOff>
    </xdr:from>
    <xdr:ext cx="405111" cy="259045"/>
    <xdr:sp macro="" textlink="">
      <xdr:nvSpPr>
        <xdr:cNvPr id="94" name="n_2mainValue有形固定資産減価償却率">
          <a:extLst>
            <a:ext uri="{FF2B5EF4-FFF2-40B4-BE49-F238E27FC236}">
              <a16:creationId xmlns:a16="http://schemas.microsoft.com/office/drawing/2014/main" id="{C9956E9E-BD71-4C72-90AE-E1D22E2810B8}"/>
            </a:ext>
          </a:extLst>
        </xdr:cNvPr>
        <xdr:cNvSpPr txBox="1"/>
      </xdr:nvSpPr>
      <xdr:spPr>
        <a:xfrm>
          <a:off x="308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84726</xdr:rowOff>
    </xdr:from>
    <xdr:ext cx="405111" cy="259045"/>
    <xdr:sp macro="" textlink="">
      <xdr:nvSpPr>
        <xdr:cNvPr id="95" name="n_3mainValue有形固定資産減価償却率">
          <a:extLst>
            <a:ext uri="{FF2B5EF4-FFF2-40B4-BE49-F238E27FC236}">
              <a16:creationId xmlns:a16="http://schemas.microsoft.com/office/drawing/2014/main" id="{ECA24153-2347-4B56-8CA6-1D65F22B0B8F}"/>
            </a:ext>
          </a:extLst>
        </xdr:cNvPr>
        <xdr:cNvSpPr txBox="1"/>
      </xdr:nvSpPr>
      <xdr:spPr>
        <a:xfrm>
          <a:off x="2324744" y="582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52341</xdr:rowOff>
    </xdr:from>
    <xdr:ext cx="405111" cy="259045"/>
    <xdr:sp macro="" textlink="">
      <xdr:nvSpPr>
        <xdr:cNvPr id="96" name="n_4mainValue有形固定資産減価償却率">
          <a:extLst>
            <a:ext uri="{FF2B5EF4-FFF2-40B4-BE49-F238E27FC236}">
              <a16:creationId xmlns:a16="http://schemas.microsoft.com/office/drawing/2014/main" id="{B407DCFF-F686-41A4-936B-F01C81B45CF9}"/>
            </a:ext>
          </a:extLst>
        </xdr:cNvPr>
        <xdr:cNvSpPr txBox="1"/>
      </xdr:nvSpPr>
      <xdr:spPr>
        <a:xfrm>
          <a:off x="1562744" y="57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D052C2CA-6C17-44E9-B5A1-5E024A6D62A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65D91B0-C25E-41A9-B906-D31AE5E5008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6BEE2D55-3DC5-42C6-9994-51E5889CD80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7D3BE24F-BA19-4FA7-9506-D51435A853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1A2DD984-D65C-4A1B-8E9D-2E1385DAC28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EF7FC9CE-1567-4AC3-98DF-D4D966425CB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F5D14F9B-DD1B-4ADA-B5A1-AF6A357303B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15AE6487-1D7D-4C9E-BE74-63DD13ECCB8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E50A4378-B62B-45A9-BB55-9897D684A4D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9CCCEA1C-8135-4BC1-A4D6-98065B50EDD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384B6B57-476B-445D-9FEA-02A69FBC36F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ABF536CA-FE14-486C-B6D5-48E62F075F9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35C689BC-2477-4A20-B3F5-21114AB74D4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債務償還比率が、類似団体内平均値と比べ高くなっているのは、多額の起債及び基金を財源とした大規模事業を令和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年度まで実施したためである。今後は増加する地方債の償還に備えるため計画的な基金への積立てを行いつつ、起債の抑制を図りながら、健全な財政運営に努める。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123E3B36-2F85-4342-8C1C-EAC12962C96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4065CF09-0EB7-4CEB-A512-CA01D2D171E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DF68155E-5D0B-4125-B90A-0A394DD8942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55D21F7E-86B5-46E2-B5E6-0DDEDB72A2F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974BCD98-4061-44BE-86EC-249A4CC09A1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E2532C46-D94D-4E41-991A-5F42E364A49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8046CC7D-7FBC-47B6-8801-70BEF31488A2}"/>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E36E04C1-F605-4DA7-938C-BB5DA95B837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4C54BC50-6EF7-4159-985C-B7C1544CC921}"/>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26DEA528-F0D1-4D85-B783-E73F2EC7310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4CBE3B3D-2E19-45A2-9B0E-D6481A32F03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A2545D35-6689-4B56-9C5D-09AC55636B0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7E92EBEB-C922-4F59-9B1C-9AEECE1D72A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6A84C4FE-3DB6-4CAB-B632-00BD3755DFE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F739E091-561C-4B19-9E22-62F8FAF10D0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A0E32820-0AF2-4F7E-AF4D-93E61ADEE118}"/>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2E080FB0-C2F2-41B8-827B-F97547C9FC71}"/>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BE5996AF-02F7-48ED-B947-B66E74A5EF51}"/>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B99063FD-6C2F-4BB0-8594-5EB871E9411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8B495410-BA4B-4C3C-B0B6-5B86599EF82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a:extLst>
            <a:ext uri="{FF2B5EF4-FFF2-40B4-BE49-F238E27FC236}">
              <a16:creationId xmlns:a16="http://schemas.microsoft.com/office/drawing/2014/main" id="{29BC696D-BB3F-4EF5-BF28-1B91555FD363}"/>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F50AC340-13D7-4853-916C-8EFF7606745C}"/>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6ECC579B-04CD-428B-A6EF-6FAF1641C775}"/>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B2631401-0A4A-4136-947E-CB5EC12E7CF7}"/>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4C29DE75-12F7-4A39-B538-04197EB9EDE7}"/>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C722495D-9F60-42E7-81C8-40B8EA27B136}"/>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A861645-1997-441D-B74E-3F5F63C9310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B685869-94D7-4DE5-A3AB-D966875CF43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9126A14-C7E7-4A34-9B69-A97A5591312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E851EF9-C288-439E-8126-BF256EAB91F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4E3B678-934A-444E-897E-48E21FB86F3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24528</xdr:rowOff>
    </xdr:from>
    <xdr:to>
      <xdr:col>76</xdr:col>
      <xdr:colOff>73025</xdr:colOff>
      <xdr:row>29</xdr:row>
      <xdr:rowOff>126128</xdr:rowOff>
    </xdr:to>
    <xdr:sp macro="" textlink="">
      <xdr:nvSpPr>
        <xdr:cNvPr id="141" name="楕円 140">
          <a:extLst>
            <a:ext uri="{FF2B5EF4-FFF2-40B4-BE49-F238E27FC236}">
              <a16:creationId xmlns:a16="http://schemas.microsoft.com/office/drawing/2014/main" id="{FEE1ACAB-DC93-4ABD-8891-D01F8D00C988}"/>
            </a:ext>
          </a:extLst>
        </xdr:cNvPr>
        <xdr:cNvSpPr/>
      </xdr:nvSpPr>
      <xdr:spPr>
        <a:xfrm>
          <a:off x="14744700" y="57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2955</xdr:rowOff>
    </xdr:from>
    <xdr:ext cx="469744" cy="259045"/>
    <xdr:sp macro="" textlink="">
      <xdr:nvSpPr>
        <xdr:cNvPr id="142" name="債務償還比率該当値テキスト">
          <a:extLst>
            <a:ext uri="{FF2B5EF4-FFF2-40B4-BE49-F238E27FC236}">
              <a16:creationId xmlns:a16="http://schemas.microsoft.com/office/drawing/2014/main" id="{8E626F0C-BE97-48F5-AAF9-3CAF889D4E23}"/>
            </a:ext>
          </a:extLst>
        </xdr:cNvPr>
        <xdr:cNvSpPr txBox="1"/>
      </xdr:nvSpPr>
      <xdr:spPr>
        <a:xfrm>
          <a:off x="14846300" y="574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134590</xdr:rowOff>
    </xdr:from>
    <xdr:to>
      <xdr:col>72</xdr:col>
      <xdr:colOff>123825</xdr:colOff>
      <xdr:row>29</xdr:row>
      <xdr:rowOff>64740</xdr:rowOff>
    </xdr:to>
    <xdr:sp macro="" textlink="">
      <xdr:nvSpPr>
        <xdr:cNvPr id="143" name="楕円 142">
          <a:extLst>
            <a:ext uri="{FF2B5EF4-FFF2-40B4-BE49-F238E27FC236}">
              <a16:creationId xmlns:a16="http://schemas.microsoft.com/office/drawing/2014/main" id="{080553EE-AFAF-44A3-9BBF-6D5BE15D3B2A}"/>
            </a:ext>
          </a:extLst>
        </xdr:cNvPr>
        <xdr:cNvSpPr/>
      </xdr:nvSpPr>
      <xdr:spPr>
        <a:xfrm>
          <a:off x="14033500" y="57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13940</xdr:rowOff>
    </xdr:from>
    <xdr:to>
      <xdr:col>76</xdr:col>
      <xdr:colOff>22225</xdr:colOff>
      <xdr:row>29</xdr:row>
      <xdr:rowOff>75328</xdr:rowOff>
    </xdr:to>
    <xdr:cxnSp macro="">
      <xdr:nvCxnSpPr>
        <xdr:cNvPr id="144" name="直線コネクタ 143">
          <a:extLst>
            <a:ext uri="{FF2B5EF4-FFF2-40B4-BE49-F238E27FC236}">
              <a16:creationId xmlns:a16="http://schemas.microsoft.com/office/drawing/2014/main" id="{2DFF6CF0-B2D9-43CC-87FA-2B848121A560}"/>
            </a:ext>
          </a:extLst>
        </xdr:cNvPr>
        <xdr:cNvCxnSpPr/>
      </xdr:nvCxnSpPr>
      <xdr:spPr>
        <a:xfrm>
          <a:off x="14084300" y="5757515"/>
          <a:ext cx="711200" cy="6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118326</xdr:rowOff>
    </xdr:from>
    <xdr:to>
      <xdr:col>68</xdr:col>
      <xdr:colOff>123825</xdr:colOff>
      <xdr:row>29</xdr:row>
      <xdr:rowOff>48476</xdr:rowOff>
    </xdr:to>
    <xdr:sp macro="" textlink="">
      <xdr:nvSpPr>
        <xdr:cNvPr id="145" name="楕円 144">
          <a:extLst>
            <a:ext uri="{FF2B5EF4-FFF2-40B4-BE49-F238E27FC236}">
              <a16:creationId xmlns:a16="http://schemas.microsoft.com/office/drawing/2014/main" id="{1D943CD6-8AC2-4747-B9C6-E8442BF532B5}"/>
            </a:ext>
          </a:extLst>
        </xdr:cNvPr>
        <xdr:cNvSpPr/>
      </xdr:nvSpPr>
      <xdr:spPr>
        <a:xfrm>
          <a:off x="13271500" y="56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169126</xdr:rowOff>
    </xdr:from>
    <xdr:to>
      <xdr:col>72</xdr:col>
      <xdr:colOff>73025</xdr:colOff>
      <xdr:row>29</xdr:row>
      <xdr:rowOff>13940</xdr:rowOff>
    </xdr:to>
    <xdr:cxnSp macro="">
      <xdr:nvCxnSpPr>
        <xdr:cNvPr id="146" name="直線コネクタ 145">
          <a:extLst>
            <a:ext uri="{FF2B5EF4-FFF2-40B4-BE49-F238E27FC236}">
              <a16:creationId xmlns:a16="http://schemas.microsoft.com/office/drawing/2014/main" id="{AD1FC38E-2B26-4741-99F8-DE69D4420822}"/>
            </a:ext>
          </a:extLst>
        </xdr:cNvPr>
        <xdr:cNvCxnSpPr/>
      </xdr:nvCxnSpPr>
      <xdr:spPr>
        <a:xfrm>
          <a:off x="13322300" y="5741251"/>
          <a:ext cx="762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46647</xdr:rowOff>
    </xdr:from>
    <xdr:to>
      <xdr:col>64</xdr:col>
      <xdr:colOff>123825</xdr:colOff>
      <xdr:row>28</xdr:row>
      <xdr:rowOff>148247</xdr:rowOff>
    </xdr:to>
    <xdr:sp macro="" textlink="">
      <xdr:nvSpPr>
        <xdr:cNvPr id="147" name="楕円 146">
          <a:extLst>
            <a:ext uri="{FF2B5EF4-FFF2-40B4-BE49-F238E27FC236}">
              <a16:creationId xmlns:a16="http://schemas.microsoft.com/office/drawing/2014/main" id="{FF8F6E48-D22F-4340-ABD2-58D7BEBEAA6F}"/>
            </a:ext>
          </a:extLst>
        </xdr:cNvPr>
        <xdr:cNvSpPr/>
      </xdr:nvSpPr>
      <xdr:spPr>
        <a:xfrm>
          <a:off x="12509500" y="56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97447</xdr:rowOff>
    </xdr:from>
    <xdr:to>
      <xdr:col>68</xdr:col>
      <xdr:colOff>73025</xdr:colOff>
      <xdr:row>28</xdr:row>
      <xdr:rowOff>169126</xdr:rowOff>
    </xdr:to>
    <xdr:cxnSp macro="">
      <xdr:nvCxnSpPr>
        <xdr:cNvPr id="148" name="直線コネクタ 147">
          <a:extLst>
            <a:ext uri="{FF2B5EF4-FFF2-40B4-BE49-F238E27FC236}">
              <a16:creationId xmlns:a16="http://schemas.microsoft.com/office/drawing/2014/main" id="{34D93A97-DD93-48E5-B766-96E3A8672C20}"/>
            </a:ext>
          </a:extLst>
        </xdr:cNvPr>
        <xdr:cNvCxnSpPr/>
      </xdr:nvCxnSpPr>
      <xdr:spPr>
        <a:xfrm>
          <a:off x="12560300" y="5669572"/>
          <a:ext cx="762000" cy="7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168296</xdr:rowOff>
    </xdr:from>
    <xdr:to>
      <xdr:col>60</xdr:col>
      <xdr:colOff>123825</xdr:colOff>
      <xdr:row>28</xdr:row>
      <xdr:rowOff>98446</xdr:rowOff>
    </xdr:to>
    <xdr:sp macro="" textlink="">
      <xdr:nvSpPr>
        <xdr:cNvPr id="149" name="楕円 148">
          <a:extLst>
            <a:ext uri="{FF2B5EF4-FFF2-40B4-BE49-F238E27FC236}">
              <a16:creationId xmlns:a16="http://schemas.microsoft.com/office/drawing/2014/main" id="{2AD97D83-B2B4-4C73-8DAB-13BF9B42614C}"/>
            </a:ext>
          </a:extLst>
        </xdr:cNvPr>
        <xdr:cNvSpPr/>
      </xdr:nvSpPr>
      <xdr:spPr>
        <a:xfrm>
          <a:off x="11747500" y="556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47646</xdr:rowOff>
    </xdr:from>
    <xdr:to>
      <xdr:col>64</xdr:col>
      <xdr:colOff>73025</xdr:colOff>
      <xdr:row>28</xdr:row>
      <xdr:rowOff>97447</xdr:rowOff>
    </xdr:to>
    <xdr:cxnSp macro="">
      <xdr:nvCxnSpPr>
        <xdr:cNvPr id="150" name="直線コネクタ 149">
          <a:extLst>
            <a:ext uri="{FF2B5EF4-FFF2-40B4-BE49-F238E27FC236}">
              <a16:creationId xmlns:a16="http://schemas.microsoft.com/office/drawing/2014/main" id="{55E660B1-675E-41A8-9D13-494E03249796}"/>
            </a:ext>
          </a:extLst>
        </xdr:cNvPr>
        <xdr:cNvCxnSpPr/>
      </xdr:nvCxnSpPr>
      <xdr:spPr>
        <a:xfrm>
          <a:off x="11798300" y="5619771"/>
          <a:ext cx="762000" cy="4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id="{419B325C-3E09-4AC4-B452-6EDA2D20E9D1}"/>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id="{F01E4102-5338-4CEC-A324-595BAC88BF8D}"/>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3" name="n_3aveValue債務償還比率">
          <a:extLst>
            <a:ext uri="{FF2B5EF4-FFF2-40B4-BE49-F238E27FC236}">
              <a16:creationId xmlns:a16="http://schemas.microsoft.com/office/drawing/2014/main" id="{CEFAA26C-2295-4494-B405-99E715E491BE}"/>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4" name="n_4aveValue債務償還比率">
          <a:extLst>
            <a:ext uri="{FF2B5EF4-FFF2-40B4-BE49-F238E27FC236}">
              <a16:creationId xmlns:a16="http://schemas.microsoft.com/office/drawing/2014/main" id="{6B59B446-146A-45B2-8D63-07E0BA0580D4}"/>
            </a:ext>
          </a:extLst>
        </xdr:cNvPr>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55867</xdr:rowOff>
    </xdr:from>
    <xdr:ext cx="469744" cy="259045"/>
    <xdr:sp macro="" textlink="">
      <xdr:nvSpPr>
        <xdr:cNvPr id="155" name="n_1mainValue債務償還比率">
          <a:extLst>
            <a:ext uri="{FF2B5EF4-FFF2-40B4-BE49-F238E27FC236}">
              <a16:creationId xmlns:a16="http://schemas.microsoft.com/office/drawing/2014/main" id="{6A3D1FD1-0079-4182-B67B-80B8CC709740}"/>
            </a:ext>
          </a:extLst>
        </xdr:cNvPr>
        <xdr:cNvSpPr txBox="1"/>
      </xdr:nvSpPr>
      <xdr:spPr>
        <a:xfrm>
          <a:off x="13836727" y="579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39603</xdr:rowOff>
    </xdr:from>
    <xdr:ext cx="469744" cy="259045"/>
    <xdr:sp macro="" textlink="">
      <xdr:nvSpPr>
        <xdr:cNvPr id="156" name="n_2mainValue債務償還比率">
          <a:extLst>
            <a:ext uri="{FF2B5EF4-FFF2-40B4-BE49-F238E27FC236}">
              <a16:creationId xmlns:a16="http://schemas.microsoft.com/office/drawing/2014/main" id="{64571AA7-58E7-4618-B6FB-E97AAD39D9DA}"/>
            </a:ext>
          </a:extLst>
        </xdr:cNvPr>
        <xdr:cNvSpPr txBox="1"/>
      </xdr:nvSpPr>
      <xdr:spPr>
        <a:xfrm>
          <a:off x="13087427" y="57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164774</xdr:rowOff>
    </xdr:from>
    <xdr:ext cx="469744" cy="259045"/>
    <xdr:sp macro="" textlink="">
      <xdr:nvSpPr>
        <xdr:cNvPr id="157" name="n_3mainValue債務償還比率">
          <a:extLst>
            <a:ext uri="{FF2B5EF4-FFF2-40B4-BE49-F238E27FC236}">
              <a16:creationId xmlns:a16="http://schemas.microsoft.com/office/drawing/2014/main" id="{1BF87D2F-C74A-4351-A1C6-DF582F1C653C}"/>
            </a:ext>
          </a:extLst>
        </xdr:cNvPr>
        <xdr:cNvSpPr txBox="1"/>
      </xdr:nvSpPr>
      <xdr:spPr>
        <a:xfrm>
          <a:off x="12325427" y="539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114973</xdr:rowOff>
    </xdr:from>
    <xdr:ext cx="469744" cy="259045"/>
    <xdr:sp macro="" textlink="">
      <xdr:nvSpPr>
        <xdr:cNvPr id="158" name="n_4mainValue債務償還比率">
          <a:extLst>
            <a:ext uri="{FF2B5EF4-FFF2-40B4-BE49-F238E27FC236}">
              <a16:creationId xmlns:a16="http://schemas.microsoft.com/office/drawing/2014/main" id="{9133D245-ECA7-4132-81E8-591EF134206B}"/>
            </a:ext>
          </a:extLst>
        </xdr:cNvPr>
        <xdr:cNvSpPr txBox="1"/>
      </xdr:nvSpPr>
      <xdr:spPr>
        <a:xfrm>
          <a:off x="11563427" y="534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40B52B6B-2C6D-4C19-8357-42F4E12CFC6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2ED3E36B-A677-4DF3-9A6E-8C7523721F5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8DB7C9A9-FFC3-4E8C-AA3A-9DF63198708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7F99A128-0746-47BD-85EF-1980486D272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21FBFB9C-2298-4DA6-9FC0-818A4DAD85F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668BF56E-E3E1-41D9-8BE3-0E823AD0399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C9D6F6C-B04A-4C8B-BC7C-4A0D533832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974772B-87A2-46B2-8E24-9FE7EE5037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EE6B4AF-B5F8-4604-B88E-AA8E5A8AAAB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13A86C-E94E-4245-931A-2EFA4E75AA0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3166EE-F714-47C1-A618-EADEBE5FE0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99D1495-0FFC-4F21-8534-FE490BC58A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05FB7C-85B1-45BA-B5DA-FF7F9FB87E6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E5AA799-9E92-400B-B1C2-F7F64AE39A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E8F94CC-8A0E-4D28-8CE3-E39085EAA6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8B3A85-4707-45AF-832E-0A11E9F0605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37,811
36,190
11.09
11,629,197
11,088,373
540,457
7,112,588
9,545,432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DFD550-3589-4A81-80BE-102AD75C9D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9E1324-0946-4A63-8D03-860F07E2A71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CEA6F5-9E8A-43DA-B348-FCDDC8ED2C6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F970FE0-26EE-4291-A700-12B23B9EA66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2F4007-A59B-48BF-94E9-B2113E86CCF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78A47B7-1AAF-4127-8B89-2A835D990B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C42A383-876C-412E-B448-B72ED03017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C8DEA4-2F95-4EFB-9275-D3B6FAC0B4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87FA50E-C71B-4287-9E5B-BCB42C2929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7991132-0BA8-40EC-B416-F70DEA47CD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A84AB6D-5C34-42CC-AB89-8076F62B3C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6EF7DF-F77A-4370-A1C0-EF5F50ECCE6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2D0240-279C-40E4-83DD-0DF065E305D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11C553-6005-469D-8D54-C7D284F7686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02465B-750F-4E45-8D11-FAFC3BD673E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D58E1E-06F6-4CFB-9B02-316A6A042AB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37D164-F32D-458A-B439-0B8503B4DB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EB3C92-7149-4492-A138-B2302CEFD7A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4A9C3FE-8258-4ADE-8022-B59DA148130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FECBC18-9C83-4C2C-ABC0-44F452D2660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B2D7B53-C12C-46F5-8E52-BA03471291D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7DE052-8C4E-4C87-BF78-0285BCEBAF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C42CE5-B1AC-438B-8AF3-31CCECCF567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706FDDD-8B21-41A7-B7FD-82F22B9917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9773C12-3DBA-4173-BAF2-522417B620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BF02F7-8617-40F9-8803-16C657AD89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B6FB555-CBBA-49A3-9802-0D2F8DF2C97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9C0952-2B3E-412A-8788-AE98D4621DE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1316789-AF16-4D72-ADBA-3793741CA3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41BE095-3AA4-4283-87AA-31EF17DB07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634FCCF-F3C3-4294-8382-1C4E9BB0FD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D66F651-2845-4285-9C96-28D0154F5AD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E5BE68B-AB65-4652-8ACF-8B006E4FCBC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991E3CF-CE1D-423C-A0C2-B4FB3003915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D5FADF3-39C2-4A3B-8CF8-D1DC59183CE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0817386-E3C8-4B62-8E72-6A53CECD698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43EE215-316D-41AD-9EDF-95C2E25CCDF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B281C8E-5348-4B34-9C4F-224BB7CB885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4736A4D-DFC6-4659-B6FA-767843F7BD3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C11D266-0F90-443B-9A65-7511CCCBEF7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EF381AE-A1D7-4153-9FD6-4BB0C1A5DB5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5619011-B59E-4FDF-8DFC-007AB5DE04D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065D78F-29EA-4871-BA3E-BCF8EB65799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E48E2DA-EEFF-4C61-8BED-E0A13902E46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ECDE025-CA55-4417-94EC-F2ADD6E954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96F7DD49-FF87-455C-A387-3A9B165C3AE3}"/>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A8D5C7FF-E4C4-4AE6-8844-F3C09B5FF7D8}"/>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0F4B333-9D60-4704-A139-66BE4A89CE71}"/>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D8BB74BE-9777-4F76-B8D3-59BBF087C6DF}"/>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9C4E76AA-CDA3-40D3-B87B-3D559AAF8D47}"/>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8F38CE59-6686-406A-A2E2-D00E63A0E24B}"/>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BBDB663D-D2F1-4427-9955-3C15DFD61F09}"/>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F344144E-A808-4B0F-86B9-7FB9D91BFDBD}"/>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CBA35AA6-4D87-41BE-B1FF-CBCF1723C97C}"/>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784AA697-0FF7-40F7-AF11-40F2B63AAF99}"/>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8EDEB408-DAFC-4F0C-816F-D2A6E981BBE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18586A7-9971-46B3-A6F4-8FEFFA24414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E4B764-2405-4517-BE4C-B68FDBDF176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012388-0E9D-48EF-94E6-391A92A45A9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935EDB4-4966-45E7-BDBE-413C0A9FBA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B474B1F-8653-4D36-8A9F-1A66F7C7AA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3" name="楕円 72">
          <a:extLst>
            <a:ext uri="{FF2B5EF4-FFF2-40B4-BE49-F238E27FC236}">
              <a16:creationId xmlns:a16="http://schemas.microsoft.com/office/drawing/2014/main" id="{CC64478C-6CD1-4037-9960-E2847DBB7032}"/>
            </a:ext>
          </a:extLst>
        </xdr:cNvPr>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4" name="【道路】&#10;有形固定資産減価償却率該当値テキスト">
          <a:extLst>
            <a:ext uri="{FF2B5EF4-FFF2-40B4-BE49-F238E27FC236}">
              <a16:creationId xmlns:a16="http://schemas.microsoft.com/office/drawing/2014/main" id="{6481669A-AE20-4889-B5AE-629F73F55268}"/>
            </a:ext>
          </a:extLst>
        </xdr:cNvPr>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5" name="楕円 74">
          <a:extLst>
            <a:ext uri="{FF2B5EF4-FFF2-40B4-BE49-F238E27FC236}">
              <a16:creationId xmlns:a16="http://schemas.microsoft.com/office/drawing/2014/main" id="{3B1AFD96-3574-4789-B395-8230DAF06BD6}"/>
            </a:ext>
          </a:extLst>
        </xdr:cNvPr>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40005</xdr:rowOff>
    </xdr:from>
    <xdr:to>
      <xdr:col>24</xdr:col>
      <xdr:colOff>63500</xdr:colOff>
      <xdr:row>38</xdr:row>
      <xdr:rowOff>74295</xdr:rowOff>
    </xdr:to>
    <xdr:cxnSp macro="">
      <xdr:nvCxnSpPr>
        <xdr:cNvPr id="76" name="直線コネクタ 75">
          <a:extLst>
            <a:ext uri="{FF2B5EF4-FFF2-40B4-BE49-F238E27FC236}">
              <a16:creationId xmlns:a16="http://schemas.microsoft.com/office/drawing/2014/main" id="{87AF3AD4-DEA3-453F-8CB2-E1F1A6A7A6B3}"/>
            </a:ext>
          </a:extLst>
        </xdr:cNvPr>
        <xdr:cNvCxnSpPr/>
      </xdr:nvCxnSpPr>
      <xdr:spPr>
        <a:xfrm>
          <a:off x="3797300" y="65551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7" name="楕円 76">
          <a:extLst>
            <a:ext uri="{FF2B5EF4-FFF2-40B4-BE49-F238E27FC236}">
              <a16:creationId xmlns:a16="http://schemas.microsoft.com/office/drawing/2014/main" id="{E3863002-3FC7-4821-AC88-4BFAEF0CE236}"/>
            </a:ext>
          </a:extLst>
        </xdr:cNvPr>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40005</xdr:rowOff>
    </xdr:to>
    <xdr:cxnSp macro="">
      <xdr:nvCxnSpPr>
        <xdr:cNvPr id="78" name="直線コネクタ 77">
          <a:extLst>
            <a:ext uri="{FF2B5EF4-FFF2-40B4-BE49-F238E27FC236}">
              <a16:creationId xmlns:a16="http://schemas.microsoft.com/office/drawing/2014/main" id="{91AE843C-7BFA-4B84-B552-3AFDDA33F4E7}"/>
            </a:ext>
          </a:extLst>
        </xdr:cNvPr>
        <xdr:cNvCxnSpPr/>
      </xdr:nvCxnSpPr>
      <xdr:spPr>
        <a:xfrm>
          <a:off x="2908300" y="652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macro="" textlink="">
      <xdr:nvSpPr>
        <xdr:cNvPr id="79" name="楕円 78">
          <a:extLst>
            <a:ext uri="{FF2B5EF4-FFF2-40B4-BE49-F238E27FC236}">
              <a16:creationId xmlns:a16="http://schemas.microsoft.com/office/drawing/2014/main" id="{043718CC-ADB2-4517-8F3E-9608E70AC25A}"/>
            </a:ext>
          </a:extLst>
        </xdr:cNvPr>
        <xdr:cNvSpPr/>
      </xdr:nvSpPr>
      <xdr:spPr>
        <a:xfrm>
          <a:off x="196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38</xdr:row>
      <xdr:rowOff>7620</xdr:rowOff>
    </xdr:to>
    <xdr:cxnSp macro="">
      <xdr:nvCxnSpPr>
        <xdr:cNvPr id="80" name="直線コネクタ 79">
          <a:extLst>
            <a:ext uri="{FF2B5EF4-FFF2-40B4-BE49-F238E27FC236}">
              <a16:creationId xmlns:a16="http://schemas.microsoft.com/office/drawing/2014/main" id="{C39241FC-62B1-49A6-9AAA-CDBC13E61D18}"/>
            </a:ext>
          </a:extLst>
        </xdr:cNvPr>
        <xdr:cNvCxnSpPr/>
      </xdr:nvCxnSpPr>
      <xdr:spPr>
        <a:xfrm>
          <a:off x="2019300" y="6496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71120</xdr:rowOff>
    </xdr:from>
    <xdr:to>
      <xdr:col>6</xdr:col>
      <xdr:colOff>38100</xdr:colOff>
      <xdr:row>38</xdr:row>
      <xdr:rowOff>1270</xdr:rowOff>
    </xdr:to>
    <xdr:sp macro="" textlink="">
      <xdr:nvSpPr>
        <xdr:cNvPr id="81" name="楕円 80">
          <a:extLst>
            <a:ext uri="{FF2B5EF4-FFF2-40B4-BE49-F238E27FC236}">
              <a16:creationId xmlns:a16="http://schemas.microsoft.com/office/drawing/2014/main" id="{3051CB18-A812-4D2D-B378-E79289E37FC4}"/>
            </a:ext>
          </a:extLst>
        </xdr:cNvPr>
        <xdr:cNvSpPr/>
      </xdr:nvSpPr>
      <xdr:spPr>
        <a:xfrm>
          <a:off x="1079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121920</xdr:rowOff>
    </xdr:from>
    <xdr:to>
      <xdr:col>10</xdr:col>
      <xdr:colOff>114300</xdr:colOff>
      <xdr:row>37</xdr:row>
      <xdr:rowOff>152400</xdr:rowOff>
    </xdr:to>
    <xdr:cxnSp macro="">
      <xdr:nvCxnSpPr>
        <xdr:cNvPr id="82" name="直線コネクタ 81">
          <a:extLst>
            <a:ext uri="{FF2B5EF4-FFF2-40B4-BE49-F238E27FC236}">
              <a16:creationId xmlns:a16="http://schemas.microsoft.com/office/drawing/2014/main" id="{E9969AEE-9CAD-4565-B9EE-94547C239FA3}"/>
            </a:ext>
          </a:extLst>
        </xdr:cNvPr>
        <xdr:cNvCxnSpPr/>
      </xdr:nvCxnSpPr>
      <xdr:spPr>
        <a:xfrm>
          <a:off x="1130300" y="64655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a:extLst>
            <a:ext uri="{FF2B5EF4-FFF2-40B4-BE49-F238E27FC236}">
              <a16:creationId xmlns:a16="http://schemas.microsoft.com/office/drawing/2014/main" id="{B3956F1D-4739-4EF5-8791-DD97185F4C83}"/>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id="{7C468720-8CC1-4EB5-9896-03E082674A67}"/>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a:extLst>
            <a:ext uri="{FF2B5EF4-FFF2-40B4-BE49-F238E27FC236}">
              <a16:creationId xmlns:a16="http://schemas.microsoft.com/office/drawing/2014/main" id="{946F04A5-6903-4D20-8D70-85F20D484CDA}"/>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id="{C29E348B-3884-4C2B-8B14-744515D818BE}"/>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81932</xdr:rowOff>
    </xdr:from>
    <xdr:ext cx="405111" cy="259045"/>
    <xdr:sp macro="" textlink="">
      <xdr:nvSpPr>
        <xdr:cNvPr id="87" name="n_1mainValue【道路】&#10;有形固定資産減価償却率">
          <a:extLst>
            <a:ext uri="{FF2B5EF4-FFF2-40B4-BE49-F238E27FC236}">
              <a16:creationId xmlns:a16="http://schemas.microsoft.com/office/drawing/2014/main" id="{79C911DB-9CA7-4351-B79F-F52E10A99AD9}"/>
            </a:ext>
          </a:extLst>
        </xdr:cNvPr>
        <xdr:cNvSpPr txBox="1"/>
      </xdr:nvSpPr>
      <xdr:spPr>
        <a:xfrm>
          <a:off x="3582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8" name="n_2mainValue【道路】&#10;有形固定資産減価償却率">
          <a:extLst>
            <a:ext uri="{FF2B5EF4-FFF2-40B4-BE49-F238E27FC236}">
              <a16:creationId xmlns:a16="http://schemas.microsoft.com/office/drawing/2014/main" id="{74E03838-A469-4595-AAB6-3581338815A2}"/>
            </a:ext>
          </a:extLst>
        </xdr:cNvPr>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22877</xdr:rowOff>
    </xdr:from>
    <xdr:ext cx="405111" cy="259045"/>
    <xdr:sp macro="" textlink="">
      <xdr:nvSpPr>
        <xdr:cNvPr id="89" name="n_3mainValue【道路】&#10;有形固定資産減価償却率">
          <a:extLst>
            <a:ext uri="{FF2B5EF4-FFF2-40B4-BE49-F238E27FC236}">
              <a16:creationId xmlns:a16="http://schemas.microsoft.com/office/drawing/2014/main" id="{E8AC9ADE-BF3F-452C-A2A1-D91995008CAE}"/>
            </a:ext>
          </a:extLst>
        </xdr:cNvPr>
        <xdr:cNvSpPr txBox="1"/>
      </xdr:nvSpPr>
      <xdr:spPr>
        <a:xfrm>
          <a:off x="1816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163847</xdr:rowOff>
    </xdr:from>
    <xdr:ext cx="405111" cy="259045"/>
    <xdr:sp macro="" textlink="">
      <xdr:nvSpPr>
        <xdr:cNvPr id="90" name="n_4mainValue【道路】&#10;有形固定資産減価償却率">
          <a:extLst>
            <a:ext uri="{FF2B5EF4-FFF2-40B4-BE49-F238E27FC236}">
              <a16:creationId xmlns:a16="http://schemas.microsoft.com/office/drawing/2014/main" id="{987BAE04-579F-413D-98F8-44F053525B91}"/>
            </a:ext>
          </a:extLst>
        </xdr:cNvPr>
        <xdr:cNvSpPr txBox="1"/>
      </xdr:nvSpPr>
      <xdr:spPr>
        <a:xfrm>
          <a:off x="927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860027C-8384-4C32-8DC4-00C527CFDB9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933BA1E-A701-4EA6-8BD6-782C0DEFA0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1AAF1F4-5B84-4064-99C7-89DD9A97B76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898764C-4572-40DD-A961-D06354F669B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631394B-F662-4288-97AA-301B54A334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A81354A-62F7-48CD-8FFC-7F759EE93EA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CF09EC2-ED4D-42CB-ABAB-FCF60D6DD6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379DCDD-E9B5-43F0-B14B-D1A761D34B3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6BF163B-B44C-4F19-96BE-FC38636E094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AEEF436-7667-4B78-ADDE-DB984A59BA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13A04F6-7B72-40B1-89AA-AECD1411ADB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FA44839-23F8-405E-9C67-0BCB216502A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6685BEBA-710E-4014-AB29-3267D8575AE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534A8E9C-1D57-4AC5-8CC2-CC5DC6B8F0D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FD20AB3-F704-4D8B-AF90-0DC37944AD4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7F3063FB-6600-4992-B82B-D49ADAB3107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CE5AE1C-64FF-4B48-B0BA-8B47A76F067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D5DBA6CD-4C3B-4A31-9494-3139C3B68FF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1CE5B8E-7AEB-4F66-9EBA-7E5E9D584E2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93559B0D-137C-48DF-97F8-2A04B62C19A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9F2234B-15C7-4EDF-9CAB-FA5FF174942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453E0626-7687-4EB2-B475-572C08D11DC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933CCF0-299C-4C69-9588-451F2F85C79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6D6D88D2-2B55-44B1-A791-5FA95BE5290F}"/>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509FC1AA-943D-4489-A098-81F27196E4BD}"/>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463C17B6-9345-461A-AB72-14D840FE5074}"/>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EC49C12A-4775-4C0A-B86D-AD2104AE85DF}"/>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600FC27B-DFD1-4D96-97DB-57581AE66F55}"/>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id="{6791DC0F-7F6F-481F-8FA4-5159F41DF8D3}"/>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ED03AB6B-783A-4422-B358-2B5CBEFC2C6C}"/>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51E66F18-875F-4046-B0B3-A9DC930A1545}"/>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0B7731A8-2F00-4A50-A08A-D2A01A50A6CB}"/>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1D026B2A-2806-4056-8823-AD45038E8FB5}"/>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6C4B8553-D09C-47EC-8EE5-F5F1E5E000FE}"/>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8617B68-28EF-4908-909E-01AE401BA1E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FE81F08-EB8C-4C43-862E-25CC35EB846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A90ACB5-987E-4A6E-88D8-EA1434B1060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EB60505-61F1-4786-9853-162F4626900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CB92C03-4FDD-4B95-840C-3E77D502A5F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129451</xdr:rowOff>
    </xdr:from>
    <xdr:to>
      <xdr:col>55</xdr:col>
      <xdr:colOff>50800</xdr:colOff>
      <xdr:row>41</xdr:row>
      <xdr:rowOff>59601</xdr:rowOff>
    </xdr:to>
    <xdr:sp macro="" textlink="">
      <xdr:nvSpPr>
        <xdr:cNvPr id="130" name="楕円 129">
          <a:extLst>
            <a:ext uri="{FF2B5EF4-FFF2-40B4-BE49-F238E27FC236}">
              <a16:creationId xmlns:a16="http://schemas.microsoft.com/office/drawing/2014/main" id="{6AF0C0A4-54EA-4269-8C25-4F5D358A4A96}"/>
            </a:ext>
          </a:extLst>
        </xdr:cNvPr>
        <xdr:cNvSpPr/>
      </xdr:nvSpPr>
      <xdr:spPr>
        <a:xfrm>
          <a:off x="10426700" y="69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107878</xdr:rowOff>
    </xdr:from>
    <xdr:ext cx="469744" cy="259045"/>
    <xdr:sp macro="" textlink="">
      <xdr:nvSpPr>
        <xdr:cNvPr id="131" name="【道路】&#10;一人当たり延長該当値テキスト">
          <a:extLst>
            <a:ext uri="{FF2B5EF4-FFF2-40B4-BE49-F238E27FC236}">
              <a16:creationId xmlns:a16="http://schemas.microsoft.com/office/drawing/2014/main" id="{0BE3D3A8-87A1-45C8-99FE-685A6DA0550A}"/>
            </a:ext>
          </a:extLst>
        </xdr:cNvPr>
        <xdr:cNvSpPr txBox="1"/>
      </xdr:nvSpPr>
      <xdr:spPr>
        <a:xfrm>
          <a:off x="10515600" y="696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128880</xdr:rowOff>
    </xdr:from>
    <xdr:to>
      <xdr:col>50</xdr:col>
      <xdr:colOff>165100</xdr:colOff>
      <xdr:row>41</xdr:row>
      <xdr:rowOff>59030</xdr:rowOff>
    </xdr:to>
    <xdr:sp macro="" textlink="">
      <xdr:nvSpPr>
        <xdr:cNvPr id="132" name="楕円 131">
          <a:extLst>
            <a:ext uri="{FF2B5EF4-FFF2-40B4-BE49-F238E27FC236}">
              <a16:creationId xmlns:a16="http://schemas.microsoft.com/office/drawing/2014/main" id="{1A08F2E4-CED7-4377-8542-4E637214D47A}"/>
            </a:ext>
          </a:extLst>
        </xdr:cNvPr>
        <xdr:cNvSpPr/>
      </xdr:nvSpPr>
      <xdr:spPr>
        <a:xfrm>
          <a:off x="9588500" y="69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8230</xdr:rowOff>
    </xdr:from>
    <xdr:to>
      <xdr:col>55</xdr:col>
      <xdr:colOff>0</xdr:colOff>
      <xdr:row>41</xdr:row>
      <xdr:rowOff>8801</xdr:rowOff>
    </xdr:to>
    <xdr:cxnSp macro="">
      <xdr:nvCxnSpPr>
        <xdr:cNvPr id="133" name="直線コネクタ 132">
          <a:extLst>
            <a:ext uri="{FF2B5EF4-FFF2-40B4-BE49-F238E27FC236}">
              <a16:creationId xmlns:a16="http://schemas.microsoft.com/office/drawing/2014/main" id="{CE53F130-0655-4CA6-A1EC-DE59FEC40497}"/>
            </a:ext>
          </a:extLst>
        </xdr:cNvPr>
        <xdr:cNvCxnSpPr/>
      </xdr:nvCxnSpPr>
      <xdr:spPr>
        <a:xfrm>
          <a:off x="9639300" y="7037680"/>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129222</xdr:rowOff>
    </xdr:from>
    <xdr:to>
      <xdr:col>46</xdr:col>
      <xdr:colOff>38100</xdr:colOff>
      <xdr:row>41</xdr:row>
      <xdr:rowOff>59372</xdr:rowOff>
    </xdr:to>
    <xdr:sp macro="" textlink="">
      <xdr:nvSpPr>
        <xdr:cNvPr id="134" name="楕円 133">
          <a:extLst>
            <a:ext uri="{FF2B5EF4-FFF2-40B4-BE49-F238E27FC236}">
              <a16:creationId xmlns:a16="http://schemas.microsoft.com/office/drawing/2014/main" id="{7E11E89D-E217-4DED-9A91-0095983FE957}"/>
            </a:ext>
          </a:extLst>
        </xdr:cNvPr>
        <xdr:cNvSpPr/>
      </xdr:nvSpPr>
      <xdr:spPr>
        <a:xfrm>
          <a:off x="8699500" y="69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8230</xdr:rowOff>
    </xdr:from>
    <xdr:to>
      <xdr:col>50</xdr:col>
      <xdr:colOff>114300</xdr:colOff>
      <xdr:row>41</xdr:row>
      <xdr:rowOff>8572</xdr:rowOff>
    </xdr:to>
    <xdr:cxnSp macro="">
      <xdr:nvCxnSpPr>
        <xdr:cNvPr id="135" name="直線コネクタ 134">
          <a:extLst>
            <a:ext uri="{FF2B5EF4-FFF2-40B4-BE49-F238E27FC236}">
              <a16:creationId xmlns:a16="http://schemas.microsoft.com/office/drawing/2014/main" id="{CF4DF34C-77AF-4074-BE64-16484F18B0B1}"/>
            </a:ext>
          </a:extLst>
        </xdr:cNvPr>
        <xdr:cNvCxnSpPr/>
      </xdr:nvCxnSpPr>
      <xdr:spPr>
        <a:xfrm flipV="1">
          <a:off x="8750300" y="703768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129642</xdr:rowOff>
    </xdr:from>
    <xdr:to>
      <xdr:col>41</xdr:col>
      <xdr:colOff>101600</xdr:colOff>
      <xdr:row>41</xdr:row>
      <xdr:rowOff>59792</xdr:rowOff>
    </xdr:to>
    <xdr:sp macro="" textlink="">
      <xdr:nvSpPr>
        <xdr:cNvPr id="136" name="楕円 135">
          <a:extLst>
            <a:ext uri="{FF2B5EF4-FFF2-40B4-BE49-F238E27FC236}">
              <a16:creationId xmlns:a16="http://schemas.microsoft.com/office/drawing/2014/main" id="{456D1F70-5736-4C14-8624-51EDCB479B85}"/>
            </a:ext>
          </a:extLst>
        </xdr:cNvPr>
        <xdr:cNvSpPr/>
      </xdr:nvSpPr>
      <xdr:spPr>
        <a:xfrm>
          <a:off x="7810500" y="69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8572</xdr:rowOff>
    </xdr:from>
    <xdr:to>
      <xdr:col>45</xdr:col>
      <xdr:colOff>177800</xdr:colOff>
      <xdr:row>41</xdr:row>
      <xdr:rowOff>8992</xdr:rowOff>
    </xdr:to>
    <xdr:cxnSp macro="">
      <xdr:nvCxnSpPr>
        <xdr:cNvPr id="137" name="直線コネクタ 136">
          <a:extLst>
            <a:ext uri="{FF2B5EF4-FFF2-40B4-BE49-F238E27FC236}">
              <a16:creationId xmlns:a16="http://schemas.microsoft.com/office/drawing/2014/main" id="{649038DE-505C-4A4D-B194-039219D4CBF8}"/>
            </a:ext>
          </a:extLst>
        </xdr:cNvPr>
        <xdr:cNvCxnSpPr/>
      </xdr:nvCxnSpPr>
      <xdr:spPr>
        <a:xfrm flipV="1">
          <a:off x="7861300" y="7038022"/>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129146</xdr:rowOff>
    </xdr:from>
    <xdr:to>
      <xdr:col>36</xdr:col>
      <xdr:colOff>165100</xdr:colOff>
      <xdr:row>41</xdr:row>
      <xdr:rowOff>59296</xdr:rowOff>
    </xdr:to>
    <xdr:sp macro="" textlink="">
      <xdr:nvSpPr>
        <xdr:cNvPr id="138" name="楕円 137">
          <a:extLst>
            <a:ext uri="{FF2B5EF4-FFF2-40B4-BE49-F238E27FC236}">
              <a16:creationId xmlns:a16="http://schemas.microsoft.com/office/drawing/2014/main" id="{F83ADA75-B112-4519-9AFE-28B5B70D42D1}"/>
            </a:ext>
          </a:extLst>
        </xdr:cNvPr>
        <xdr:cNvSpPr/>
      </xdr:nvSpPr>
      <xdr:spPr>
        <a:xfrm>
          <a:off x="6921500" y="69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8496</xdr:rowOff>
    </xdr:from>
    <xdr:to>
      <xdr:col>41</xdr:col>
      <xdr:colOff>50800</xdr:colOff>
      <xdr:row>41</xdr:row>
      <xdr:rowOff>8992</xdr:rowOff>
    </xdr:to>
    <xdr:cxnSp macro="">
      <xdr:nvCxnSpPr>
        <xdr:cNvPr id="139" name="直線コネクタ 138">
          <a:extLst>
            <a:ext uri="{FF2B5EF4-FFF2-40B4-BE49-F238E27FC236}">
              <a16:creationId xmlns:a16="http://schemas.microsoft.com/office/drawing/2014/main" id="{0F415DC0-DD77-4D87-988F-24194A858255}"/>
            </a:ext>
          </a:extLst>
        </xdr:cNvPr>
        <xdr:cNvCxnSpPr/>
      </xdr:nvCxnSpPr>
      <xdr:spPr>
        <a:xfrm>
          <a:off x="6972300" y="7037946"/>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id="{D764E661-3DB1-462D-ACB9-C3A6DA72EBF2}"/>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id="{28AB2358-5BDE-4356-92BF-0B5BB5FF6F0B}"/>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id="{6436C0B0-3399-4E7B-A66F-9C32AD398E44}"/>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id="{48395227-B40D-4A76-9426-558156FE2D22}"/>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50157</xdr:rowOff>
    </xdr:from>
    <xdr:ext cx="469744" cy="259045"/>
    <xdr:sp macro="" textlink="">
      <xdr:nvSpPr>
        <xdr:cNvPr id="144" name="n_1mainValue【道路】&#10;一人当たり延長">
          <a:extLst>
            <a:ext uri="{FF2B5EF4-FFF2-40B4-BE49-F238E27FC236}">
              <a16:creationId xmlns:a16="http://schemas.microsoft.com/office/drawing/2014/main" id="{AE4E43E7-5719-4CC6-A199-2DDC2576BD3F}"/>
            </a:ext>
          </a:extLst>
        </xdr:cNvPr>
        <xdr:cNvSpPr txBox="1"/>
      </xdr:nvSpPr>
      <xdr:spPr>
        <a:xfrm>
          <a:off x="9391727" y="70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50499</xdr:rowOff>
    </xdr:from>
    <xdr:ext cx="469744" cy="259045"/>
    <xdr:sp macro="" textlink="">
      <xdr:nvSpPr>
        <xdr:cNvPr id="145" name="n_2mainValue【道路】&#10;一人当たり延長">
          <a:extLst>
            <a:ext uri="{FF2B5EF4-FFF2-40B4-BE49-F238E27FC236}">
              <a16:creationId xmlns:a16="http://schemas.microsoft.com/office/drawing/2014/main" id="{2EB78B72-9B14-4B10-BB71-84D9E58E1426}"/>
            </a:ext>
          </a:extLst>
        </xdr:cNvPr>
        <xdr:cNvSpPr txBox="1"/>
      </xdr:nvSpPr>
      <xdr:spPr>
        <a:xfrm>
          <a:off x="8515427" y="70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50919</xdr:rowOff>
    </xdr:from>
    <xdr:ext cx="469744" cy="259045"/>
    <xdr:sp macro="" textlink="">
      <xdr:nvSpPr>
        <xdr:cNvPr id="146" name="n_3mainValue【道路】&#10;一人当たり延長">
          <a:extLst>
            <a:ext uri="{FF2B5EF4-FFF2-40B4-BE49-F238E27FC236}">
              <a16:creationId xmlns:a16="http://schemas.microsoft.com/office/drawing/2014/main" id="{ACA3D0E8-3EE2-46B8-A371-608691241FF4}"/>
            </a:ext>
          </a:extLst>
        </xdr:cNvPr>
        <xdr:cNvSpPr txBox="1"/>
      </xdr:nvSpPr>
      <xdr:spPr>
        <a:xfrm>
          <a:off x="7626427" y="708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50423</xdr:rowOff>
    </xdr:from>
    <xdr:ext cx="469744" cy="259045"/>
    <xdr:sp macro="" textlink="">
      <xdr:nvSpPr>
        <xdr:cNvPr id="147" name="n_4mainValue【道路】&#10;一人当たり延長">
          <a:extLst>
            <a:ext uri="{FF2B5EF4-FFF2-40B4-BE49-F238E27FC236}">
              <a16:creationId xmlns:a16="http://schemas.microsoft.com/office/drawing/2014/main" id="{91D098FB-633B-4232-B21F-4C0EBFFBB65C}"/>
            </a:ext>
          </a:extLst>
        </xdr:cNvPr>
        <xdr:cNvSpPr txBox="1"/>
      </xdr:nvSpPr>
      <xdr:spPr>
        <a:xfrm>
          <a:off x="6737427" y="70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F3D599B-B4E5-49B8-B4AA-612441913F2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80F66B9-A838-4E74-87CF-803D25201B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EEC8460-AB2A-4495-B6AA-44228812D33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DEA193D-CC97-4560-BFA3-9D06AC0924F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F65C616-1EDA-4D97-B28E-753E3BBF40B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F14F2CF-F33B-4515-81E3-A05F6588504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E7F422F-B837-4CF8-8BF5-4BA6542B01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6CD7D76-A4D4-46DE-87F0-5614FB12110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FCBB0E4-0A9B-420C-9640-2BEB82B337B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C903DA5-12DF-4DD0-B58E-B16C2BE245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1789F89-59F2-4A33-9AEE-3CC3A130A7C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7D43D28-449F-405C-974E-D557123EE00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C1585C5-1E65-42CE-9DE9-BBE273DE377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3AD24E7-D5A8-47E0-B7A7-B9D9B86BD2A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E1EFA68-1652-41E2-B537-B22E14EDBBC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25F9368-08F3-4CB4-8E6D-B482934CEA7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67CC020-FF3D-42F6-9987-E59189BE9BC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E651D01E-677B-4196-BA39-86DECA37D6C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367D884-993C-4B89-9B85-7A9B0148563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064552E-00EF-4310-A25C-95149272C89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E74DA83-B031-4C7C-AEB2-F55E1A30423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79402190-B822-4DC8-AA02-9F7AB44EE47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1FBE978-F52F-4A7C-A775-9D6F06F1730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1F91698-B7E1-4829-B606-203638881B2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6DF0B83-D875-4A9B-887B-33487BA695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3A233B64-F540-4E44-A486-097DE652827B}"/>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A0C94E0-6427-4CD8-B4AB-5A7FCDBBF272}"/>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23BEF6C-B2FF-428F-9F4A-159CF368E463}"/>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9E28EFC-B1D9-48EF-A04E-E87BEDD89CAC}"/>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DDEFAEA6-BE4F-409E-8E61-8CB5FE6D40C8}"/>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B06490A-EFE3-4800-90EB-63AA72E2BD21}"/>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D61AAAE0-2A5E-44D5-8D00-E7BBBE3C31CF}"/>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37E95DAA-386F-4513-95D5-20AC11271C3C}"/>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B2DD2151-409B-43D0-99D3-CAD3E1B727F3}"/>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285C5BAE-DB62-435E-9F3F-CA32360CBC8D}"/>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E515BEA8-570C-434D-B8DB-B8FDDD06F4BF}"/>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B559BEF-1E52-4F12-A837-9652EDE56A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78029A3-59C3-47ED-84EA-50D2677868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1290624-365A-4A40-9ADF-76EC2AA95C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E0EBDC7-F147-42F5-8B6C-7F0239364F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0789484-B56B-4118-A6BF-EB0FFDE2D1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9" name="楕円 188">
          <a:extLst>
            <a:ext uri="{FF2B5EF4-FFF2-40B4-BE49-F238E27FC236}">
              <a16:creationId xmlns:a16="http://schemas.microsoft.com/office/drawing/2014/main" id="{23016B37-8CA0-4A4A-8E2D-4AF5D2E4608A}"/>
            </a:ext>
          </a:extLst>
        </xdr:cNvPr>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136633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B1CC19B3-896D-4207-8EE3-ACA1FDF9DD12}"/>
            </a:ext>
          </a:extLst>
        </xdr:cNvPr>
        <xdr:cNvSpPr txBox="1"/>
      </xdr:nvSpPr>
      <xdr:spPr>
        <a:xfrm>
          <a:off x="4673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130447</xdr:rowOff>
    </xdr:from>
    <xdr:to>
      <xdr:col>20</xdr:col>
      <xdr:colOff>38100</xdr:colOff>
      <xdr:row>61</xdr:row>
      <xdr:rowOff>60597</xdr:rowOff>
    </xdr:to>
    <xdr:sp macro="" textlink="">
      <xdr:nvSpPr>
        <xdr:cNvPr id="191" name="楕円 190">
          <a:extLst>
            <a:ext uri="{FF2B5EF4-FFF2-40B4-BE49-F238E27FC236}">
              <a16:creationId xmlns:a16="http://schemas.microsoft.com/office/drawing/2014/main" id="{5CA08F65-EB4E-413A-BD66-8135C3AC083A}"/>
            </a:ext>
          </a:extLst>
        </xdr:cNvPr>
        <xdr:cNvSpPr/>
      </xdr:nvSpPr>
      <xdr:spPr>
        <a:xfrm>
          <a:off x="3746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xdr:rowOff>
    </xdr:from>
    <xdr:to>
      <xdr:col>24</xdr:col>
      <xdr:colOff>63500</xdr:colOff>
      <xdr:row>61</xdr:row>
      <xdr:rowOff>37556</xdr:rowOff>
    </xdr:to>
    <xdr:cxnSp macro="">
      <xdr:nvCxnSpPr>
        <xdr:cNvPr id="192" name="直線コネクタ 191">
          <a:extLst>
            <a:ext uri="{FF2B5EF4-FFF2-40B4-BE49-F238E27FC236}">
              <a16:creationId xmlns:a16="http://schemas.microsoft.com/office/drawing/2014/main" id="{5D611F03-758A-4C05-8183-F2624888CA4B}"/>
            </a:ext>
          </a:extLst>
        </xdr:cNvPr>
        <xdr:cNvCxnSpPr/>
      </xdr:nvCxnSpPr>
      <xdr:spPr>
        <a:xfrm>
          <a:off x="3797300" y="104682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130447</xdr:rowOff>
    </xdr:from>
    <xdr:to>
      <xdr:col>15</xdr:col>
      <xdr:colOff>101600</xdr:colOff>
      <xdr:row>61</xdr:row>
      <xdr:rowOff>60597</xdr:rowOff>
    </xdr:to>
    <xdr:sp macro="" textlink="">
      <xdr:nvSpPr>
        <xdr:cNvPr id="193" name="楕円 192">
          <a:extLst>
            <a:ext uri="{FF2B5EF4-FFF2-40B4-BE49-F238E27FC236}">
              <a16:creationId xmlns:a16="http://schemas.microsoft.com/office/drawing/2014/main" id="{5F3980B7-B331-4838-96F1-DCDD040E9749}"/>
            </a:ext>
          </a:extLst>
        </xdr:cNvPr>
        <xdr:cNvSpPr/>
      </xdr:nvSpPr>
      <xdr:spPr>
        <a:xfrm>
          <a:off x="2857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xdr:rowOff>
    </xdr:from>
    <xdr:to>
      <xdr:col>19</xdr:col>
      <xdr:colOff>177800</xdr:colOff>
      <xdr:row>61</xdr:row>
      <xdr:rowOff>9797</xdr:rowOff>
    </xdr:to>
    <xdr:cxnSp macro="">
      <xdr:nvCxnSpPr>
        <xdr:cNvPr id="194" name="直線コネクタ 193">
          <a:extLst>
            <a:ext uri="{FF2B5EF4-FFF2-40B4-BE49-F238E27FC236}">
              <a16:creationId xmlns:a16="http://schemas.microsoft.com/office/drawing/2014/main" id="{63006449-F949-4C81-A1CD-76CBF84A1A76}"/>
            </a:ext>
          </a:extLst>
        </xdr:cNvPr>
        <xdr:cNvCxnSpPr/>
      </xdr:nvCxnSpPr>
      <xdr:spPr>
        <a:xfrm>
          <a:off x="2908300" y="104682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112485</xdr:rowOff>
    </xdr:from>
    <xdr:to>
      <xdr:col>10</xdr:col>
      <xdr:colOff>165100</xdr:colOff>
      <xdr:row>61</xdr:row>
      <xdr:rowOff>42635</xdr:rowOff>
    </xdr:to>
    <xdr:sp macro="" textlink="">
      <xdr:nvSpPr>
        <xdr:cNvPr id="195" name="楕円 194">
          <a:extLst>
            <a:ext uri="{FF2B5EF4-FFF2-40B4-BE49-F238E27FC236}">
              <a16:creationId xmlns:a16="http://schemas.microsoft.com/office/drawing/2014/main" id="{8629B3F9-F2D1-4E73-BBF2-CBEDF6BB9088}"/>
            </a:ext>
          </a:extLst>
        </xdr:cNvPr>
        <xdr:cNvSpPr/>
      </xdr:nvSpPr>
      <xdr:spPr>
        <a:xfrm>
          <a:off x="1968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163285</xdr:rowOff>
    </xdr:from>
    <xdr:to>
      <xdr:col>15</xdr:col>
      <xdr:colOff>50800</xdr:colOff>
      <xdr:row>61</xdr:row>
      <xdr:rowOff>9797</xdr:rowOff>
    </xdr:to>
    <xdr:cxnSp macro="">
      <xdr:nvCxnSpPr>
        <xdr:cNvPr id="196" name="直線コネクタ 195">
          <a:extLst>
            <a:ext uri="{FF2B5EF4-FFF2-40B4-BE49-F238E27FC236}">
              <a16:creationId xmlns:a16="http://schemas.microsoft.com/office/drawing/2014/main" id="{6E98D086-1562-4C02-AE8F-60943C86606F}"/>
            </a:ext>
          </a:extLst>
        </xdr:cNvPr>
        <xdr:cNvCxnSpPr/>
      </xdr:nvCxnSpPr>
      <xdr:spPr>
        <a:xfrm>
          <a:off x="2019300" y="1045028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94524</xdr:rowOff>
    </xdr:from>
    <xdr:to>
      <xdr:col>6</xdr:col>
      <xdr:colOff>38100</xdr:colOff>
      <xdr:row>61</xdr:row>
      <xdr:rowOff>24674</xdr:rowOff>
    </xdr:to>
    <xdr:sp macro="" textlink="">
      <xdr:nvSpPr>
        <xdr:cNvPr id="197" name="楕円 196">
          <a:extLst>
            <a:ext uri="{FF2B5EF4-FFF2-40B4-BE49-F238E27FC236}">
              <a16:creationId xmlns:a16="http://schemas.microsoft.com/office/drawing/2014/main" id="{C4FBBD5B-2646-4C02-8B2E-BD53F9225443}"/>
            </a:ext>
          </a:extLst>
        </xdr:cNvPr>
        <xdr:cNvSpPr/>
      </xdr:nvSpPr>
      <xdr:spPr>
        <a:xfrm>
          <a:off x="1079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145324</xdr:rowOff>
    </xdr:from>
    <xdr:to>
      <xdr:col>10</xdr:col>
      <xdr:colOff>114300</xdr:colOff>
      <xdr:row>60</xdr:row>
      <xdr:rowOff>163285</xdr:rowOff>
    </xdr:to>
    <xdr:cxnSp macro="">
      <xdr:nvCxnSpPr>
        <xdr:cNvPr id="198" name="直線コネクタ 197">
          <a:extLst>
            <a:ext uri="{FF2B5EF4-FFF2-40B4-BE49-F238E27FC236}">
              <a16:creationId xmlns:a16="http://schemas.microsoft.com/office/drawing/2014/main" id="{BE893691-6747-4569-908D-3AC5F261ADE8}"/>
            </a:ext>
          </a:extLst>
        </xdr:cNvPr>
        <xdr:cNvCxnSpPr/>
      </xdr:nvCxnSpPr>
      <xdr:spPr>
        <a:xfrm>
          <a:off x="1130300" y="1043232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C71157AE-DE3A-477B-8A33-4B8A3DC296F6}"/>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50DC71E-7015-4BBB-A661-D22F99FF72F6}"/>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8CC2ED9-2261-401F-BAD0-470FE468ACC5}"/>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01B6B61-807E-47A9-B2DF-27064E89970E}"/>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51724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BE6E426-8025-41B7-9F53-F0E106C19C6D}"/>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51724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471BE75-93FE-4CBE-A8E1-3C7B3643FBFF}"/>
            </a:ext>
          </a:extLst>
        </xdr:cNvPr>
        <xdr:cNvSpPr txBox="1"/>
      </xdr:nvSpPr>
      <xdr:spPr>
        <a:xfrm>
          <a:off x="2705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33762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E5AEFFC3-9955-41B0-927C-F1266E2661EA}"/>
            </a:ext>
          </a:extLst>
        </xdr:cNvPr>
        <xdr:cNvSpPr txBox="1"/>
      </xdr:nvSpPr>
      <xdr:spPr>
        <a:xfrm>
          <a:off x="1816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15801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55FB492-64AA-4D69-B940-F4095A497E18}"/>
            </a:ext>
          </a:extLst>
        </xdr:cNvPr>
        <xdr:cNvSpPr txBox="1"/>
      </xdr:nvSpPr>
      <xdr:spPr>
        <a:xfrm>
          <a:off x="927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2CAEA63-58E5-4D66-AA99-CF005EE96BF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C5E4AFC-78F7-47D6-91CC-AB42E9733F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D4C42C3-BE2F-485A-8043-24DF9A045B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2AFFA09-1043-4F08-AE27-B7474B54F54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3D2196F-8584-468B-A269-AF32362A00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E0B9C13-65EF-4A97-B157-F94A80D1CFE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2774CA5-78E5-4A73-A175-07F2DBA33F3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E27357B-554B-4AA0-8888-81065408CBE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CDF8DCD-2483-41C2-9122-CDF217A17E7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948EA03-0F99-4D4F-9D46-3FA4548B9B8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C4438BBD-00B9-414C-BB29-D286266384F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E584F497-C24C-492C-9F54-FFB13673E3A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E07016D7-FBBF-4724-A118-5D48F64EB38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95EC782C-594C-46B7-AD5C-4D3FDD9B675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120193DA-32C2-4950-9FAB-4C073041BE8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07B16B39-9EBB-4C06-96CC-67BDADDB8C8B}"/>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77268DD-C3B4-49C8-90B3-4161F8DAD41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1F1FB83B-403B-4671-9BAE-DC14EB625091}"/>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BDACB1C8-D595-4768-8F1A-93EE01025D8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56A2F5AD-BE06-4C14-83C0-B255FE10A39A}"/>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F8D350E6-9634-491E-B8FC-5586751E569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3B9718E8-996D-401E-B93D-1C0B3312CDB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78D868A-86FF-45E9-9417-4B7FE33C3A4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C82BED68-4C1C-4312-940E-4BBDADB539C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83CF00A7-B782-4879-983C-B9B7830E717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8E231239-E9FB-4712-9EF3-E6B452C5F05A}"/>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9966BF43-24CD-43A3-AF90-4E6D9923ED71}"/>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C1CBEF6B-ECF1-4054-B99A-70C67E53874A}"/>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33DCDD70-C4B8-46B8-BFC9-5FF5AC9BD737}"/>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4A28128A-1093-4587-8E21-0D70D5C83174}"/>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E14E2BCD-6452-4AFF-AE20-3011EF1B9986}"/>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12B4969F-74E4-4763-BA55-A04A4E8E59A3}"/>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34CF3600-B8A9-40FA-A906-609494868E5B}"/>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AB4DC6BA-0EE6-410E-8D3B-83CF0E3680C9}"/>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A8DE419D-7C61-45D2-B166-0AD556E5AA86}"/>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0C0EB2BE-7AC2-442B-9F1E-B6E96C708018}"/>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4B7113E-7E2D-45F2-91D5-E6F15A66EFF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CA13B8C-8783-409C-853B-6871F45F7EF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5D16A53-0143-46C0-833F-B59C24431E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72B785B-3154-41BC-89A7-D7DE659C6B0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73FF316-4FA5-4BBC-8FBF-C5DC0F4BB03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56809</xdr:rowOff>
    </xdr:from>
    <xdr:to>
      <xdr:col>55</xdr:col>
      <xdr:colOff>50800</xdr:colOff>
      <xdr:row>64</xdr:row>
      <xdr:rowOff>158409</xdr:rowOff>
    </xdr:to>
    <xdr:sp macro="" textlink="">
      <xdr:nvSpPr>
        <xdr:cNvPr id="248" name="楕円 247">
          <a:extLst>
            <a:ext uri="{FF2B5EF4-FFF2-40B4-BE49-F238E27FC236}">
              <a16:creationId xmlns:a16="http://schemas.microsoft.com/office/drawing/2014/main" id="{7B38AAB3-E517-47E0-9687-48DA3128A02B}"/>
            </a:ext>
          </a:extLst>
        </xdr:cNvPr>
        <xdr:cNvSpPr/>
      </xdr:nvSpPr>
      <xdr:spPr>
        <a:xfrm>
          <a:off x="10426700" y="1102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252DB2AA-F523-47C5-853F-383F67049151}"/>
            </a:ext>
          </a:extLst>
        </xdr:cNvPr>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56741</xdr:rowOff>
    </xdr:from>
    <xdr:to>
      <xdr:col>50</xdr:col>
      <xdr:colOff>165100</xdr:colOff>
      <xdr:row>64</xdr:row>
      <xdr:rowOff>158341</xdr:rowOff>
    </xdr:to>
    <xdr:sp macro="" textlink="">
      <xdr:nvSpPr>
        <xdr:cNvPr id="250" name="楕円 249">
          <a:extLst>
            <a:ext uri="{FF2B5EF4-FFF2-40B4-BE49-F238E27FC236}">
              <a16:creationId xmlns:a16="http://schemas.microsoft.com/office/drawing/2014/main" id="{41D245DC-3EFD-4914-8CE5-B919913206E2}"/>
            </a:ext>
          </a:extLst>
        </xdr:cNvPr>
        <xdr:cNvSpPr/>
      </xdr:nvSpPr>
      <xdr:spPr>
        <a:xfrm>
          <a:off x="9588500" y="110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107541</xdr:rowOff>
    </xdr:from>
    <xdr:to>
      <xdr:col>55</xdr:col>
      <xdr:colOff>0</xdr:colOff>
      <xdr:row>64</xdr:row>
      <xdr:rowOff>107609</xdr:rowOff>
    </xdr:to>
    <xdr:cxnSp macro="">
      <xdr:nvCxnSpPr>
        <xdr:cNvPr id="251" name="直線コネクタ 250">
          <a:extLst>
            <a:ext uri="{FF2B5EF4-FFF2-40B4-BE49-F238E27FC236}">
              <a16:creationId xmlns:a16="http://schemas.microsoft.com/office/drawing/2014/main" id="{126F9E6B-3D6E-4F40-B669-3051EECBC5DB}"/>
            </a:ext>
          </a:extLst>
        </xdr:cNvPr>
        <xdr:cNvCxnSpPr/>
      </xdr:nvCxnSpPr>
      <xdr:spPr>
        <a:xfrm>
          <a:off x="9639300" y="11080341"/>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57392</xdr:rowOff>
    </xdr:from>
    <xdr:to>
      <xdr:col>46</xdr:col>
      <xdr:colOff>38100</xdr:colOff>
      <xdr:row>64</xdr:row>
      <xdr:rowOff>158992</xdr:rowOff>
    </xdr:to>
    <xdr:sp macro="" textlink="">
      <xdr:nvSpPr>
        <xdr:cNvPr id="252" name="楕円 251">
          <a:extLst>
            <a:ext uri="{FF2B5EF4-FFF2-40B4-BE49-F238E27FC236}">
              <a16:creationId xmlns:a16="http://schemas.microsoft.com/office/drawing/2014/main" id="{5C6414E9-38ED-4F37-98BE-23A577C78081}"/>
            </a:ext>
          </a:extLst>
        </xdr:cNvPr>
        <xdr:cNvSpPr/>
      </xdr:nvSpPr>
      <xdr:spPr>
        <a:xfrm>
          <a:off x="8699500" y="1103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107541</xdr:rowOff>
    </xdr:from>
    <xdr:to>
      <xdr:col>50</xdr:col>
      <xdr:colOff>114300</xdr:colOff>
      <xdr:row>64</xdr:row>
      <xdr:rowOff>108192</xdr:rowOff>
    </xdr:to>
    <xdr:cxnSp macro="">
      <xdr:nvCxnSpPr>
        <xdr:cNvPr id="253" name="直線コネクタ 252">
          <a:extLst>
            <a:ext uri="{FF2B5EF4-FFF2-40B4-BE49-F238E27FC236}">
              <a16:creationId xmlns:a16="http://schemas.microsoft.com/office/drawing/2014/main" id="{614E697C-2311-451F-8F01-BE6A1D271142}"/>
            </a:ext>
          </a:extLst>
        </xdr:cNvPr>
        <xdr:cNvCxnSpPr/>
      </xdr:nvCxnSpPr>
      <xdr:spPr>
        <a:xfrm flipV="1">
          <a:off x="8750300" y="11080341"/>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57596</xdr:rowOff>
    </xdr:from>
    <xdr:to>
      <xdr:col>41</xdr:col>
      <xdr:colOff>101600</xdr:colOff>
      <xdr:row>64</xdr:row>
      <xdr:rowOff>159196</xdr:rowOff>
    </xdr:to>
    <xdr:sp macro="" textlink="">
      <xdr:nvSpPr>
        <xdr:cNvPr id="254" name="楕円 253">
          <a:extLst>
            <a:ext uri="{FF2B5EF4-FFF2-40B4-BE49-F238E27FC236}">
              <a16:creationId xmlns:a16="http://schemas.microsoft.com/office/drawing/2014/main" id="{AD4738E6-5FE1-40AB-8CA2-D67B3083640D}"/>
            </a:ext>
          </a:extLst>
        </xdr:cNvPr>
        <xdr:cNvSpPr/>
      </xdr:nvSpPr>
      <xdr:spPr>
        <a:xfrm>
          <a:off x="7810500" y="110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108192</xdr:rowOff>
    </xdr:from>
    <xdr:to>
      <xdr:col>45</xdr:col>
      <xdr:colOff>177800</xdr:colOff>
      <xdr:row>64</xdr:row>
      <xdr:rowOff>108396</xdr:rowOff>
    </xdr:to>
    <xdr:cxnSp macro="">
      <xdr:nvCxnSpPr>
        <xdr:cNvPr id="255" name="直線コネクタ 254">
          <a:extLst>
            <a:ext uri="{FF2B5EF4-FFF2-40B4-BE49-F238E27FC236}">
              <a16:creationId xmlns:a16="http://schemas.microsoft.com/office/drawing/2014/main" id="{D54DF963-B769-4E6E-A9AF-77B714E3A033}"/>
            </a:ext>
          </a:extLst>
        </xdr:cNvPr>
        <xdr:cNvCxnSpPr/>
      </xdr:nvCxnSpPr>
      <xdr:spPr>
        <a:xfrm flipV="1">
          <a:off x="7861300" y="11080992"/>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57763</xdr:rowOff>
    </xdr:from>
    <xdr:to>
      <xdr:col>36</xdr:col>
      <xdr:colOff>165100</xdr:colOff>
      <xdr:row>64</xdr:row>
      <xdr:rowOff>159363</xdr:rowOff>
    </xdr:to>
    <xdr:sp macro="" textlink="">
      <xdr:nvSpPr>
        <xdr:cNvPr id="256" name="楕円 255">
          <a:extLst>
            <a:ext uri="{FF2B5EF4-FFF2-40B4-BE49-F238E27FC236}">
              <a16:creationId xmlns:a16="http://schemas.microsoft.com/office/drawing/2014/main" id="{FBE70848-5115-4555-8F4C-BD91185382C6}"/>
            </a:ext>
          </a:extLst>
        </xdr:cNvPr>
        <xdr:cNvSpPr/>
      </xdr:nvSpPr>
      <xdr:spPr>
        <a:xfrm>
          <a:off x="6921500" y="110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108396</xdr:rowOff>
    </xdr:from>
    <xdr:to>
      <xdr:col>41</xdr:col>
      <xdr:colOff>50800</xdr:colOff>
      <xdr:row>64</xdr:row>
      <xdr:rowOff>108563</xdr:rowOff>
    </xdr:to>
    <xdr:cxnSp macro="">
      <xdr:nvCxnSpPr>
        <xdr:cNvPr id="257" name="直線コネクタ 256">
          <a:extLst>
            <a:ext uri="{FF2B5EF4-FFF2-40B4-BE49-F238E27FC236}">
              <a16:creationId xmlns:a16="http://schemas.microsoft.com/office/drawing/2014/main" id="{8575521B-4108-47F8-90D1-085EF5E4E151}"/>
            </a:ext>
          </a:extLst>
        </xdr:cNvPr>
        <xdr:cNvCxnSpPr/>
      </xdr:nvCxnSpPr>
      <xdr:spPr>
        <a:xfrm flipV="1">
          <a:off x="6972300" y="11081196"/>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5B9CE088-8AD1-4184-9301-8D1923AFC1A5}"/>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FEB1D570-6DF0-40D9-9917-45739FEC387C}"/>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AD05D203-1179-4D5C-80CB-D58C0812481A}"/>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1FDB0C4C-E8C6-45D5-A87B-4C2EA58E77DE}"/>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149468</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3790CDD3-2E6D-4AFE-B943-601F537B5EBC}"/>
            </a:ext>
          </a:extLst>
        </xdr:cNvPr>
        <xdr:cNvSpPr txBox="1"/>
      </xdr:nvSpPr>
      <xdr:spPr>
        <a:xfrm>
          <a:off x="9359411" y="111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150119</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76A75D6C-B050-4145-9FB3-40407C40A7D3}"/>
            </a:ext>
          </a:extLst>
        </xdr:cNvPr>
        <xdr:cNvSpPr txBox="1"/>
      </xdr:nvSpPr>
      <xdr:spPr>
        <a:xfrm>
          <a:off x="8483111" y="1112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150323</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8BBD02C2-3E92-4EA8-A918-2D383C347661}"/>
            </a:ext>
          </a:extLst>
        </xdr:cNvPr>
        <xdr:cNvSpPr txBox="1"/>
      </xdr:nvSpPr>
      <xdr:spPr>
        <a:xfrm>
          <a:off x="7594111" y="111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150490</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DBC93922-B886-4BC3-9197-27EFB1860138}"/>
            </a:ext>
          </a:extLst>
        </xdr:cNvPr>
        <xdr:cNvSpPr txBox="1"/>
      </xdr:nvSpPr>
      <xdr:spPr>
        <a:xfrm>
          <a:off x="6705111" y="11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37C810DA-D042-40A1-8B9B-ED82075AD2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7D879FD0-3B4D-4077-85DF-3F0EDFA82A2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919F8C1-9F88-4245-849E-9E3EFD5292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B75128E6-E4A1-4FDB-8BD9-D4594ED868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33DA39F-FFDE-4779-9C4F-652517381A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B2C5B5A7-BA4E-481D-82A6-5A54DE4BB1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DE357942-A5CF-431C-935C-3E8EAA8B55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E2DE0F9A-896D-4F83-A1E2-3260886B013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9A18CC1-7F5D-43D1-BA34-E9F452677B4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73D3D8FD-C6E6-49BB-8560-F165E9F6242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AEBF8F60-9BA7-4744-9CB3-30E3B40C5F5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4E492550-8F7D-4D15-A906-81A96486C83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E240B0A-24D3-4125-A338-97B9D3836D1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616A6B69-FDF3-4BB7-BE83-198A8C55E0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C72C6AE-1615-481A-9C1B-975855B180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90BF6594-E79D-448D-B569-02E4F375AC9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F7333500-EC25-44A0-B823-33C46FEBDC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396C16A3-C925-4456-AEB0-9423FA5EA91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30931E72-581E-4BFA-A827-922A4537034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A0AE8BE9-B9E8-4501-A985-D5716BB955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F8911213-3075-4105-ABF7-31C42AEACB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B5F2BA62-A9AA-4A34-BF41-D6E9C0414E7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E166F55B-C205-4811-A7BF-13EEC0E1CF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513E7E94-73A8-4E58-8155-E59C78390F0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3AC0B121-2F20-4416-9A9D-BAD063D787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34FA583A-1607-4162-8C55-7C4EBAF8FA0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1EF5AE22-3322-4FEC-8543-86E5F52AD26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35CEF130-D7BF-4F50-BFB8-C2E8DBE8AF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E22DFDB3-C1BA-469C-8C7D-04C471D175F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1EB5FC4F-1AFE-476B-AFCA-55B7F2FCE5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F1162265-2525-443B-B006-113E1FB249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9208AA7A-188D-41AC-9BAF-0E0B76ADE45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1AC0E6F1-C7EA-429F-A1B9-E7C6D256D73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371D788F-85B0-4EED-9660-8BA608BEFD2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3CFF7174-9C09-45DE-94B2-23F44D63B4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BE558939-FB61-4C16-9DF4-D9C8E7E6C86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9C712C34-7E15-400A-816F-2C8FD3A9125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108F47B8-D42A-4C2B-8DCE-EA8F3EC4DA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D330644C-9372-4B87-BB7A-49E149B2487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53E49DFD-1941-4B76-A7E1-C9A1FBAF3F0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8FC52920-5A7A-4C45-98A7-4807CE130C4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3B6CCB50-7B66-4EEC-AB76-5C40B7E80F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F8F18A10-307A-47A4-8676-06E48D0959C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C75063C6-BB84-43DC-8B7C-96343FB75FC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CC562B7B-5F87-44D3-BB4C-EE2F1720871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92F66B72-E286-4F80-9B9E-8F5F9F5672D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43F1C69D-63E8-4B08-9FB3-50721FD8F3B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00385184-679F-40A0-89B0-DD92BA0ACA5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79CC4503-251B-44D1-9655-D0EB53460B5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84B18FA4-66B2-4D94-B1D7-244AE16C794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DECC33C7-DC09-4C2C-ACF8-CB9CFF0A29B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A35CED82-A1D7-4B70-8F37-412C27F1A3C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D96E3FC2-7A90-4519-8E0A-545EA0B172B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9E912C57-83A8-48EE-AC1D-B45BBE65098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A9E826F2-18C4-40E4-923B-3160D256823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40013C60-7BF8-4B14-8642-408A005F86F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a:extLst>
            <a:ext uri="{FF2B5EF4-FFF2-40B4-BE49-F238E27FC236}">
              <a16:creationId xmlns:a16="http://schemas.microsoft.com/office/drawing/2014/main" id="{D8EF4B29-B5DE-4C2A-A4A7-1D237F6B0C6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1B27992F-CA99-41F7-AA03-AC1DEC801F97}"/>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認定こども園・幼稚園・保育所】&#10;有形固定資産減価償却率最小値テキスト">
          <a:extLst>
            <a:ext uri="{FF2B5EF4-FFF2-40B4-BE49-F238E27FC236}">
              <a16:creationId xmlns:a16="http://schemas.microsoft.com/office/drawing/2014/main" id="{0BFAB612-BF61-444C-B3A2-BA2557B3A3F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7C8005C7-4325-4E78-AA32-3B8C5B9AB0B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26" name="【認定こども園・幼稚園・保育所】&#10;有形固定資産減価償却率最大値テキスト">
          <a:extLst>
            <a:ext uri="{FF2B5EF4-FFF2-40B4-BE49-F238E27FC236}">
              <a16:creationId xmlns:a16="http://schemas.microsoft.com/office/drawing/2014/main" id="{6EA6DCFA-A93B-4986-B7F8-268E6945DFEF}"/>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27" name="直線コネクタ 326">
          <a:extLst>
            <a:ext uri="{FF2B5EF4-FFF2-40B4-BE49-F238E27FC236}">
              <a16:creationId xmlns:a16="http://schemas.microsoft.com/office/drawing/2014/main" id="{3AE4C0BF-BDC6-4B0D-AC55-ECEF1053C7C3}"/>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28" name="【認定こども園・幼稚園・保育所】&#10;有形固定資産減価償却率平均値テキスト">
          <a:extLst>
            <a:ext uri="{FF2B5EF4-FFF2-40B4-BE49-F238E27FC236}">
              <a16:creationId xmlns:a16="http://schemas.microsoft.com/office/drawing/2014/main" id="{94A50A08-FC2A-4A40-B547-0E73CB020694}"/>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29" name="フローチャート: 判断 328">
          <a:extLst>
            <a:ext uri="{FF2B5EF4-FFF2-40B4-BE49-F238E27FC236}">
              <a16:creationId xmlns:a16="http://schemas.microsoft.com/office/drawing/2014/main" id="{354184D4-08B7-4AAA-8FD0-315F8C80AE85}"/>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30" name="フローチャート: 判断 329">
          <a:extLst>
            <a:ext uri="{FF2B5EF4-FFF2-40B4-BE49-F238E27FC236}">
              <a16:creationId xmlns:a16="http://schemas.microsoft.com/office/drawing/2014/main" id="{EB51BE05-B291-408A-ACF9-266D3751436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31" name="フローチャート: 判断 330">
          <a:extLst>
            <a:ext uri="{FF2B5EF4-FFF2-40B4-BE49-F238E27FC236}">
              <a16:creationId xmlns:a16="http://schemas.microsoft.com/office/drawing/2014/main" id="{3F34AE25-7263-4951-9235-5A2A59CF550D}"/>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32" name="フローチャート: 判断 331">
          <a:extLst>
            <a:ext uri="{FF2B5EF4-FFF2-40B4-BE49-F238E27FC236}">
              <a16:creationId xmlns:a16="http://schemas.microsoft.com/office/drawing/2014/main" id="{8A0435A3-05F5-4F9E-8231-7A34E5DB4BC8}"/>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3" name="フローチャート: 判断 332">
          <a:extLst>
            <a:ext uri="{FF2B5EF4-FFF2-40B4-BE49-F238E27FC236}">
              <a16:creationId xmlns:a16="http://schemas.microsoft.com/office/drawing/2014/main" id="{66688FB5-5EBC-426E-B978-8DB5C8C7E076}"/>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621F9A50-E377-43AB-9D69-9708105B3FC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ADBC6F80-630D-477F-B3E7-2276BCF5A3F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8C55232-58B6-49B8-A7F9-16BA4026AA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DAEEB489-101F-4900-8DE5-8ECDF2432B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9DA39A3D-408A-42BA-8C61-92E63F90D51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27033</xdr:rowOff>
    </xdr:from>
    <xdr:to>
      <xdr:col>85</xdr:col>
      <xdr:colOff>177800</xdr:colOff>
      <xdr:row>38</xdr:row>
      <xdr:rowOff>128633</xdr:rowOff>
    </xdr:to>
    <xdr:sp macro="" textlink="">
      <xdr:nvSpPr>
        <xdr:cNvPr id="339" name="楕円 338">
          <a:extLst>
            <a:ext uri="{FF2B5EF4-FFF2-40B4-BE49-F238E27FC236}">
              <a16:creationId xmlns:a16="http://schemas.microsoft.com/office/drawing/2014/main" id="{E357BA7B-C8A1-4261-9382-B3D0F139867F}"/>
            </a:ext>
          </a:extLst>
        </xdr:cNvPr>
        <xdr:cNvSpPr/>
      </xdr:nvSpPr>
      <xdr:spPr>
        <a:xfrm>
          <a:off x="16268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5460</xdr:rowOff>
    </xdr:from>
    <xdr:ext cx="405111" cy="259045"/>
    <xdr:sp macro="" textlink="">
      <xdr:nvSpPr>
        <xdr:cNvPr id="340" name="【認定こども園・幼稚園・保育所】&#10;有形固定資産減価償却率該当値テキスト">
          <a:extLst>
            <a:ext uri="{FF2B5EF4-FFF2-40B4-BE49-F238E27FC236}">
              <a16:creationId xmlns:a16="http://schemas.microsoft.com/office/drawing/2014/main" id="{A41ED1E8-1FBF-4138-858A-B373F927D6F5}"/>
            </a:ext>
          </a:extLst>
        </xdr:cNvPr>
        <xdr:cNvSpPr txBox="1"/>
      </xdr:nvSpPr>
      <xdr:spPr>
        <a:xfrm>
          <a:off x="16357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169091</xdr:rowOff>
    </xdr:from>
    <xdr:to>
      <xdr:col>81</xdr:col>
      <xdr:colOff>101600</xdr:colOff>
      <xdr:row>38</xdr:row>
      <xdr:rowOff>99241</xdr:rowOff>
    </xdr:to>
    <xdr:sp macro="" textlink="">
      <xdr:nvSpPr>
        <xdr:cNvPr id="341" name="楕円 340">
          <a:extLst>
            <a:ext uri="{FF2B5EF4-FFF2-40B4-BE49-F238E27FC236}">
              <a16:creationId xmlns:a16="http://schemas.microsoft.com/office/drawing/2014/main" id="{DEEC1C4C-D22F-43D0-B8E7-1CCFC76283D8}"/>
            </a:ext>
          </a:extLst>
        </xdr:cNvPr>
        <xdr:cNvSpPr/>
      </xdr:nvSpPr>
      <xdr:spPr>
        <a:xfrm>
          <a:off x="15430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48441</xdr:rowOff>
    </xdr:from>
    <xdr:to>
      <xdr:col>85</xdr:col>
      <xdr:colOff>127000</xdr:colOff>
      <xdr:row>38</xdr:row>
      <xdr:rowOff>77833</xdr:rowOff>
    </xdr:to>
    <xdr:cxnSp macro="">
      <xdr:nvCxnSpPr>
        <xdr:cNvPr id="342" name="直線コネクタ 341">
          <a:extLst>
            <a:ext uri="{FF2B5EF4-FFF2-40B4-BE49-F238E27FC236}">
              <a16:creationId xmlns:a16="http://schemas.microsoft.com/office/drawing/2014/main" id="{72D8745A-1419-48DE-AACB-8503AF19761E}"/>
            </a:ext>
          </a:extLst>
        </xdr:cNvPr>
        <xdr:cNvCxnSpPr/>
      </xdr:nvCxnSpPr>
      <xdr:spPr>
        <a:xfrm>
          <a:off x="15481300" y="656354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129903</xdr:rowOff>
    </xdr:from>
    <xdr:to>
      <xdr:col>76</xdr:col>
      <xdr:colOff>165100</xdr:colOff>
      <xdr:row>38</xdr:row>
      <xdr:rowOff>60053</xdr:rowOff>
    </xdr:to>
    <xdr:sp macro="" textlink="">
      <xdr:nvSpPr>
        <xdr:cNvPr id="343" name="楕円 342">
          <a:extLst>
            <a:ext uri="{FF2B5EF4-FFF2-40B4-BE49-F238E27FC236}">
              <a16:creationId xmlns:a16="http://schemas.microsoft.com/office/drawing/2014/main" id="{CEC33D89-7A0C-4429-A71C-CF966413AFD0}"/>
            </a:ext>
          </a:extLst>
        </xdr:cNvPr>
        <xdr:cNvSpPr/>
      </xdr:nvSpPr>
      <xdr:spPr>
        <a:xfrm>
          <a:off x="14541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9253</xdr:rowOff>
    </xdr:from>
    <xdr:to>
      <xdr:col>81</xdr:col>
      <xdr:colOff>50800</xdr:colOff>
      <xdr:row>38</xdr:row>
      <xdr:rowOff>48441</xdr:rowOff>
    </xdr:to>
    <xdr:cxnSp macro="">
      <xdr:nvCxnSpPr>
        <xdr:cNvPr id="344" name="直線コネクタ 343">
          <a:extLst>
            <a:ext uri="{FF2B5EF4-FFF2-40B4-BE49-F238E27FC236}">
              <a16:creationId xmlns:a16="http://schemas.microsoft.com/office/drawing/2014/main" id="{7DFE375C-D8D6-4CBD-B8FD-871F00B48BC7}"/>
            </a:ext>
          </a:extLst>
        </xdr:cNvPr>
        <xdr:cNvCxnSpPr/>
      </xdr:nvCxnSpPr>
      <xdr:spPr>
        <a:xfrm>
          <a:off x="14592300" y="65243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345" name="楕円 344">
          <a:extLst>
            <a:ext uri="{FF2B5EF4-FFF2-40B4-BE49-F238E27FC236}">
              <a16:creationId xmlns:a16="http://schemas.microsoft.com/office/drawing/2014/main" id="{DE8C0F98-D2F9-444F-82D5-E3B88EDADD3E}"/>
            </a:ext>
          </a:extLst>
        </xdr:cNvPr>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xdr:rowOff>
    </xdr:from>
    <xdr:to>
      <xdr:col>76</xdr:col>
      <xdr:colOff>114300</xdr:colOff>
      <xdr:row>38</xdr:row>
      <xdr:rowOff>9253</xdr:rowOff>
    </xdr:to>
    <xdr:cxnSp macro="">
      <xdr:nvCxnSpPr>
        <xdr:cNvPr id="346" name="直線コネクタ 345">
          <a:extLst>
            <a:ext uri="{FF2B5EF4-FFF2-40B4-BE49-F238E27FC236}">
              <a16:creationId xmlns:a16="http://schemas.microsoft.com/office/drawing/2014/main" id="{372AAE84-02CC-4798-97E0-D1B3CA95E353}"/>
            </a:ext>
          </a:extLst>
        </xdr:cNvPr>
        <xdr:cNvCxnSpPr/>
      </xdr:nvCxnSpPr>
      <xdr:spPr>
        <a:xfrm>
          <a:off x="13703300" y="65194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110308</xdr:rowOff>
    </xdr:from>
    <xdr:to>
      <xdr:col>67</xdr:col>
      <xdr:colOff>101600</xdr:colOff>
      <xdr:row>38</xdr:row>
      <xdr:rowOff>40458</xdr:rowOff>
    </xdr:to>
    <xdr:sp macro="" textlink="">
      <xdr:nvSpPr>
        <xdr:cNvPr id="347" name="楕円 346">
          <a:extLst>
            <a:ext uri="{FF2B5EF4-FFF2-40B4-BE49-F238E27FC236}">
              <a16:creationId xmlns:a16="http://schemas.microsoft.com/office/drawing/2014/main" id="{F0E672D2-5E8B-4E80-AE90-CB7FB333D90D}"/>
            </a:ext>
          </a:extLst>
        </xdr:cNvPr>
        <xdr:cNvSpPr/>
      </xdr:nvSpPr>
      <xdr:spPr>
        <a:xfrm>
          <a:off x="12763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161109</xdr:rowOff>
    </xdr:from>
    <xdr:to>
      <xdr:col>71</xdr:col>
      <xdr:colOff>177800</xdr:colOff>
      <xdr:row>38</xdr:row>
      <xdr:rowOff>4354</xdr:rowOff>
    </xdr:to>
    <xdr:cxnSp macro="">
      <xdr:nvCxnSpPr>
        <xdr:cNvPr id="348" name="直線コネクタ 347">
          <a:extLst>
            <a:ext uri="{FF2B5EF4-FFF2-40B4-BE49-F238E27FC236}">
              <a16:creationId xmlns:a16="http://schemas.microsoft.com/office/drawing/2014/main" id="{DEE5F42C-B976-42B0-8459-EA89C9E44EF4}"/>
            </a:ext>
          </a:extLst>
        </xdr:cNvPr>
        <xdr:cNvCxnSpPr/>
      </xdr:nvCxnSpPr>
      <xdr:spPr>
        <a:xfrm>
          <a:off x="12814300" y="650475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349" name="n_1aveValue【認定こども園・幼稚園・保育所】&#10;有形固定資産減価償却率">
          <a:extLst>
            <a:ext uri="{FF2B5EF4-FFF2-40B4-BE49-F238E27FC236}">
              <a16:creationId xmlns:a16="http://schemas.microsoft.com/office/drawing/2014/main" id="{33901639-9EC0-4859-8971-DDA0FD1FF17C}"/>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350" name="n_2aveValue【認定こども園・幼稚園・保育所】&#10;有形固定資産減価償却率">
          <a:extLst>
            <a:ext uri="{FF2B5EF4-FFF2-40B4-BE49-F238E27FC236}">
              <a16:creationId xmlns:a16="http://schemas.microsoft.com/office/drawing/2014/main" id="{FFDDBB5C-F128-4021-B89F-D82EF8FFE5E2}"/>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351" name="n_3aveValue【認定こども園・幼稚園・保育所】&#10;有形固定資産減価償却率">
          <a:extLst>
            <a:ext uri="{FF2B5EF4-FFF2-40B4-BE49-F238E27FC236}">
              <a16:creationId xmlns:a16="http://schemas.microsoft.com/office/drawing/2014/main" id="{F806CD4F-86DD-47E7-BBF3-915AFBFC8F1C}"/>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352" name="n_4aveValue【認定こども園・幼稚園・保育所】&#10;有形固定資産減価償却率">
          <a:extLst>
            <a:ext uri="{FF2B5EF4-FFF2-40B4-BE49-F238E27FC236}">
              <a16:creationId xmlns:a16="http://schemas.microsoft.com/office/drawing/2014/main" id="{4C64E09B-33DA-4E80-9845-6EA0CBAF4D6F}"/>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90368</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id="{33624322-850B-4262-8E2B-82D738FC670F}"/>
            </a:ext>
          </a:extLst>
        </xdr:cNvPr>
        <xdr:cNvSpPr txBox="1"/>
      </xdr:nvSpPr>
      <xdr:spPr>
        <a:xfrm>
          <a:off x="152660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76580</xdr:rowOff>
    </xdr:from>
    <xdr:ext cx="405111" cy="259045"/>
    <xdr:sp macro="" textlink="">
      <xdr:nvSpPr>
        <xdr:cNvPr id="354" name="n_2mainValue【認定こども園・幼稚園・保育所】&#10;有形固定資産減価償却率">
          <a:extLst>
            <a:ext uri="{FF2B5EF4-FFF2-40B4-BE49-F238E27FC236}">
              <a16:creationId xmlns:a16="http://schemas.microsoft.com/office/drawing/2014/main" id="{83AFA6F6-6A0E-4EC3-B529-F134C1F9844B}"/>
            </a:ext>
          </a:extLst>
        </xdr:cNvPr>
        <xdr:cNvSpPr txBox="1"/>
      </xdr:nvSpPr>
      <xdr:spPr>
        <a:xfrm>
          <a:off x="14389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71681</xdr:rowOff>
    </xdr:from>
    <xdr:ext cx="405111" cy="259045"/>
    <xdr:sp macro="" textlink="">
      <xdr:nvSpPr>
        <xdr:cNvPr id="355" name="n_3mainValue【認定こども園・幼稚園・保育所】&#10;有形固定資産減価償却率">
          <a:extLst>
            <a:ext uri="{FF2B5EF4-FFF2-40B4-BE49-F238E27FC236}">
              <a16:creationId xmlns:a16="http://schemas.microsoft.com/office/drawing/2014/main" id="{EFACED5C-6899-4ECB-983A-2A18F245F4C4}"/>
            </a:ext>
          </a:extLst>
        </xdr:cNvPr>
        <xdr:cNvSpPr txBox="1"/>
      </xdr:nvSpPr>
      <xdr:spPr>
        <a:xfrm>
          <a:off x="13500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56985</xdr:rowOff>
    </xdr:from>
    <xdr:ext cx="405111" cy="259045"/>
    <xdr:sp macro="" textlink="">
      <xdr:nvSpPr>
        <xdr:cNvPr id="356" name="n_4mainValue【認定こども園・幼稚園・保育所】&#10;有形固定資産減価償却率">
          <a:extLst>
            <a:ext uri="{FF2B5EF4-FFF2-40B4-BE49-F238E27FC236}">
              <a16:creationId xmlns:a16="http://schemas.microsoft.com/office/drawing/2014/main" id="{3FCB89FF-8729-4C81-A281-1F2404BB884B}"/>
            </a:ext>
          </a:extLst>
        </xdr:cNvPr>
        <xdr:cNvSpPr txBox="1"/>
      </xdr:nvSpPr>
      <xdr:spPr>
        <a:xfrm>
          <a:off x="12611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B9587323-8002-408B-9D94-6164D79FFF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EFCF966F-C95F-41AB-AA67-84217A5D0F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02D6BA30-04DB-4C75-A53B-19991B6CD7B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7A43F058-406E-4433-9988-4D9AE2D7D33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ADD436BC-484B-485A-A129-E4181CB4E6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49CE6576-3AA5-4843-B513-75594FE034D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55FAC8ED-B8E3-4C31-AF0F-288D5B9467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56CDA621-5957-4FF4-81B3-F5CDCA632A5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18BC6080-F094-4972-9845-CFDEDD12566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E02EDC11-44A1-439D-98C0-7B56BB27F7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a:extLst>
            <a:ext uri="{FF2B5EF4-FFF2-40B4-BE49-F238E27FC236}">
              <a16:creationId xmlns:a16="http://schemas.microsoft.com/office/drawing/2014/main" id="{6586E0B5-6B38-41DB-9237-B0C7A0C4A09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a:extLst>
            <a:ext uri="{FF2B5EF4-FFF2-40B4-BE49-F238E27FC236}">
              <a16:creationId xmlns:a16="http://schemas.microsoft.com/office/drawing/2014/main" id="{9FB411B8-8FB8-44BE-9798-3BF95238145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a:extLst>
            <a:ext uri="{FF2B5EF4-FFF2-40B4-BE49-F238E27FC236}">
              <a16:creationId xmlns:a16="http://schemas.microsoft.com/office/drawing/2014/main" id="{58FAF8BF-A1B4-409A-9D9F-5AC7946B0FF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a:extLst>
            <a:ext uri="{FF2B5EF4-FFF2-40B4-BE49-F238E27FC236}">
              <a16:creationId xmlns:a16="http://schemas.microsoft.com/office/drawing/2014/main" id="{626E4F17-BDF8-4820-BBB7-37815D966AF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a:extLst>
            <a:ext uri="{FF2B5EF4-FFF2-40B4-BE49-F238E27FC236}">
              <a16:creationId xmlns:a16="http://schemas.microsoft.com/office/drawing/2014/main" id="{A58AEDD2-8446-47A1-B43B-F9B83FAF1B7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a:extLst>
            <a:ext uri="{FF2B5EF4-FFF2-40B4-BE49-F238E27FC236}">
              <a16:creationId xmlns:a16="http://schemas.microsoft.com/office/drawing/2014/main" id="{D81FFD21-4D61-4B86-8800-F4240E12CE1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a:extLst>
            <a:ext uri="{FF2B5EF4-FFF2-40B4-BE49-F238E27FC236}">
              <a16:creationId xmlns:a16="http://schemas.microsoft.com/office/drawing/2014/main" id="{60F762B2-C2CA-4C18-A7E0-78C9FD04BBB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a:extLst>
            <a:ext uri="{FF2B5EF4-FFF2-40B4-BE49-F238E27FC236}">
              <a16:creationId xmlns:a16="http://schemas.microsoft.com/office/drawing/2014/main" id="{4A6419B2-6E17-4790-A0D3-7C7A579D16E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99A86CE3-9D24-4098-ADF7-EEDFCBEB7C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473EE8D4-B321-45EF-9F17-DCDB0B6A6A3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14C5DC02-244C-487F-AC2A-45E490EAFA7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78" name="直線コネクタ 377">
          <a:extLst>
            <a:ext uri="{FF2B5EF4-FFF2-40B4-BE49-F238E27FC236}">
              <a16:creationId xmlns:a16="http://schemas.microsoft.com/office/drawing/2014/main" id="{61345F91-5634-45CA-8A7E-EC1CA231165C}"/>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5A66EFBA-3894-40E5-80A5-93E378D51E45}"/>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0" name="直線コネクタ 379">
          <a:extLst>
            <a:ext uri="{FF2B5EF4-FFF2-40B4-BE49-F238E27FC236}">
              <a16:creationId xmlns:a16="http://schemas.microsoft.com/office/drawing/2014/main" id="{544AAB03-18FD-45E4-B847-E4218357B898}"/>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C6E16E6C-1022-4873-90B7-15EF97D96BC5}"/>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82" name="直線コネクタ 381">
          <a:extLst>
            <a:ext uri="{FF2B5EF4-FFF2-40B4-BE49-F238E27FC236}">
              <a16:creationId xmlns:a16="http://schemas.microsoft.com/office/drawing/2014/main" id="{0B2A26B1-0C5B-42A3-8D72-11832B84AD33}"/>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1437B979-0D4B-419D-BC10-108471B57036}"/>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84" name="フローチャート: 判断 383">
          <a:extLst>
            <a:ext uri="{FF2B5EF4-FFF2-40B4-BE49-F238E27FC236}">
              <a16:creationId xmlns:a16="http://schemas.microsoft.com/office/drawing/2014/main" id="{B45D6055-05A8-4FF6-BCC0-DADE031344D9}"/>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85" name="フローチャート: 判断 384">
          <a:extLst>
            <a:ext uri="{FF2B5EF4-FFF2-40B4-BE49-F238E27FC236}">
              <a16:creationId xmlns:a16="http://schemas.microsoft.com/office/drawing/2014/main" id="{D2A80C6A-D28C-4651-91F5-D54F364F4E69}"/>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86" name="フローチャート: 判断 385">
          <a:extLst>
            <a:ext uri="{FF2B5EF4-FFF2-40B4-BE49-F238E27FC236}">
              <a16:creationId xmlns:a16="http://schemas.microsoft.com/office/drawing/2014/main" id="{EC42E540-14EA-449D-AEA9-C012ECE28D04}"/>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87" name="フローチャート: 判断 386">
          <a:extLst>
            <a:ext uri="{FF2B5EF4-FFF2-40B4-BE49-F238E27FC236}">
              <a16:creationId xmlns:a16="http://schemas.microsoft.com/office/drawing/2014/main" id="{18BA7E4F-1142-437E-BDCD-5271703703E2}"/>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88" name="フローチャート: 判断 387">
          <a:extLst>
            <a:ext uri="{FF2B5EF4-FFF2-40B4-BE49-F238E27FC236}">
              <a16:creationId xmlns:a16="http://schemas.microsoft.com/office/drawing/2014/main" id="{2435AB7E-632E-4FB2-AFE0-3CF682C9399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8CB7A60C-797B-4C4D-B700-29140B1A3B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33901DF1-097E-46FA-99C1-BD94EF6CAE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B49F3307-7598-429F-8C3F-CC8DA72ECC7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45AF0060-EE8C-4862-A5D8-21F141007D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3B04E1B9-5345-4CBE-A294-3523CF3B9CA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71120</xdr:rowOff>
    </xdr:from>
    <xdr:to>
      <xdr:col>116</xdr:col>
      <xdr:colOff>114300</xdr:colOff>
      <xdr:row>40</xdr:row>
      <xdr:rowOff>1270</xdr:rowOff>
    </xdr:to>
    <xdr:sp macro="" textlink="">
      <xdr:nvSpPr>
        <xdr:cNvPr id="394" name="楕円 393">
          <a:extLst>
            <a:ext uri="{FF2B5EF4-FFF2-40B4-BE49-F238E27FC236}">
              <a16:creationId xmlns:a16="http://schemas.microsoft.com/office/drawing/2014/main" id="{7B067348-8469-4AAB-A245-41073676E2DD}"/>
            </a:ext>
          </a:extLst>
        </xdr:cNvPr>
        <xdr:cNvSpPr/>
      </xdr:nvSpPr>
      <xdr:spPr>
        <a:xfrm>
          <a:off x="22110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93997</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33239A70-F940-4070-9302-206734AD2C0A}"/>
            </a:ext>
          </a:extLst>
        </xdr:cNvPr>
        <xdr:cNvSpPr txBox="1"/>
      </xdr:nvSpPr>
      <xdr:spPr>
        <a:xfrm>
          <a:off x="22199600"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396" name="楕円 395">
          <a:extLst>
            <a:ext uri="{FF2B5EF4-FFF2-40B4-BE49-F238E27FC236}">
              <a16:creationId xmlns:a16="http://schemas.microsoft.com/office/drawing/2014/main" id="{343CF09D-1B46-48EF-8BFF-8E5FD6DC9C82}"/>
            </a:ext>
          </a:extLst>
        </xdr:cNvPr>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119634</xdr:rowOff>
    </xdr:from>
    <xdr:to>
      <xdr:col>116</xdr:col>
      <xdr:colOff>63500</xdr:colOff>
      <xdr:row>39</xdr:row>
      <xdr:rowOff>121920</xdr:rowOff>
    </xdr:to>
    <xdr:cxnSp macro="">
      <xdr:nvCxnSpPr>
        <xdr:cNvPr id="397" name="直線コネクタ 396">
          <a:extLst>
            <a:ext uri="{FF2B5EF4-FFF2-40B4-BE49-F238E27FC236}">
              <a16:creationId xmlns:a16="http://schemas.microsoft.com/office/drawing/2014/main" id="{4BE92891-352F-4C71-B69B-E8C712B1257A}"/>
            </a:ext>
          </a:extLst>
        </xdr:cNvPr>
        <xdr:cNvCxnSpPr/>
      </xdr:nvCxnSpPr>
      <xdr:spPr>
        <a:xfrm>
          <a:off x="21323300" y="68061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71120</xdr:rowOff>
    </xdr:from>
    <xdr:to>
      <xdr:col>107</xdr:col>
      <xdr:colOff>101600</xdr:colOff>
      <xdr:row>40</xdr:row>
      <xdr:rowOff>1270</xdr:rowOff>
    </xdr:to>
    <xdr:sp macro="" textlink="">
      <xdr:nvSpPr>
        <xdr:cNvPr id="398" name="楕円 397">
          <a:extLst>
            <a:ext uri="{FF2B5EF4-FFF2-40B4-BE49-F238E27FC236}">
              <a16:creationId xmlns:a16="http://schemas.microsoft.com/office/drawing/2014/main" id="{67B6B890-5843-43B3-BB30-2AC866037037}"/>
            </a:ext>
          </a:extLst>
        </xdr:cNvPr>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121920</xdr:rowOff>
    </xdr:to>
    <xdr:cxnSp macro="">
      <xdr:nvCxnSpPr>
        <xdr:cNvPr id="399" name="直線コネクタ 398">
          <a:extLst>
            <a:ext uri="{FF2B5EF4-FFF2-40B4-BE49-F238E27FC236}">
              <a16:creationId xmlns:a16="http://schemas.microsoft.com/office/drawing/2014/main" id="{C2674FC8-ECB0-4F4D-840F-E4B72CE0473B}"/>
            </a:ext>
          </a:extLst>
        </xdr:cNvPr>
        <xdr:cNvCxnSpPr/>
      </xdr:nvCxnSpPr>
      <xdr:spPr>
        <a:xfrm flipV="1">
          <a:off x="20434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71120</xdr:rowOff>
    </xdr:from>
    <xdr:to>
      <xdr:col>102</xdr:col>
      <xdr:colOff>165100</xdr:colOff>
      <xdr:row>40</xdr:row>
      <xdr:rowOff>1270</xdr:rowOff>
    </xdr:to>
    <xdr:sp macro="" textlink="">
      <xdr:nvSpPr>
        <xdr:cNvPr id="400" name="楕円 399">
          <a:extLst>
            <a:ext uri="{FF2B5EF4-FFF2-40B4-BE49-F238E27FC236}">
              <a16:creationId xmlns:a16="http://schemas.microsoft.com/office/drawing/2014/main" id="{4A0ABA1A-7914-447D-B962-5AD42FD6293C}"/>
            </a:ext>
          </a:extLst>
        </xdr:cNvPr>
        <xdr:cNvSpPr/>
      </xdr:nvSpPr>
      <xdr:spPr>
        <a:xfrm>
          <a:off x="19494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121920</xdr:rowOff>
    </xdr:from>
    <xdr:to>
      <xdr:col>107</xdr:col>
      <xdr:colOff>50800</xdr:colOff>
      <xdr:row>39</xdr:row>
      <xdr:rowOff>121920</xdr:rowOff>
    </xdr:to>
    <xdr:cxnSp macro="">
      <xdr:nvCxnSpPr>
        <xdr:cNvPr id="401" name="直線コネクタ 400">
          <a:extLst>
            <a:ext uri="{FF2B5EF4-FFF2-40B4-BE49-F238E27FC236}">
              <a16:creationId xmlns:a16="http://schemas.microsoft.com/office/drawing/2014/main" id="{71C026C5-71E7-4FB1-9EE8-A80A5D4F38F9}"/>
            </a:ext>
          </a:extLst>
        </xdr:cNvPr>
        <xdr:cNvCxnSpPr/>
      </xdr:nvCxnSpPr>
      <xdr:spPr>
        <a:xfrm>
          <a:off x="19545300" y="680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71120</xdr:rowOff>
    </xdr:from>
    <xdr:to>
      <xdr:col>98</xdr:col>
      <xdr:colOff>38100</xdr:colOff>
      <xdr:row>40</xdr:row>
      <xdr:rowOff>1270</xdr:rowOff>
    </xdr:to>
    <xdr:sp macro="" textlink="">
      <xdr:nvSpPr>
        <xdr:cNvPr id="402" name="楕円 401">
          <a:extLst>
            <a:ext uri="{FF2B5EF4-FFF2-40B4-BE49-F238E27FC236}">
              <a16:creationId xmlns:a16="http://schemas.microsoft.com/office/drawing/2014/main" id="{ADD1C0F2-A249-4A7B-BCCB-FEBA627C5684}"/>
            </a:ext>
          </a:extLst>
        </xdr:cNvPr>
        <xdr:cNvSpPr/>
      </xdr:nvSpPr>
      <xdr:spPr>
        <a:xfrm>
          <a:off x="18605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121920</xdr:rowOff>
    </xdr:from>
    <xdr:to>
      <xdr:col>102</xdr:col>
      <xdr:colOff>114300</xdr:colOff>
      <xdr:row>39</xdr:row>
      <xdr:rowOff>121920</xdr:rowOff>
    </xdr:to>
    <xdr:cxnSp macro="">
      <xdr:nvCxnSpPr>
        <xdr:cNvPr id="403" name="直線コネクタ 402">
          <a:extLst>
            <a:ext uri="{FF2B5EF4-FFF2-40B4-BE49-F238E27FC236}">
              <a16:creationId xmlns:a16="http://schemas.microsoft.com/office/drawing/2014/main" id="{5C524215-5B67-49A4-8C53-55B1FBF43B74}"/>
            </a:ext>
          </a:extLst>
        </xdr:cNvPr>
        <xdr:cNvCxnSpPr/>
      </xdr:nvCxnSpPr>
      <xdr:spPr>
        <a:xfrm>
          <a:off x="18656300" y="680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CBFA7932-70F1-41B0-8C76-3DF35AA2121D}"/>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6C8C3EA1-7C97-4297-8920-60B3491332D0}"/>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FB91A65E-4210-4992-8676-BDC0FA9EB824}"/>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BDB04CD8-F9CF-4FDD-AA5B-52C1C66CB72C}"/>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15511</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CD74AE9C-0832-4DE0-B295-327F3628683C}"/>
            </a:ext>
          </a:extLst>
        </xdr:cNvPr>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8CCCC6AB-F94E-4265-9216-1FF28917917F}"/>
            </a:ext>
          </a:extLst>
        </xdr:cNvPr>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17797</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33FBA1B1-F11C-490B-BD5B-17131DFFD10F}"/>
            </a:ext>
          </a:extLst>
        </xdr:cNvPr>
        <xdr:cNvSpPr txBox="1"/>
      </xdr:nvSpPr>
      <xdr:spPr>
        <a:xfrm>
          <a:off x="19310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17797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4A4F1AF8-844A-4DEB-B3B1-51E95D7DF9DA}"/>
            </a:ext>
          </a:extLst>
        </xdr:cNvPr>
        <xdr:cNvSpPr txBox="1"/>
      </xdr:nvSpPr>
      <xdr:spPr>
        <a:xfrm>
          <a:off x="18421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EB87709B-2873-43F7-828B-5B502951CC3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1EDB2089-0979-470B-A06E-4309126F6F2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1BAEC3FA-168D-4F8E-AE6F-B109B0D270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E3AA1FA5-3DEA-412F-AB26-305A1E340C2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CF70BB9C-D037-44FE-973C-612E92A831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EFAE44F1-452F-4F5F-9AC1-CE86431081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7044F136-C693-422D-9549-FA2D04D4A5E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A4CB76FB-4033-44D0-AF4A-9BA5921541A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45F1B117-2B59-4956-A5C3-7DBB6DE72BD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2187AE71-A544-4B97-824D-DDD5BCF8B0E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24B52E24-B9DE-41A2-9149-8B3E34DEA6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89258DF0-2D86-47C6-B956-91C51FC1EEA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D30BD845-5C90-42FA-AAB5-A7B0EFBDE9F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26593B4D-CE2A-4A48-BD50-D5F760CE2F3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95A2383A-294F-4E00-BCFA-2D536668476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EA3641F3-B3C7-46DD-91C8-1C675D52763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1518730A-1C0B-4DDA-8E23-642AFA670A0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A47F4E57-EA67-4CE5-BB7D-2192571A24E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B033F6FC-650C-41DA-BB9B-484125860D9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146305D8-AEF1-4738-89B9-3D1E165F4C2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EC6A2A20-339A-4DE4-9DF0-094B2DFBC5A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51455B98-69F3-4780-8EBD-72BF4EBA20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5A5AA781-6FCF-44A2-9B29-55BAB12F84A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0D3C45E1-FEB5-4F23-AB1C-8C37552BD57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36" name="直線コネクタ 435">
          <a:extLst>
            <a:ext uri="{FF2B5EF4-FFF2-40B4-BE49-F238E27FC236}">
              <a16:creationId xmlns:a16="http://schemas.microsoft.com/office/drawing/2014/main" id="{C2F3B966-542B-481F-A842-036912389016}"/>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890A657C-1544-4C95-8238-B128411F367C}"/>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38" name="直線コネクタ 437">
          <a:extLst>
            <a:ext uri="{FF2B5EF4-FFF2-40B4-BE49-F238E27FC236}">
              <a16:creationId xmlns:a16="http://schemas.microsoft.com/office/drawing/2014/main" id="{C5135042-32E6-4617-86D1-BC820BB88DF9}"/>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0CE7AA93-30D7-42A6-B3C1-5C41985AAC29}"/>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40" name="直線コネクタ 439">
          <a:extLst>
            <a:ext uri="{FF2B5EF4-FFF2-40B4-BE49-F238E27FC236}">
              <a16:creationId xmlns:a16="http://schemas.microsoft.com/office/drawing/2014/main" id="{8331560A-B41B-47E7-8C05-413BA378D5C7}"/>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6B8F1282-E72E-4B2D-9166-79A70EB27CDC}"/>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2" name="フローチャート: 判断 441">
          <a:extLst>
            <a:ext uri="{FF2B5EF4-FFF2-40B4-BE49-F238E27FC236}">
              <a16:creationId xmlns:a16="http://schemas.microsoft.com/office/drawing/2014/main" id="{788CCB3F-E1BA-484F-9805-EA338B844F66}"/>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43" name="フローチャート: 判断 442">
          <a:extLst>
            <a:ext uri="{FF2B5EF4-FFF2-40B4-BE49-F238E27FC236}">
              <a16:creationId xmlns:a16="http://schemas.microsoft.com/office/drawing/2014/main" id="{6D7E7A5E-216B-4CC1-848A-B2898AF1EAC8}"/>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44" name="フローチャート: 判断 443">
          <a:extLst>
            <a:ext uri="{FF2B5EF4-FFF2-40B4-BE49-F238E27FC236}">
              <a16:creationId xmlns:a16="http://schemas.microsoft.com/office/drawing/2014/main" id="{AD9CE7C6-85EE-45D3-977A-6F795041EF8D}"/>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45" name="フローチャート: 判断 444">
          <a:extLst>
            <a:ext uri="{FF2B5EF4-FFF2-40B4-BE49-F238E27FC236}">
              <a16:creationId xmlns:a16="http://schemas.microsoft.com/office/drawing/2014/main" id="{F81E97C4-0877-4DC1-B101-6CE9B99565E4}"/>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46" name="フローチャート: 判断 445">
          <a:extLst>
            <a:ext uri="{FF2B5EF4-FFF2-40B4-BE49-F238E27FC236}">
              <a16:creationId xmlns:a16="http://schemas.microsoft.com/office/drawing/2014/main" id="{F88EC28F-21A8-49F8-8D59-5BE4B4BC92F1}"/>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53D56E2A-82C0-41AE-A28F-EEAA5ABCFAA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F100E7E3-BFC3-43A6-936A-58AA50D636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26FE3987-17C5-41AD-86A9-A9BCAB0E1A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85AE8AE7-BCE6-47FE-B8E5-D77B14A8B4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6137A8F2-C704-4418-8762-43B1CA340C5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452" name="楕円 451">
          <a:extLst>
            <a:ext uri="{FF2B5EF4-FFF2-40B4-BE49-F238E27FC236}">
              <a16:creationId xmlns:a16="http://schemas.microsoft.com/office/drawing/2014/main" id="{8C6415E6-7CB8-418F-99D6-60D8E7BFDD5B}"/>
            </a:ext>
          </a:extLst>
        </xdr:cNvPr>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8711B7F1-ED72-4F77-8A70-7A4CF5665BB7}"/>
            </a:ext>
          </a:extLst>
        </xdr:cNvPr>
        <xdr:cNvSpPr txBox="1"/>
      </xdr:nvSpPr>
      <xdr:spPr>
        <a:xfrm>
          <a:off x="16357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454" name="楕円 453">
          <a:extLst>
            <a:ext uri="{FF2B5EF4-FFF2-40B4-BE49-F238E27FC236}">
              <a16:creationId xmlns:a16="http://schemas.microsoft.com/office/drawing/2014/main" id="{0D2B9728-386D-416E-AF97-5DBC06BD2B1D}"/>
            </a:ext>
          </a:extLst>
        </xdr:cNvPr>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68580</xdr:rowOff>
    </xdr:to>
    <xdr:cxnSp macro="">
      <xdr:nvCxnSpPr>
        <xdr:cNvPr id="455" name="直線コネクタ 454">
          <a:extLst>
            <a:ext uri="{FF2B5EF4-FFF2-40B4-BE49-F238E27FC236}">
              <a16:creationId xmlns:a16="http://schemas.microsoft.com/office/drawing/2014/main" id="{12AE48D3-1E70-430A-A571-32F26F20DC96}"/>
            </a:ext>
          </a:extLst>
        </xdr:cNvPr>
        <xdr:cNvCxnSpPr/>
      </xdr:nvCxnSpPr>
      <xdr:spPr>
        <a:xfrm>
          <a:off x="15481300" y="105022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130175</xdr:rowOff>
    </xdr:from>
    <xdr:to>
      <xdr:col>76</xdr:col>
      <xdr:colOff>165100</xdr:colOff>
      <xdr:row>61</xdr:row>
      <xdr:rowOff>60325</xdr:rowOff>
    </xdr:to>
    <xdr:sp macro="" textlink="">
      <xdr:nvSpPr>
        <xdr:cNvPr id="456" name="楕円 455">
          <a:extLst>
            <a:ext uri="{FF2B5EF4-FFF2-40B4-BE49-F238E27FC236}">
              <a16:creationId xmlns:a16="http://schemas.microsoft.com/office/drawing/2014/main" id="{DFB1C2F3-CFD4-49DE-846A-E39D509D6F12}"/>
            </a:ext>
          </a:extLst>
        </xdr:cNvPr>
        <xdr:cNvSpPr/>
      </xdr:nvSpPr>
      <xdr:spPr>
        <a:xfrm>
          <a:off x="14541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xdr:rowOff>
    </xdr:from>
    <xdr:to>
      <xdr:col>81</xdr:col>
      <xdr:colOff>50800</xdr:colOff>
      <xdr:row>61</xdr:row>
      <xdr:rowOff>43815</xdr:rowOff>
    </xdr:to>
    <xdr:cxnSp macro="">
      <xdr:nvCxnSpPr>
        <xdr:cNvPr id="457" name="直線コネクタ 456">
          <a:extLst>
            <a:ext uri="{FF2B5EF4-FFF2-40B4-BE49-F238E27FC236}">
              <a16:creationId xmlns:a16="http://schemas.microsoft.com/office/drawing/2014/main" id="{9EDCA8CB-F021-4A95-954D-D73CE92B50FF}"/>
            </a:ext>
          </a:extLst>
        </xdr:cNvPr>
        <xdr:cNvCxnSpPr/>
      </xdr:nvCxnSpPr>
      <xdr:spPr>
        <a:xfrm>
          <a:off x="14592300" y="104679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93980</xdr:rowOff>
    </xdr:from>
    <xdr:to>
      <xdr:col>72</xdr:col>
      <xdr:colOff>38100</xdr:colOff>
      <xdr:row>61</xdr:row>
      <xdr:rowOff>24130</xdr:rowOff>
    </xdr:to>
    <xdr:sp macro="" textlink="">
      <xdr:nvSpPr>
        <xdr:cNvPr id="458" name="楕円 457">
          <a:extLst>
            <a:ext uri="{FF2B5EF4-FFF2-40B4-BE49-F238E27FC236}">
              <a16:creationId xmlns:a16="http://schemas.microsoft.com/office/drawing/2014/main" id="{279D92DC-2593-48F7-B750-357BBA0B9F2C}"/>
            </a:ext>
          </a:extLst>
        </xdr:cNvPr>
        <xdr:cNvSpPr/>
      </xdr:nvSpPr>
      <xdr:spPr>
        <a:xfrm>
          <a:off x="13652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144780</xdr:rowOff>
    </xdr:from>
    <xdr:to>
      <xdr:col>76</xdr:col>
      <xdr:colOff>114300</xdr:colOff>
      <xdr:row>61</xdr:row>
      <xdr:rowOff>9525</xdr:rowOff>
    </xdr:to>
    <xdr:cxnSp macro="">
      <xdr:nvCxnSpPr>
        <xdr:cNvPr id="459" name="直線コネクタ 458">
          <a:extLst>
            <a:ext uri="{FF2B5EF4-FFF2-40B4-BE49-F238E27FC236}">
              <a16:creationId xmlns:a16="http://schemas.microsoft.com/office/drawing/2014/main" id="{C7233F14-A91C-4416-A611-F74FCD78D2D8}"/>
            </a:ext>
          </a:extLst>
        </xdr:cNvPr>
        <xdr:cNvCxnSpPr/>
      </xdr:nvCxnSpPr>
      <xdr:spPr>
        <a:xfrm>
          <a:off x="13703300" y="10431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61595</xdr:rowOff>
    </xdr:from>
    <xdr:to>
      <xdr:col>67</xdr:col>
      <xdr:colOff>101600</xdr:colOff>
      <xdr:row>60</xdr:row>
      <xdr:rowOff>163195</xdr:rowOff>
    </xdr:to>
    <xdr:sp macro="" textlink="">
      <xdr:nvSpPr>
        <xdr:cNvPr id="460" name="楕円 459">
          <a:extLst>
            <a:ext uri="{FF2B5EF4-FFF2-40B4-BE49-F238E27FC236}">
              <a16:creationId xmlns:a16="http://schemas.microsoft.com/office/drawing/2014/main" id="{EA232542-E2FF-44E5-8981-B216140D6B9D}"/>
            </a:ext>
          </a:extLst>
        </xdr:cNvPr>
        <xdr:cNvSpPr/>
      </xdr:nvSpPr>
      <xdr:spPr>
        <a:xfrm>
          <a:off x="12763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112395</xdr:rowOff>
    </xdr:from>
    <xdr:to>
      <xdr:col>71</xdr:col>
      <xdr:colOff>177800</xdr:colOff>
      <xdr:row>60</xdr:row>
      <xdr:rowOff>144780</xdr:rowOff>
    </xdr:to>
    <xdr:cxnSp macro="">
      <xdr:nvCxnSpPr>
        <xdr:cNvPr id="461" name="直線コネクタ 460">
          <a:extLst>
            <a:ext uri="{FF2B5EF4-FFF2-40B4-BE49-F238E27FC236}">
              <a16:creationId xmlns:a16="http://schemas.microsoft.com/office/drawing/2014/main" id="{2B6ABD9A-589F-4D5F-AA5E-1320E9FD32A7}"/>
            </a:ext>
          </a:extLst>
        </xdr:cNvPr>
        <xdr:cNvCxnSpPr/>
      </xdr:nvCxnSpPr>
      <xdr:spPr>
        <a:xfrm>
          <a:off x="12814300" y="10399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62" name="n_1aveValue【学校施設】&#10;有形固定資産減価償却率">
          <a:extLst>
            <a:ext uri="{FF2B5EF4-FFF2-40B4-BE49-F238E27FC236}">
              <a16:creationId xmlns:a16="http://schemas.microsoft.com/office/drawing/2014/main" id="{B8586EBC-76A3-4C41-BF3C-219E184AAE2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63" name="n_2aveValue【学校施設】&#10;有形固定資産減価償却率">
          <a:extLst>
            <a:ext uri="{FF2B5EF4-FFF2-40B4-BE49-F238E27FC236}">
              <a16:creationId xmlns:a16="http://schemas.microsoft.com/office/drawing/2014/main" id="{E3831586-0CF4-461C-9FEE-26311A653E6A}"/>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64" name="n_3aveValue【学校施設】&#10;有形固定資産減価償却率">
          <a:extLst>
            <a:ext uri="{FF2B5EF4-FFF2-40B4-BE49-F238E27FC236}">
              <a16:creationId xmlns:a16="http://schemas.microsoft.com/office/drawing/2014/main" id="{02D3855D-DA5E-44CF-BE62-2FB24D219867}"/>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65" name="n_4aveValue【学校施設】&#10;有形固定資産減価償却率">
          <a:extLst>
            <a:ext uri="{FF2B5EF4-FFF2-40B4-BE49-F238E27FC236}">
              <a16:creationId xmlns:a16="http://schemas.microsoft.com/office/drawing/2014/main" id="{726E5ABA-EB25-4AF8-A59B-551C778A0A2B}"/>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85742</xdr:rowOff>
    </xdr:from>
    <xdr:ext cx="405111" cy="259045"/>
    <xdr:sp macro="" textlink="">
      <xdr:nvSpPr>
        <xdr:cNvPr id="466" name="n_1mainValue【学校施設】&#10;有形固定資産減価償却率">
          <a:extLst>
            <a:ext uri="{FF2B5EF4-FFF2-40B4-BE49-F238E27FC236}">
              <a16:creationId xmlns:a16="http://schemas.microsoft.com/office/drawing/2014/main" id="{473FC5B5-FA8C-4830-B4E3-7DD8E59B2184}"/>
            </a:ext>
          </a:extLst>
        </xdr:cNvPr>
        <xdr:cNvSpPr txBox="1"/>
      </xdr:nvSpPr>
      <xdr:spPr>
        <a:xfrm>
          <a:off x="15266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51452</xdr:rowOff>
    </xdr:from>
    <xdr:ext cx="405111" cy="259045"/>
    <xdr:sp macro="" textlink="">
      <xdr:nvSpPr>
        <xdr:cNvPr id="467" name="n_2mainValue【学校施設】&#10;有形固定資産減価償却率">
          <a:extLst>
            <a:ext uri="{FF2B5EF4-FFF2-40B4-BE49-F238E27FC236}">
              <a16:creationId xmlns:a16="http://schemas.microsoft.com/office/drawing/2014/main" id="{43901AAF-9D61-435C-A092-A22DF35C863D}"/>
            </a:ext>
          </a:extLst>
        </xdr:cNvPr>
        <xdr:cNvSpPr txBox="1"/>
      </xdr:nvSpPr>
      <xdr:spPr>
        <a:xfrm>
          <a:off x="14389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15257</xdr:rowOff>
    </xdr:from>
    <xdr:ext cx="405111" cy="259045"/>
    <xdr:sp macro="" textlink="">
      <xdr:nvSpPr>
        <xdr:cNvPr id="468" name="n_3mainValue【学校施設】&#10;有形固定資産減価償却率">
          <a:extLst>
            <a:ext uri="{FF2B5EF4-FFF2-40B4-BE49-F238E27FC236}">
              <a16:creationId xmlns:a16="http://schemas.microsoft.com/office/drawing/2014/main" id="{44DC39FA-FFD2-48D1-BC65-C86B8FB1CC23}"/>
            </a:ext>
          </a:extLst>
        </xdr:cNvPr>
        <xdr:cNvSpPr txBox="1"/>
      </xdr:nvSpPr>
      <xdr:spPr>
        <a:xfrm>
          <a:off x="13500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154322</xdr:rowOff>
    </xdr:from>
    <xdr:ext cx="405111" cy="259045"/>
    <xdr:sp macro="" textlink="">
      <xdr:nvSpPr>
        <xdr:cNvPr id="469" name="n_4mainValue【学校施設】&#10;有形固定資産減価償却率">
          <a:extLst>
            <a:ext uri="{FF2B5EF4-FFF2-40B4-BE49-F238E27FC236}">
              <a16:creationId xmlns:a16="http://schemas.microsoft.com/office/drawing/2014/main" id="{680DC47E-370D-4B92-9C9D-3532741A0F23}"/>
            </a:ext>
          </a:extLst>
        </xdr:cNvPr>
        <xdr:cNvSpPr txBox="1"/>
      </xdr:nvSpPr>
      <xdr:spPr>
        <a:xfrm>
          <a:off x="12611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F147A81B-4284-409A-B4F4-5BACEC276C9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9A42AB13-BB6E-48E4-B7E1-469BCD42443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B807A23B-2497-422F-83E9-614B387247B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711143C4-D4E0-4177-9355-3922C2AA030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7E1AA828-0DC4-4932-80C6-B6F9C3DAE99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BC21B095-3933-48E4-B4BF-176ADC7B636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54C1A95A-EEB3-4F1D-867B-382B768173E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CFE4B1DF-FE9F-430B-8AE5-99AD578707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AA90EF7D-4F23-41E3-9A50-5EB1CBCA9D2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2FF33882-C963-4600-AC3D-FDF3676AF2B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a:extLst>
            <a:ext uri="{FF2B5EF4-FFF2-40B4-BE49-F238E27FC236}">
              <a16:creationId xmlns:a16="http://schemas.microsoft.com/office/drawing/2014/main" id="{8F15CF53-6A6A-4550-AFF8-967C30B4BDF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17F8B43B-0C55-4590-B9C2-351A2D76265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3493AEE7-3C28-41D7-AA73-C556F9B35B1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B9804C9B-338E-4D36-9426-A655C5A0FA7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3E24AA6B-769E-4338-8D63-63B74DA9238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F4314D1C-7DA8-470E-AAC8-C5CA16F2D0D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35A4BF64-9BA5-4AAE-9F96-11928C8772B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B846A45C-883E-46F3-8012-18002808AD2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CC1C0758-B3EA-44B4-B3EE-15FA50732FC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FB6C82FF-7BAB-4CB4-AF64-91D6CEA8AE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3A7A04D3-1591-434C-972A-510ED314810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C97F1B17-4061-4400-BE7F-FB0480309E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92" name="直線コネクタ 491">
          <a:extLst>
            <a:ext uri="{FF2B5EF4-FFF2-40B4-BE49-F238E27FC236}">
              <a16:creationId xmlns:a16="http://schemas.microsoft.com/office/drawing/2014/main" id="{CE9F2A5B-6923-4575-B90A-8CAACAE98F7E}"/>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93" name="【学校施設】&#10;一人当たり面積最小値テキスト">
          <a:extLst>
            <a:ext uri="{FF2B5EF4-FFF2-40B4-BE49-F238E27FC236}">
              <a16:creationId xmlns:a16="http://schemas.microsoft.com/office/drawing/2014/main" id="{78E51797-9D4F-4DCE-ABF9-03CC11F652D2}"/>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94" name="直線コネクタ 493">
          <a:extLst>
            <a:ext uri="{FF2B5EF4-FFF2-40B4-BE49-F238E27FC236}">
              <a16:creationId xmlns:a16="http://schemas.microsoft.com/office/drawing/2014/main" id="{2A1B5D6D-17F2-4ACC-B8EC-F45498A40CC3}"/>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95" name="【学校施設】&#10;一人当たり面積最大値テキスト">
          <a:extLst>
            <a:ext uri="{FF2B5EF4-FFF2-40B4-BE49-F238E27FC236}">
              <a16:creationId xmlns:a16="http://schemas.microsoft.com/office/drawing/2014/main" id="{A018058D-E6B3-461B-96F1-DC5DD2AF8B66}"/>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96" name="直線コネクタ 495">
          <a:extLst>
            <a:ext uri="{FF2B5EF4-FFF2-40B4-BE49-F238E27FC236}">
              <a16:creationId xmlns:a16="http://schemas.microsoft.com/office/drawing/2014/main" id="{A0D85B06-83BE-40AC-8125-0C69862C8E4F}"/>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97" name="【学校施設】&#10;一人当たり面積平均値テキスト">
          <a:extLst>
            <a:ext uri="{FF2B5EF4-FFF2-40B4-BE49-F238E27FC236}">
              <a16:creationId xmlns:a16="http://schemas.microsoft.com/office/drawing/2014/main" id="{0D3CB313-F79F-40EB-A54A-C39C3613C643}"/>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98" name="フローチャート: 判断 497">
          <a:extLst>
            <a:ext uri="{FF2B5EF4-FFF2-40B4-BE49-F238E27FC236}">
              <a16:creationId xmlns:a16="http://schemas.microsoft.com/office/drawing/2014/main" id="{320C3430-FF4C-4A66-A78A-F5BFAB2B60E5}"/>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99" name="フローチャート: 判断 498">
          <a:extLst>
            <a:ext uri="{FF2B5EF4-FFF2-40B4-BE49-F238E27FC236}">
              <a16:creationId xmlns:a16="http://schemas.microsoft.com/office/drawing/2014/main" id="{48C6DF72-A1DF-4CB5-8167-2A68172D78B5}"/>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00" name="フローチャート: 判断 499">
          <a:extLst>
            <a:ext uri="{FF2B5EF4-FFF2-40B4-BE49-F238E27FC236}">
              <a16:creationId xmlns:a16="http://schemas.microsoft.com/office/drawing/2014/main" id="{EEA1322A-C9B9-4DC5-8537-1C734FD538F2}"/>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01" name="フローチャート: 判断 500">
          <a:extLst>
            <a:ext uri="{FF2B5EF4-FFF2-40B4-BE49-F238E27FC236}">
              <a16:creationId xmlns:a16="http://schemas.microsoft.com/office/drawing/2014/main" id="{2D704C7B-6425-4AFF-9EA1-052FB58277CA}"/>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02" name="フローチャート: 判断 501">
          <a:extLst>
            <a:ext uri="{FF2B5EF4-FFF2-40B4-BE49-F238E27FC236}">
              <a16:creationId xmlns:a16="http://schemas.microsoft.com/office/drawing/2014/main" id="{EDAEE8E3-89EC-45E8-A9FB-6D1F375BF2D4}"/>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571472DD-3CAC-4A19-B558-580506AFEEB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12F52F46-48F4-4FC2-9B7B-0D9DD2BA76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FCE582D4-2159-4C3C-ACFE-E460ED5BEF2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47655C1-EF60-40FB-9E42-BD679899D4F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4E0FFA8-F33A-4C51-9784-2421270AEEF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53442</xdr:rowOff>
    </xdr:from>
    <xdr:to>
      <xdr:col>116</xdr:col>
      <xdr:colOff>114300</xdr:colOff>
      <xdr:row>63</xdr:row>
      <xdr:rowOff>155042</xdr:rowOff>
    </xdr:to>
    <xdr:sp macro="" textlink="">
      <xdr:nvSpPr>
        <xdr:cNvPr id="508" name="楕円 507">
          <a:extLst>
            <a:ext uri="{FF2B5EF4-FFF2-40B4-BE49-F238E27FC236}">
              <a16:creationId xmlns:a16="http://schemas.microsoft.com/office/drawing/2014/main" id="{C0351B98-12FC-407A-9A43-3DE03C84D084}"/>
            </a:ext>
          </a:extLst>
        </xdr:cNvPr>
        <xdr:cNvSpPr/>
      </xdr:nvSpPr>
      <xdr:spPr>
        <a:xfrm>
          <a:off x="22110700" y="108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139819</xdr:rowOff>
    </xdr:from>
    <xdr:ext cx="469744" cy="259045"/>
    <xdr:sp macro="" textlink="">
      <xdr:nvSpPr>
        <xdr:cNvPr id="509" name="【学校施設】&#10;一人当たり面積該当値テキスト">
          <a:extLst>
            <a:ext uri="{FF2B5EF4-FFF2-40B4-BE49-F238E27FC236}">
              <a16:creationId xmlns:a16="http://schemas.microsoft.com/office/drawing/2014/main" id="{55A54878-D3F3-43FB-A40B-4461391FEF2F}"/>
            </a:ext>
          </a:extLst>
        </xdr:cNvPr>
        <xdr:cNvSpPr txBox="1"/>
      </xdr:nvSpPr>
      <xdr:spPr>
        <a:xfrm>
          <a:off x="22199600" y="107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510" name="楕円 509">
          <a:extLst>
            <a:ext uri="{FF2B5EF4-FFF2-40B4-BE49-F238E27FC236}">
              <a16:creationId xmlns:a16="http://schemas.microsoft.com/office/drawing/2014/main" id="{F0C0CA99-6457-486C-BED8-46A6FC060C75}"/>
            </a:ext>
          </a:extLst>
        </xdr:cNvPr>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104242</xdr:rowOff>
    </xdr:to>
    <xdr:cxnSp macro="">
      <xdr:nvCxnSpPr>
        <xdr:cNvPr id="511" name="直線コネクタ 510">
          <a:extLst>
            <a:ext uri="{FF2B5EF4-FFF2-40B4-BE49-F238E27FC236}">
              <a16:creationId xmlns:a16="http://schemas.microsoft.com/office/drawing/2014/main" id="{3794C10A-D7D5-4BD0-ABA1-4845D01E229D}"/>
            </a:ext>
          </a:extLst>
        </xdr:cNvPr>
        <xdr:cNvCxnSpPr/>
      </xdr:nvCxnSpPr>
      <xdr:spPr>
        <a:xfrm>
          <a:off x="21323300" y="1090422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52984</xdr:rowOff>
    </xdr:from>
    <xdr:to>
      <xdr:col>107</xdr:col>
      <xdr:colOff>101600</xdr:colOff>
      <xdr:row>63</xdr:row>
      <xdr:rowOff>154584</xdr:rowOff>
    </xdr:to>
    <xdr:sp macro="" textlink="">
      <xdr:nvSpPr>
        <xdr:cNvPr id="512" name="楕円 511">
          <a:extLst>
            <a:ext uri="{FF2B5EF4-FFF2-40B4-BE49-F238E27FC236}">
              <a16:creationId xmlns:a16="http://schemas.microsoft.com/office/drawing/2014/main" id="{E591FB63-3BE1-4B04-A03E-6876EB0EFB71}"/>
            </a:ext>
          </a:extLst>
        </xdr:cNvPr>
        <xdr:cNvSpPr/>
      </xdr:nvSpPr>
      <xdr:spPr>
        <a:xfrm>
          <a:off x="20383500" y="108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103784</xdr:rowOff>
    </xdr:to>
    <xdr:cxnSp macro="">
      <xdr:nvCxnSpPr>
        <xdr:cNvPr id="513" name="直線コネクタ 512">
          <a:extLst>
            <a:ext uri="{FF2B5EF4-FFF2-40B4-BE49-F238E27FC236}">
              <a16:creationId xmlns:a16="http://schemas.microsoft.com/office/drawing/2014/main" id="{F79F1697-F881-48E8-8EEF-ECF0AA00CE49}"/>
            </a:ext>
          </a:extLst>
        </xdr:cNvPr>
        <xdr:cNvCxnSpPr/>
      </xdr:nvCxnSpPr>
      <xdr:spPr>
        <a:xfrm flipV="1">
          <a:off x="20434300" y="1090422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55728</xdr:rowOff>
    </xdr:from>
    <xdr:to>
      <xdr:col>102</xdr:col>
      <xdr:colOff>165100</xdr:colOff>
      <xdr:row>63</xdr:row>
      <xdr:rowOff>157328</xdr:rowOff>
    </xdr:to>
    <xdr:sp macro="" textlink="">
      <xdr:nvSpPr>
        <xdr:cNvPr id="514" name="楕円 513">
          <a:extLst>
            <a:ext uri="{FF2B5EF4-FFF2-40B4-BE49-F238E27FC236}">
              <a16:creationId xmlns:a16="http://schemas.microsoft.com/office/drawing/2014/main" id="{159240F0-2C23-40DC-8974-E2AFD11B0087}"/>
            </a:ext>
          </a:extLst>
        </xdr:cNvPr>
        <xdr:cNvSpPr/>
      </xdr:nvSpPr>
      <xdr:spPr>
        <a:xfrm>
          <a:off x="19494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103784</xdr:rowOff>
    </xdr:from>
    <xdr:to>
      <xdr:col>107</xdr:col>
      <xdr:colOff>50800</xdr:colOff>
      <xdr:row>63</xdr:row>
      <xdr:rowOff>106528</xdr:rowOff>
    </xdr:to>
    <xdr:cxnSp macro="">
      <xdr:nvCxnSpPr>
        <xdr:cNvPr id="515" name="直線コネクタ 514">
          <a:extLst>
            <a:ext uri="{FF2B5EF4-FFF2-40B4-BE49-F238E27FC236}">
              <a16:creationId xmlns:a16="http://schemas.microsoft.com/office/drawing/2014/main" id="{0FF27FA7-C8AD-4476-A4CE-1F5738001C3F}"/>
            </a:ext>
          </a:extLst>
        </xdr:cNvPr>
        <xdr:cNvCxnSpPr/>
      </xdr:nvCxnSpPr>
      <xdr:spPr>
        <a:xfrm flipV="1">
          <a:off x="19545300" y="1090513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52984</xdr:rowOff>
    </xdr:from>
    <xdr:to>
      <xdr:col>98</xdr:col>
      <xdr:colOff>38100</xdr:colOff>
      <xdr:row>63</xdr:row>
      <xdr:rowOff>154584</xdr:rowOff>
    </xdr:to>
    <xdr:sp macro="" textlink="">
      <xdr:nvSpPr>
        <xdr:cNvPr id="516" name="楕円 515">
          <a:extLst>
            <a:ext uri="{FF2B5EF4-FFF2-40B4-BE49-F238E27FC236}">
              <a16:creationId xmlns:a16="http://schemas.microsoft.com/office/drawing/2014/main" id="{EB0555E0-BE56-45D7-AEE5-520AF500728A}"/>
            </a:ext>
          </a:extLst>
        </xdr:cNvPr>
        <xdr:cNvSpPr/>
      </xdr:nvSpPr>
      <xdr:spPr>
        <a:xfrm>
          <a:off x="18605500" y="108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103784</xdr:rowOff>
    </xdr:from>
    <xdr:to>
      <xdr:col>102</xdr:col>
      <xdr:colOff>114300</xdr:colOff>
      <xdr:row>63</xdr:row>
      <xdr:rowOff>106528</xdr:rowOff>
    </xdr:to>
    <xdr:cxnSp macro="">
      <xdr:nvCxnSpPr>
        <xdr:cNvPr id="517" name="直線コネクタ 516">
          <a:extLst>
            <a:ext uri="{FF2B5EF4-FFF2-40B4-BE49-F238E27FC236}">
              <a16:creationId xmlns:a16="http://schemas.microsoft.com/office/drawing/2014/main" id="{1380521E-A54F-43DE-9F45-0013A794EBA7}"/>
            </a:ext>
          </a:extLst>
        </xdr:cNvPr>
        <xdr:cNvCxnSpPr/>
      </xdr:nvCxnSpPr>
      <xdr:spPr>
        <a:xfrm>
          <a:off x="18656300" y="1090513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18" name="n_1aveValue【学校施設】&#10;一人当たり面積">
          <a:extLst>
            <a:ext uri="{FF2B5EF4-FFF2-40B4-BE49-F238E27FC236}">
              <a16:creationId xmlns:a16="http://schemas.microsoft.com/office/drawing/2014/main" id="{424561AE-1D1D-471A-855F-844CD9B511D7}"/>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19" name="n_2aveValue【学校施設】&#10;一人当たり面積">
          <a:extLst>
            <a:ext uri="{FF2B5EF4-FFF2-40B4-BE49-F238E27FC236}">
              <a16:creationId xmlns:a16="http://schemas.microsoft.com/office/drawing/2014/main" id="{24EC82BF-DF27-4730-A0D7-84F8683F3080}"/>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20" name="n_3aveValue【学校施設】&#10;一人当たり面積">
          <a:extLst>
            <a:ext uri="{FF2B5EF4-FFF2-40B4-BE49-F238E27FC236}">
              <a16:creationId xmlns:a16="http://schemas.microsoft.com/office/drawing/2014/main" id="{A105C8E0-02BB-4859-8943-86C8AA08D33A}"/>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21" name="n_4aveValue【学校施設】&#10;一人当たり面積">
          <a:extLst>
            <a:ext uri="{FF2B5EF4-FFF2-40B4-BE49-F238E27FC236}">
              <a16:creationId xmlns:a16="http://schemas.microsoft.com/office/drawing/2014/main" id="{DD931296-21E3-4801-9830-8812D4D2BE6A}"/>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522" name="n_1mainValue【学校施設】&#10;一人当たり面積">
          <a:extLst>
            <a:ext uri="{FF2B5EF4-FFF2-40B4-BE49-F238E27FC236}">
              <a16:creationId xmlns:a16="http://schemas.microsoft.com/office/drawing/2014/main" id="{AD73222B-1C68-46C5-A570-8A8ECA386AB2}"/>
            </a:ext>
          </a:extLst>
        </xdr:cNvPr>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145711</xdr:rowOff>
    </xdr:from>
    <xdr:ext cx="469744" cy="259045"/>
    <xdr:sp macro="" textlink="">
      <xdr:nvSpPr>
        <xdr:cNvPr id="523" name="n_2mainValue【学校施設】&#10;一人当たり面積">
          <a:extLst>
            <a:ext uri="{FF2B5EF4-FFF2-40B4-BE49-F238E27FC236}">
              <a16:creationId xmlns:a16="http://schemas.microsoft.com/office/drawing/2014/main" id="{92ED87E7-DC1A-4A4B-BE05-F5132D58872D}"/>
            </a:ext>
          </a:extLst>
        </xdr:cNvPr>
        <xdr:cNvSpPr txBox="1"/>
      </xdr:nvSpPr>
      <xdr:spPr>
        <a:xfrm>
          <a:off x="20199427" y="109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148455</xdr:rowOff>
    </xdr:from>
    <xdr:ext cx="469744" cy="259045"/>
    <xdr:sp macro="" textlink="">
      <xdr:nvSpPr>
        <xdr:cNvPr id="524" name="n_3mainValue【学校施設】&#10;一人当たり面積">
          <a:extLst>
            <a:ext uri="{FF2B5EF4-FFF2-40B4-BE49-F238E27FC236}">
              <a16:creationId xmlns:a16="http://schemas.microsoft.com/office/drawing/2014/main" id="{8173905C-C3A5-4D6A-A497-239494F63352}"/>
            </a:ext>
          </a:extLst>
        </xdr:cNvPr>
        <xdr:cNvSpPr txBox="1"/>
      </xdr:nvSpPr>
      <xdr:spPr>
        <a:xfrm>
          <a:off x="19310427" y="10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145711</xdr:rowOff>
    </xdr:from>
    <xdr:ext cx="469744" cy="259045"/>
    <xdr:sp macro="" textlink="">
      <xdr:nvSpPr>
        <xdr:cNvPr id="525" name="n_4mainValue【学校施設】&#10;一人当たり面積">
          <a:extLst>
            <a:ext uri="{FF2B5EF4-FFF2-40B4-BE49-F238E27FC236}">
              <a16:creationId xmlns:a16="http://schemas.microsoft.com/office/drawing/2014/main" id="{28C98B03-C722-4810-972E-AA6184C42A46}"/>
            </a:ext>
          </a:extLst>
        </xdr:cNvPr>
        <xdr:cNvSpPr txBox="1"/>
      </xdr:nvSpPr>
      <xdr:spPr>
        <a:xfrm>
          <a:off x="18421427" y="109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8F1E3388-B8B8-4E78-A57C-C486B3E105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DC4036A0-5F14-4F08-8577-7746DEBCE6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D18EA767-862B-4CF3-8AC7-398BE3ED6E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F16FBCDF-0937-47D5-AAB0-555C22CA1CA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C5034E4C-1581-406D-8630-E4ED888464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A5E73B0A-55E5-4276-A3BF-B20A12934DD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1CE6F233-E5C2-4ED1-8B0F-07EC839AF9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B70FE8C6-78A6-48B9-91D9-26D1C5F630B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37F64EAF-905B-478D-954C-5AF0BCED45B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F8D43BE7-7E77-47A9-8E37-0790353E963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24CF1250-6764-406E-B453-C8D1BAD458C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FEBC7D13-686E-4342-8794-AD0386E902D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E9B57A87-BD5B-4F42-BB9E-55248340123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513EBA8A-A5DD-4B81-9F97-5A590D2767F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1DEC2CC4-06F3-40EA-BC1D-2386DC21FB2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5BFAD28E-7410-4CCE-9FCC-D9BB6CA19DB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6E8726D7-A241-464F-B87D-3711CAE7CC3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1ACE3789-4E10-404F-8650-C1448E24ABC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6E8D39E2-B220-463E-8374-61DA02E80F8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F63E940A-F1CE-4B97-823C-B5BB48E6BAC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48EA3945-64B6-450B-83A7-DA57D526CD7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A33BB2A9-1DDB-40D7-AD67-9496D26A5A5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22E52BF5-83A2-4908-BD19-576D64FF693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1E4C7BCC-F97C-461C-AA9A-9B65F62D379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C5C212BB-02CC-4A07-A769-3E4FEB4C50F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790AAE45-9C65-4CE8-8832-27ED5560BE6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a:extLst>
            <a:ext uri="{FF2B5EF4-FFF2-40B4-BE49-F238E27FC236}">
              <a16:creationId xmlns:a16="http://schemas.microsoft.com/office/drawing/2014/main" id="{68789513-E84A-4143-B7FF-7345A7819F8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B8CC1E0F-4D64-4EF7-910B-855F62CD656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4" name="【児童館】&#10;有形固定資産減価償却率最大値テキスト">
          <a:extLst>
            <a:ext uri="{FF2B5EF4-FFF2-40B4-BE49-F238E27FC236}">
              <a16:creationId xmlns:a16="http://schemas.microsoft.com/office/drawing/2014/main" id="{D2C1DBF0-C743-4711-BDEF-74986D509539}"/>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5" name="直線コネクタ 554">
          <a:extLst>
            <a:ext uri="{FF2B5EF4-FFF2-40B4-BE49-F238E27FC236}">
              <a16:creationId xmlns:a16="http://schemas.microsoft.com/office/drawing/2014/main" id="{BE43E6E8-8EF1-4B1C-826F-3E1711F40CC8}"/>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56" name="【児童館】&#10;有形固定資産減価償却率平均値テキスト">
          <a:extLst>
            <a:ext uri="{FF2B5EF4-FFF2-40B4-BE49-F238E27FC236}">
              <a16:creationId xmlns:a16="http://schemas.microsoft.com/office/drawing/2014/main" id="{1407D2EC-D80F-4BD1-8557-23CDAE422374}"/>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7" name="フローチャート: 判断 556">
          <a:extLst>
            <a:ext uri="{FF2B5EF4-FFF2-40B4-BE49-F238E27FC236}">
              <a16:creationId xmlns:a16="http://schemas.microsoft.com/office/drawing/2014/main" id="{922FD990-6524-4BB9-BC3F-D10B2BDF137E}"/>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558" name="フローチャート: 判断 557">
          <a:extLst>
            <a:ext uri="{FF2B5EF4-FFF2-40B4-BE49-F238E27FC236}">
              <a16:creationId xmlns:a16="http://schemas.microsoft.com/office/drawing/2014/main" id="{FB741797-460D-46C4-AF56-AFD48C5C79CD}"/>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559" name="フローチャート: 判断 558">
          <a:extLst>
            <a:ext uri="{FF2B5EF4-FFF2-40B4-BE49-F238E27FC236}">
              <a16:creationId xmlns:a16="http://schemas.microsoft.com/office/drawing/2014/main" id="{9C875F15-0C15-4CDA-B770-FB1114620E3A}"/>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560" name="フローチャート: 判断 559">
          <a:extLst>
            <a:ext uri="{FF2B5EF4-FFF2-40B4-BE49-F238E27FC236}">
              <a16:creationId xmlns:a16="http://schemas.microsoft.com/office/drawing/2014/main" id="{9B041D26-4D45-465F-A20E-11887FC4D957}"/>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561" name="フローチャート: 判断 560">
          <a:extLst>
            <a:ext uri="{FF2B5EF4-FFF2-40B4-BE49-F238E27FC236}">
              <a16:creationId xmlns:a16="http://schemas.microsoft.com/office/drawing/2014/main" id="{AC95C7FB-64B0-460D-96F9-57DF965397FD}"/>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EE30690E-9B49-40F7-9DEF-2A2BAC4EE5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17268829-2380-4C69-B247-6DFA9A06CD5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6FE0DA7A-57B1-4F91-A43D-C7DF110D161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CE82121F-88E7-4DDC-AF6D-90DFA3A8279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ADBAEB6F-FC3A-4E2E-9DF3-C5DB2274C27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567" name="楕円 566">
          <a:extLst>
            <a:ext uri="{FF2B5EF4-FFF2-40B4-BE49-F238E27FC236}">
              <a16:creationId xmlns:a16="http://schemas.microsoft.com/office/drawing/2014/main" id="{9203B271-B6BE-4DD1-ACF8-2B7E10C51AB7}"/>
            </a:ext>
          </a:extLst>
        </xdr:cNvPr>
        <xdr:cNvSpPr/>
      </xdr:nvSpPr>
      <xdr:spPr>
        <a:xfrm>
          <a:off x="16268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152235</xdr:rowOff>
    </xdr:from>
    <xdr:ext cx="405111" cy="259045"/>
    <xdr:sp macro="" textlink="">
      <xdr:nvSpPr>
        <xdr:cNvPr id="568" name="【児童館】&#10;有形固定資産減価償却率該当値テキスト">
          <a:extLst>
            <a:ext uri="{FF2B5EF4-FFF2-40B4-BE49-F238E27FC236}">
              <a16:creationId xmlns:a16="http://schemas.microsoft.com/office/drawing/2014/main" id="{36622E79-927E-4B9C-9E7E-D558CD1D59D4}"/>
            </a:ext>
          </a:extLst>
        </xdr:cNvPr>
        <xdr:cNvSpPr txBox="1"/>
      </xdr:nvSpPr>
      <xdr:spPr>
        <a:xfrm>
          <a:off x="16357600" y="1386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88537</xdr:rowOff>
    </xdr:from>
    <xdr:to>
      <xdr:col>81</xdr:col>
      <xdr:colOff>101600</xdr:colOff>
      <xdr:row>82</xdr:row>
      <xdr:rowOff>18687</xdr:rowOff>
    </xdr:to>
    <xdr:sp macro="" textlink="">
      <xdr:nvSpPr>
        <xdr:cNvPr id="569" name="楕円 568">
          <a:extLst>
            <a:ext uri="{FF2B5EF4-FFF2-40B4-BE49-F238E27FC236}">
              <a16:creationId xmlns:a16="http://schemas.microsoft.com/office/drawing/2014/main" id="{0325FCA2-B888-49C9-8838-9EE94F075D86}"/>
            </a:ext>
          </a:extLst>
        </xdr:cNvPr>
        <xdr:cNvSpPr/>
      </xdr:nvSpPr>
      <xdr:spPr>
        <a:xfrm>
          <a:off x="15430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139337</xdr:rowOff>
    </xdr:from>
    <xdr:to>
      <xdr:col>85</xdr:col>
      <xdr:colOff>127000</xdr:colOff>
      <xdr:row>82</xdr:row>
      <xdr:rowOff>8708</xdr:rowOff>
    </xdr:to>
    <xdr:cxnSp macro="">
      <xdr:nvCxnSpPr>
        <xdr:cNvPr id="570" name="直線コネクタ 569">
          <a:extLst>
            <a:ext uri="{FF2B5EF4-FFF2-40B4-BE49-F238E27FC236}">
              <a16:creationId xmlns:a16="http://schemas.microsoft.com/office/drawing/2014/main" id="{6D34CE69-F58C-4937-83FD-FCA3DE1F9E78}"/>
            </a:ext>
          </a:extLst>
        </xdr:cNvPr>
        <xdr:cNvCxnSpPr/>
      </xdr:nvCxnSpPr>
      <xdr:spPr>
        <a:xfrm>
          <a:off x="15481300" y="1402678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46082</xdr:rowOff>
    </xdr:from>
    <xdr:to>
      <xdr:col>76</xdr:col>
      <xdr:colOff>165100</xdr:colOff>
      <xdr:row>81</xdr:row>
      <xdr:rowOff>147682</xdr:rowOff>
    </xdr:to>
    <xdr:sp macro="" textlink="">
      <xdr:nvSpPr>
        <xdr:cNvPr id="571" name="楕円 570">
          <a:extLst>
            <a:ext uri="{FF2B5EF4-FFF2-40B4-BE49-F238E27FC236}">
              <a16:creationId xmlns:a16="http://schemas.microsoft.com/office/drawing/2014/main" id="{C80BDFB1-3DF2-4B10-81CA-CE07E43CE340}"/>
            </a:ext>
          </a:extLst>
        </xdr:cNvPr>
        <xdr:cNvSpPr/>
      </xdr:nvSpPr>
      <xdr:spPr>
        <a:xfrm>
          <a:off x="14541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96882</xdr:rowOff>
    </xdr:from>
    <xdr:to>
      <xdr:col>81</xdr:col>
      <xdr:colOff>50800</xdr:colOff>
      <xdr:row>81</xdr:row>
      <xdr:rowOff>139337</xdr:rowOff>
    </xdr:to>
    <xdr:cxnSp macro="">
      <xdr:nvCxnSpPr>
        <xdr:cNvPr id="572" name="直線コネクタ 571">
          <a:extLst>
            <a:ext uri="{FF2B5EF4-FFF2-40B4-BE49-F238E27FC236}">
              <a16:creationId xmlns:a16="http://schemas.microsoft.com/office/drawing/2014/main" id="{DE5A7D43-86B0-4F60-BDF8-EE67F084A38F}"/>
            </a:ext>
          </a:extLst>
        </xdr:cNvPr>
        <xdr:cNvCxnSpPr/>
      </xdr:nvCxnSpPr>
      <xdr:spPr>
        <a:xfrm>
          <a:off x="14592300" y="1398433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1995</xdr:rowOff>
    </xdr:from>
    <xdr:to>
      <xdr:col>72</xdr:col>
      <xdr:colOff>38100</xdr:colOff>
      <xdr:row>81</xdr:row>
      <xdr:rowOff>103595</xdr:rowOff>
    </xdr:to>
    <xdr:sp macro="" textlink="">
      <xdr:nvSpPr>
        <xdr:cNvPr id="573" name="楕円 572">
          <a:extLst>
            <a:ext uri="{FF2B5EF4-FFF2-40B4-BE49-F238E27FC236}">
              <a16:creationId xmlns:a16="http://schemas.microsoft.com/office/drawing/2014/main" id="{7B012A24-4056-4AC0-90E6-74B551D34469}"/>
            </a:ext>
          </a:extLst>
        </xdr:cNvPr>
        <xdr:cNvSpPr/>
      </xdr:nvSpPr>
      <xdr:spPr>
        <a:xfrm>
          <a:off x="13652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52795</xdr:rowOff>
    </xdr:from>
    <xdr:to>
      <xdr:col>76</xdr:col>
      <xdr:colOff>114300</xdr:colOff>
      <xdr:row>81</xdr:row>
      <xdr:rowOff>96882</xdr:rowOff>
    </xdr:to>
    <xdr:cxnSp macro="">
      <xdr:nvCxnSpPr>
        <xdr:cNvPr id="574" name="直線コネクタ 573">
          <a:extLst>
            <a:ext uri="{FF2B5EF4-FFF2-40B4-BE49-F238E27FC236}">
              <a16:creationId xmlns:a16="http://schemas.microsoft.com/office/drawing/2014/main" id="{3010E309-94E6-41A3-952D-C33072842D2D}"/>
            </a:ext>
          </a:extLst>
        </xdr:cNvPr>
        <xdr:cNvCxnSpPr/>
      </xdr:nvCxnSpPr>
      <xdr:spPr>
        <a:xfrm>
          <a:off x="13703300" y="139402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130992</xdr:rowOff>
    </xdr:from>
    <xdr:to>
      <xdr:col>67</xdr:col>
      <xdr:colOff>101600</xdr:colOff>
      <xdr:row>81</xdr:row>
      <xdr:rowOff>61142</xdr:rowOff>
    </xdr:to>
    <xdr:sp macro="" textlink="">
      <xdr:nvSpPr>
        <xdr:cNvPr id="575" name="楕円 574">
          <a:extLst>
            <a:ext uri="{FF2B5EF4-FFF2-40B4-BE49-F238E27FC236}">
              <a16:creationId xmlns:a16="http://schemas.microsoft.com/office/drawing/2014/main" id="{81B2B13A-0201-4449-BB89-0564A6BA5687}"/>
            </a:ext>
          </a:extLst>
        </xdr:cNvPr>
        <xdr:cNvSpPr/>
      </xdr:nvSpPr>
      <xdr:spPr>
        <a:xfrm>
          <a:off x="12763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10342</xdr:rowOff>
    </xdr:from>
    <xdr:to>
      <xdr:col>71</xdr:col>
      <xdr:colOff>177800</xdr:colOff>
      <xdr:row>81</xdr:row>
      <xdr:rowOff>52795</xdr:rowOff>
    </xdr:to>
    <xdr:cxnSp macro="">
      <xdr:nvCxnSpPr>
        <xdr:cNvPr id="576" name="直線コネクタ 575">
          <a:extLst>
            <a:ext uri="{FF2B5EF4-FFF2-40B4-BE49-F238E27FC236}">
              <a16:creationId xmlns:a16="http://schemas.microsoft.com/office/drawing/2014/main" id="{DC62585D-715B-46D9-9DB9-A20B44FE4044}"/>
            </a:ext>
          </a:extLst>
        </xdr:cNvPr>
        <xdr:cNvCxnSpPr/>
      </xdr:nvCxnSpPr>
      <xdr:spPr>
        <a:xfrm>
          <a:off x="12814300" y="138977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577" name="n_1aveValue【児童館】&#10;有形固定資産減価償却率">
          <a:extLst>
            <a:ext uri="{FF2B5EF4-FFF2-40B4-BE49-F238E27FC236}">
              <a16:creationId xmlns:a16="http://schemas.microsoft.com/office/drawing/2014/main" id="{9F81CC80-9849-4F72-8D92-74654A597957}"/>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578" name="n_2aveValue【児童館】&#10;有形固定資産減価償却率">
          <a:extLst>
            <a:ext uri="{FF2B5EF4-FFF2-40B4-BE49-F238E27FC236}">
              <a16:creationId xmlns:a16="http://schemas.microsoft.com/office/drawing/2014/main" id="{03A3A030-1267-4B9D-8BC3-532D4CD464C0}"/>
            </a:ext>
          </a:extLst>
        </xdr:cNvPr>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579" name="n_3aveValue【児童館】&#10;有形固定資産減価償却率">
          <a:extLst>
            <a:ext uri="{FF2B5EF4-FFF2-40B4-BE49-F238E27FC236}">
              <a16:creationId xmlns:a16="http://schemas.microsoft.com/office/drawing/2014/main" id="{B5A9DB2A-1B69-44D3-9A97-D72CA474B9E8}"/>
            </a:ext>
          </a:extLst>
        </xdr:cNvPr>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73496</xdr:rowOff>
    </xdr:from>
    <xdr:ext cx="405111" cy="259045"/>
    <xdr:sp macro="" textlink="">
      <xdr:nvSpPr>
        <xdr:cNvPr id="580" name="n_4aveValue【児童館】&#10;有形固定資産減価償却率">
          <a:extLst>
            <a:ext uri="{FF2B5EF4-FFF2-40B4-BE49-F238E27FC236}">
              <a16:creationId xmlns:a16="http://schemas.microsoft.com/office/drawing/2014/main" id="{75DD63F7-5263-4EA0-BBEB-66CC4A2CE6D4}"/>
            </a:ext>
          </a:extLst>
        </xdr:cNvPr>
        <xdr:cNvSpPr txBox="1"/>
      </xdr:nvSpPr>
      <xdr:spPr>
        <a:xfrm>
          <a:off x="12611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35214</xdr:rowOff>
    </xdr:from>
    <xdr:ext cx="405111" cy="259045"/>
    <xdr:sp macro="" textlink="">
      <xdr:nvSpPr>
        <xdr:cNvPr id="581" name="n_1mainValue【児童館】&#10;有形固定資産減価償却率">
          <a:extLst>
            <a:ext uri="{FF2B5EF4-FFF2-40B4-BE49-F238E27FC236}">
              <a16:creationId xmlns:a16="http://schemas.microsoft.com/office/drawing/2014/main" id="{595B922A-3686-47DC-8771-2800B93AB34E}"/>
            </a:ext>
          </a:extLst>
        </xdr:cNvPr>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582" name="n_2mainValue【児童館】&#10;有形固定資産減価償却率">
          <a:extLst>
            <a:ext uri="{FF2B5EF4-FFF2-40B4-BE49-F238E27FC236}">
              <a16:creationId xmlns:a16="http://schemas.microsoft.com/office/drawing/2014/main" id="{461BE430-D5D7-4063-8FCF-D276DFB0A1C9}"/>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120122</xdr:rowOff>
    </xdr:from>
    <xdr:ext cx="405111" cy="259045"/>
    <xdr:sp macro="" textlink="">
      <xdr:nvSpPr>
        <xdr:cNvPr id="583" name="n_3mainValue【児童館】&#10;有形固定資産減価償却率">
          <a:extLst>
            <a:ext uri="{FF2B5EF4-FFF2-40B4-BE49-F238E27FC236}">
              <a16:creationId xmlns:a16="http://schemas.microsoft.com/office/drawing/2014/main" id="{B621CE19-6798-42EE-8383-4C49DA9365D7}"/>
            </a:ext>
          </a:extLst>
        </xdr:cNvPr>
        <xdr:cNvSpPr txBox="1"/>
      </xdr:nvSpPr>
      <xdr:spPr>
        <a:xfrm>
          <a:off x="13500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77669</xdr:rowOff>
    </xdr:from>
    <xdr:ext cx="405111" cy="259045"/>
    <xdr:sp macro="" textlink="">
      <xdr:nvSpPr>
        <xdr:cNvPr id="584" name="n_4mainValue【児童館】&#10;有形固定資産減価償却率">
          <a:extLst>
            <a:ext uri="{FF2B5EF4-FFF2-40B4-BE49-F238E27FC236}">
              <a16:creationId xmlns:a16="http://schemas.microsoft.com/office/drawing/2014/main" id="{5EF78FFA-AE0F-4DC5-BB85-D39F91F4051A}"/>
            </a:ext>
          </a:extLst>
        </xdr:cNvPr>
        <xdr:cNvSpPr txBox="1"/>
      </xdr:nvSpPr>
      <xdr:spPr>
        <a:xfrm>
          <a:off x="12611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163639EE-AA59-4BFC-A545-D3191B75418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15987EF-436E-43D6-9577-5C026108D0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67969F3A-95E3-422E-B2FB-C8071640CA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3C15A27-D9E1-45BF-BA03-0D144A597D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C138C2F4-D015-46DD-B35D-D71D7594F2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8A167E65-4ACB-46AA-AC17-3AB37E2543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B67A41EA-33A7-4455-A633-13F6BD4E67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E78E37B7-872F-4FAD-9E9E-FFF66EBBE2E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BE7E7B4-FEB0-4CDD-A3EF-AB1C8FFC564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299AB753-8DBD-435E-BB7B-46F1406085E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96E943D2-B07E-4CD6-A5D7-E246C800638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5C9B5E86-9316-4AE2-B6F1-B107F2CEC09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C3236E12-9432-4022-AF86-4797CB67008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EE4089FC-B6D2-4115-97EB-CEC8EE23C86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2C1ADF52-9CA2-4159-B888-16D2B15D462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5633BBC2-1D61-4F25-A449-C01EEB83072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5253D5F9-6F2A-451C-98E2-7AA58A67AB3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D7488B2E-DF45-4FE2-ABDA-71880ABED4D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6A71BF83-2B96-4F34-80FE-C986C301665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EE62EB00-11BF-408C-A89A-7AF6E5EC411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23AEEAC5-95B8-4E94-AC8A-DD2821D6CF4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5209F0A5-F59D-4A39-902A-7BAD6D4CFEE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B9DB1628-6BE3-4D89-96A2-8CBD4943175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id="{C2D61065-8381-4649-8A47-00FD25847805}"/>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id="{E016F83F-D4D5-4123-8E05-861E8B027EE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id="{16B9047D-0FE2-4CAD-AE76-62883DEFF364}"/>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11" name="【児童館】&#10;一人当たり面積最大値テキスト">
          <a:extLst>
            <a:ext uri="{FF2B5EF4-FFF2-40B4-BE49-F238E27FC236}">
              <a16:creationId xmlns:a16="http://schemas.microsoft.com/office/drawing/2014/main" id="{020A9997-B355-4A31-9BEF-809E08B3A703}"/>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12" name="直線コネクタ 611">
          <a:extLst>
            <a:ext uri="{FF2B5EF4-FFF2-40B4-BE49-F238E27FC236}">
              <a16:creationId xmlns:a16="http://schemas.microsoft.com/office/drawing/2014/main" id="{6FADDF68-4AD1-4F83-B398-9AD998BBDE13}"/>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13" name="【児童館】&#10;一人当たり面積平均値テキスト">
          <a:extLst>
            <a:ext uri="{FF2B5EF4-FFF2-40B4-BE49-F238E27FC236}">
              <a16:creationId xmlns:a16="http://schemas.microsoft.com/office/drawing/2014/main" id="{09081F1C-BCAE-4FEB-9561-E42A9415C6B5}"/>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4" name="フローチャート: 判断 613">
          <a:extLst>
            <a:ext uri="{FF2B5EF4-FFF2-40B4-BE49-F238E27FC236}">
              <a16:creationId xmlns:a16="http://schemas.microsoft.com/office/drawing/2014/main" id="{8E834ED1-5D10-418C-896A-B32ACC4E7B35}"/>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a:extLst>
            <a:ext uri="{FF2B5EF4-FFF2-40B4-BE49-F238E27FC236}">
              <a16:creationId xmlns:a16="http://schemas.microsoft.com/office/drawing/2014/main" id="{A9395A88-4CE7-4DD0-A944-A50DC278EC27}"/>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16" name="フローチャート: 判断 615">
          <a:extLst>
            <a:ext uri="{FF2B5EF4-FFF2-40B4-BE49-F238E27FC236}">
              <a16:creationId xmlns:a16="http://schemas.microsoft.com/office/drawing/2014/main" id="{576032AC-894B-48C8-8D51-E539B1713C09}"/>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17" name="フローチャート: 判断 616">
          <a:extLst>
            <a:ext uri="{FF2B5EF4-FFF2-40B4-BE49-F238E27FC236}">
              <a16:creationId xmlns:a16="http://schemas.microsoft.com/office/drawing/2014/main" id="{8677DA87-12E0-443A-BAA5-9839FA1D638F}"/>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18" name="フローチャート: 判断 617">
          <a:extLst>
            <a:ext uri="{FF2B5EF4-FFF2-40B4-BE49-F238E27FC236}">
              <a16:creationId xmlns:a16="http://schemas.microsoft.com/office/drawing/2014/main" id="{50876299-D4D8-456D-A43B-4472AA7DC4AE}"/>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7CD93F9A-BA00-4107-BF66-F17995089F7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F472507B-2FB7-40DF-837A-2C6B588F26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C18AE675-1C3F-4B38-8D3C-38042F0A2B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F9489411-16AB-48CB-9323-D2A8C7BBD04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236DD768-0CAC-497A-B472-10F23986467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50800</xdr:rowOff>
    </xdr:from>
    <xdr:to>
      <xdr:col>116</xdr:col>
      <xdr:colOff>114300</xdr:colOff>
      <xdr:row>82</xdr:row>
      <xdr:rowOff>152400</xdr:rowOff>
    </xdr:to>
    <xdr:sp macro="" textlink="">
      <xdr:nvSpPr>
        <xdr:cNvPr id="624" name="楕円 623">
          <a:extLst>
            <a:ext uri="{FF2B5EF4-FFF2-40B4-BE49-F238E27FC236}">
              <a16:creationId xmlns:a16="http://schemas.microsoft.com/office/drawing/2014/main" id="{F9B7ADC3-BF0A-42FA-AB5A-ADF361809542}"/>
            </a:ext>
          </a:extLst>
        </xdr:cNvPr>
        <xdr:cNvSpPr/>
      </xdr:nvSpPr>
      <xdr:spPr>
        <a:xfrm>
          <a:off x="22110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73677</xdr:rowOff>
    </xdr:from>
    <xdr:ext cx="469744" cy="259045"/>
    <xdr:sp macro="" textlink="">
      <xdr:nvSpPr>
        <xdr:cNvPr id="625" name="【児童館】&#10;一人当たり面積該当値テキスト">
          <a:extLst>
            <a:ext uri="{FF2B5EF4-FFF2-40B4-BE49-F238E27FC236}">
              <a16:creationId xmlns:a16="http://schemas.microsoft.com/office/drawing/2014/main" id="{01A96347-3AB4-4B71-BB0E-58501E805B0D}"/>
            </a:ext>
          </a:extLst>
        </xdr:cNvPr>
        <xdr:cNvSpPr txBox="1"/>
      </xdr:nvSpPr>
      <xdr:spPr>
        <a:xfrm>
          <a:off x="2219960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626" name="楕円 625">
          <a:extLst>
            <a:ext uri="{FF2B5EF4-FFF2-40B4-BE49-F238E27FC236}">
              <a16:creationId xmlns:a16="http://schemas.microsoft.com/office/drawing/2014/main" id="{3550AF61-662D-491E-A507-A25CF9F746B8}"/>
            </a:ext>
          </a:extLst>
        </xdr:cNvPr>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82</xdr:row>
      <xdr:rowOff>101600</xdr:rowOff>
    </xdr:to>
    <xdr:cxnSp macro="">
      <xdr:nvCxnSpPr>
        <xdr:cNvPr id="627" name="直線コネクタ 626">
          <a:extLst>
            <a:ext uri="{FF2B5EF4-FFF2-40B4-BE49-F238E27FC236}">
              <a16:creationId xmlns:a16="http://schemas.microsoft.com/office/drawing/2014/main" id="{66DE160E-AD96-47FE-939A-EBFFA6B5C806}"/>
            </a:ext>
          </a:extLst>
        </xdr:cNvPr>
        <xdr:cNvCxnSpPr/>
      </xdr:nvCxnSpPr>
      <xdr:spPr>
        <a:xfrm>
          <a:off x="21323300" y="1416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628" name="楕円 627">
          <a:extLst>
            <a:ext uri="{FF2B5EF4-FFF2-40B4-BE49-F238E27FC236}">
              <a16:creationId xmlns:a16="http://schemas.microsoft.com/office/drawing/2014/main" id="{79B35E03-80C2-478E-824D-B1D62DA9D298}"/>
            </a:ext>
          </a:extLst>
        </xdr:cNvPr>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101600</xdr:rowOff>
    </xdr:to>
    <xdr:cxnSp macro="">
      <xdr:nvCxnSpPr>
        <xdr:cNvPr id="629" name="直線コネクタ 628">
          <a:extLst>
            <a:ext uri="{FF2B5EF4-FFF2-40B4-BE49-F238E27FC236}">
              <a16:creationId xmlns:a16="http://schemas.microsoft.com/office/drawing/2014/main" id="{F3D91E68-DDBC-49B2-8500-5A4CE930D094}"/>
            </a:ext>
          </a:extLst>
        </xdr:cNvPr>
        <xdr:cNvCxnSpPr/>
      </xdr:nvCxnSpPr>
      <xdr:spPr>
        <a:xfrm>
          <a:off x="20434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630" name="楕円 629">
          <a:extLst>
            <a:ext uri="{FF2B5EF4-FFF2-40B4-BE49-F238E27FC236}">
              <a16:creationId xmlns:a16="http://schemas.microsoft.com/office/drawing/2014/main" id="{AE01416A-F5CB-4BD7-A06C-64843AB2E021}"/>
            </a:ext>
          </a:extLst>
        </xdr:cNvPr>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101600</xdr:rowOff>
    </xdr:to>
    <xdr:cxnSp macro="">
      <xdr:nvCxnSpPr>
        <xdr:cNvPr id="631" name="直線コネクタ 630">
          <a:extLst>
            <a:ext uri="{FF2B5EF4-FFF2-40B4-BE49-F238E27FC236}">
              <a16:creationId xmlns:a16="http://schemas.microsoft.com/office/drawing/2014/main" id="{13A13D7E-ED4B-411D-A593-2C7ECA51F4C7}"/>
            </a:ext>
          </a:extLst>
        </xdr:cNvPr>
        <xdr:cNvCxnSpPr/>
      </xdr:nvCxnSpPr>
      <xdr:spPr>
        <a:xfrm>
          <a:off x="19545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50800</xdr:rowOff>
    </xdr:from>
    <xdr:to>
      <xdr:col>98</xdr:col>
      <xdr:colOff>38100</xdr:colOff>
      <xdr:row>82</xdr:row>
      <xdr:rowOff>152400</xdr:rowOff>
    </xdr:to>
    <xdr:sp macro="" textlink="">
      <xdr:nvSpPr>
        <xdr:cNvPr id="632" name="楕円 631">
          <a:extLst>
            <a:ext uri="{FF2B5EF4-FFF2-40B4-BE49-F238E27FC236}">
              <a16:creationId xmlns:a16="http://schemas.microsoft.com/office/drawing/2014/main" id="{DC5358C1-E530-4093-98FD-76538320A8B2}"/>
            </a:ext>
          </a:extLst>
        </xdr:cNvPr>
        <xdr:cNvSpPr/>
      </xdr:nvSpPr>
      <xdr:spPr>
        <a:xfrm>
          <a:off x="18605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101600</xdr:rowOff>
    </xdr:from>
    <xdr:to>
      <xdr:col>102</xdr:col>
      <xdr:colOff>114300</xdr:colOff>
      <xdr:row>82</xdr:row>
      <xdr:rowOff>101600</xdr:rowOff>
    </xdr:to>
    <xdr:cxnSp macro="">
      <xdr:nvCxnSpPr>
        <xdr:cNvPr id="633" name="直線コネクタ 632">
          <a:extLst>
            <a:ext uri="{FF2B5EF4-FFF2-40B4-BE49-F238E27FC236}">
              <a16:creationId xmlns:a16="http://schemas.microsoft.com/office/drawing/2014/main" id="{7EDC38A5-EB81-4693-9680-4EEA055A0546}"/>
            </a:ext>
          </a:extLst>
        </xdr:cNvPr>
        <xdr:cNvCxnSpPr/>
      </xdr:nvCxnSpPr>
      <xdr:spPr>
        <a:xfrm>
          <a:off x="18656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4" name="n_1aveValue【児童館】&#10;一人当たり面積">
          <a:extLst>
            <a:ext uri="{FF2B5EF4-FFF2-40B4-BE49-F238E27FC236}">
              <a16:creationId xmlns:a16="http://schemas.microsoft.com/office/drawing/2014/main" id="{6E9810E5-2626-4104-B7BA-693BC6C7EC5E}"/>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635" name="n_2aveValue【児童館】&#10;一人当たり面積">
          <a:extLst>
            <a:ext uri="{FF2B5EF4-FFF2-40B4-BE49-F238E27FC236}">
              <a16:creationId xmlns:a16="http://schemas.microsoft.com/office/drawing/2014/main" id="{63AF0561-EED4-48C6-81CB-0F86298485AE}"/>
            </a:ext>
          </a:extLst>
        </xdr:cNvPr>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636" name="n_3aveValue【児童館】&#10;一人当たり面積">
          <a:extLst>
            <a:ext uri="{FF2B5EF4-FFF2-40B4-BE49-F238E27FC236}">
              <a16:creationId xmlns:a16="http://schemas.microsoft.com/office/drawing/2014/main" id="{5C69CF64-797F-4E72-BC4A-A3309DAB9BA9}"/>
            </a:ext>
          </a:extLst>
        </xdr:cNvPr>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637" name="n_4aveValue【児童館】&#10;一人当たり面積">
          <a:extLst>
            <a:ext uri="{FF2B5EF4-FFF2-40B4-BE49-F238E27FC236}">
              <a16:creationId xmlns:a16="http://schemas.microsoft.com/office/drawing/2014/main" id="{56329470-77A0-4E37-BADC-6811AC48A81F}"/>
            </a:ext>
          </a:extLst>
        </xdr:cNvPr>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638" name="n_1mainValue【児童館】&#10;一人当たり面積">
          <a:extLst>
            <a:ext uri="{FF2B5EF4-FFF2-40B4-BE49-F238E27FC236}">
              <a16:creationId xmlns:a16="http://schemas.microsoft.com/office/drawing/2014/main" id="{EDC0E253-AEEB-43F7-A648-DA19B4AA902D}"/>
            </a:ext>
          </a:extLst>
        </xdr:cNvPr>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639" name="n_2mainValue【児童館】&#10;一人当たり面積">
          <a:extLst>
            <a:ext uri="{FF2B5EF4-FFF2-40B4-BE49-F238E27FC236}">
              <a16:creationId xmlns:a16="http://schemas.microsoft.com/office/drawing/2014/main" id="{7DC7579C-6AAC-4875-BF5C-CC3EAFFDE042}"/>
            </a:ext>
          </a:extLst>
        </xdr:cNvPr>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640" name="n_3mainValue【児童館】&#10;一人当たり面積">
          <a:extLst>
            <a:ext uri="{FF2B5EF4-FFF2-40B4-BE49-F238E27FC236}">
              <a16:creationId xmlns:a16="http://schemas.microsoft.com/office/drawing/2014/main" id="{0AD2B694-8F28-4804-B3BC-3ED2B73A4797}"/>
            </a:ext>
          </a:extLst>
        </xdr:cNvPr>
        <xdr:cNvSpPr txBox="1"/>
      </xdr:nvSpPr>
      <xdr:spPr>
        <a:xfrm>
          <a:off x="19310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168927</xdr:rowOff>
    </xdr:from>
    <xdr:ext cx="469744" cy="259045"/>
    <xdr:sp macro="" textlink="">
      <xdr:nvSpPr>
        <xdr:cNvPr id="641" name="n_4mainValue【児童館】&#10;一人当たり面積">
          <a:extLst>
            <a:ext uri="{FF2B5EF4-FFF2-40B4-BE49-F238E27FC236}">
              <a16:creationId xmlns:a16="http://schemas.microsoft.com/office/drawing/2014/main" id="{543A9F17-B0B6-4FAA-8BFD-234B8A6346DD}"/>
            </a:ext>
          </a:extLst>
        </xdr:cNvPr>
        <xdr:cNvSpPr txBox="1"/>
      </xdr:nvSpPr>
      <xdr:spPr>
        <a:xfrm>
          <a:off x="18421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4D7E4553-0D1B-4AF2-9760-33A4DB90A6E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8E87BBA9-569D-4FC9-9BFC-C9B489DC19E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C45B2D9E-172F-47FF-9032-612D4A6A53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185A3F75-54EE-47E6-8D4F-5C56899C5D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98B0EC69-1097-4CC0-9244-2F8558A046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FCAC339B-5C6C-449C-A261-315C1B1677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FB7A5891-D0B5-4D9D-AE58-88C4544FAE8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FE9E1CBF-3742-4118-A872-7B072317278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873D9CB8-A894-4CEC-900F-0837421AF67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1EB80A69-D3F9-47F1-9C4F-33DA304DD39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43B983F7-1887-42DB-ABE7-2961950AC6F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B1F82882-7091-4046-8C83-04889ECFBA8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A2870F1E-1355-4263-B198-924DFBF743D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4BCD473C-1FB1-475D-B4C3-E8BE5DBF2A6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9D91B7E4-5BAB-4BAC-BEAF-5971A8C5250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8828AF9D-C3DB-4A1A-B30E-029BCBE43C2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133F90FF-6CBB-4A30-A422-8C176525AFA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4E755F0D-A15F-4699-87A7-B0EBD0E5716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ACAB426A-51BF-4335-A07A-D1560897580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E869B9AE-0BA6-48ED-B3CE-297AFDD487D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A8B55726-4822-46AF-9B8F-EA85775C699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DBF33344-3D15-4557-9EB2-64AD472A48B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7917587C-FB46-40E3-B3AC-1B19CBDCCF8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C3A73A3E-A0A8-4247-AE4A-B378198E99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AFF9FFFB-D2E4-420C-B327-4B6BBE09983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9479F2E7-9582-4309-8D48-252B0712D5B2}"/>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095D9875-2109-44F8-AC4D-9DB48D6C870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445F975C-4AD6-4D68-9A33-FAE1F603989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70" name="【公民館】&#10;有形固定資産減価償却率最大値テキスト">
          <a:extLst>
            <a:ext uri="{FF2B5EF4-FFF2-40B4-BE49-F238E27FC236}">
              <a16:creationId xmlns:a16="http://schemas.microsoft.com/office/drawing/2014/main" id="{D5840B63-E46D-4676-8E0C-EF68FAE06A36}"/>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71" name="直線コネクタ 670">
          <a:extLst>
            <a:ext uri="{FF2B5EF4-FFF2-40B4-BE49-F238E27FC236}">
              <a16:creationId xmlns:a16="http://schemas.microsoft.com/office/drawing/2014/main" id="{1E91EE1F-10FD-44EF-844C-B1BD374A5602}"/>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2" name="【公民館】&#10;有形固定資産減価償却率平均値テキスト">
          <a:extLst>
            <a:ext uri="{FF2B5EF4-FFF2-40B4-BE49-F238E27FC236}">
              <a16:creationId xmlns:a16="http://schemas.microsoft.com/office/drawing/2014/main" id="{EDAD709C-4147-4767-B69B-6ACC7F5C7E30}"/>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3" name="フローチャート: 判断 672">
          <a:extLst>
            <a:ext uri="{FF2B5EF4-FFF2-40B4-BE49-F238E27FC236}">
              <a16:creationId xmlns:a16="http://schemas.microsoft.com/office/drawing/2014/main" id="{7700F66F-FF15-4F17-A79A-5E3D188FE9F9}"/>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4" name="フローチャート: 判断 673">
          <a:extLst>
            <a:ext uri="{FF2B5EF4-FFF2-40B4-BE49-F238E27FC236}">
              <a16:creationId xmlns:a16="http://schemas.microsoft.com/office/drawing/2014/main" id="{35BF9527-F8F7-415C-B51D-8A6E6E6FECD4}"/>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5" name="フローチャート: 判断 674">
          <a:extLst>
            <a:ext uri="{FF2B5EF4-FFF2-40B4-BE49-F238E27FC236}">
              <a16:creationId xmlns:a16="http://schemas.microsoft.com/office/drawing/2014/main" id="{7B7B4416-0A3E-466B-A459-FDEEE1A76596}"/>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6" name="フローチャート: 判断 675">
          <a:extLst>
            <a:ext uri="{FF2B5EF4-FFF2-40B4-BE49-F238E27FC236}">
              <a16:creationId xmlns:a16="http://schemas.microsoft.com/office/drawing/2014/main" id="{BBA9878A-5702-471F-83D1-A0B07BE22E83}"/>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7" name="フローチャート: 判断 676">
          <a:extLst>
            <a:ext uri="{FF2B5EF4-FFF2-40B4-BE49-F238E27FC236}">
              <a16:creationId xmlns:a16="http://schemas.microsoft.com/office/drawing/2014/main" id="{2E3F44EE-19E1-4D91-A0B2-EEB4F6345157}"/>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6F435BB8-8FBE-42C7-90A0-2666A41D005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EA06E3D-1D1B-4490-B594-5A7F4A15F95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1EEA054-E605-45FD-863A-721A4633F45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FEF9F0E-E0CF-40E5-8CD9-A0673918E3C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EBE6884-BD21-44EA-B378-639B6977A4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131536</xdr:rowOff>
    </xdr:from>
    <xdr:to>
      <xdr:col>85</xdr:col>
      <xdr:colOff>177800</xdr:colOff>
      <xdr:row>106</xdr:row>
      <xdr:rowOff>61686</xdr:rowOff>
    </xdr:to>
    <xdr:sp macro="" textlink="">
      <xdr:nvSpPr>
        <xdr:cNvPr id="683" name="楕円 682">
          <a:extLst>
            <a:ext uri="{FF2B5EF4-FFF2-40B4-BE49-F238E27FC236}">
              <a16:creationId xmlns:a16="http://schemas.microsoft.com/office/drawing/2014/main" id="{3B89AD53-B656-4CE2-9748-2721A62CCA49}"/>
            </a:ext>
          </a:extLst>
        </xdr:cNvPr>
        <xdr:cNvSpPr/>
      </xdr:nvSpPr>
      <xdr:spPr>
        <a:xfrm>
          <a:off x="16268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109963</xdr:rowOff>
    </xdr:from>
    <xdr:ext cx="405111" cy="259045"/>
    <xdr:sp macro="" textlink="">
      <xdr:nvSpPr>
        <xdr:cNvPr id="684" name="【公民館】&#10;有形固定資産減価償却率該当値テキスト">
          <a:extLst>
            <a:ext uri="{FF2B5EF4-FFF2-40B4-BE49-F238E27FC236}">
              <a16:creationId xmlns:a16="http://schemas.microsoft.com/office/drawing/2014/main" id="{60040FD4-C0EB-4AAF-9515-3C60875E429D}"/>
            </a:ext>
          </a:extLst>
        </xdr:cNvPr>
        <xdr:cNvSpPr txBox="1"/>
      </xdr:nvSpPr>
      <xdr:spPr>
        <a:xfrm>
          <a:off x="16357600"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125005</xdr:rowOff>
    </xdr:from>
    <xdr:to>
      <xdr:col>81</xdr:col>
      <xdr:colOff>101600</xdr:colOff>
      <xdr:row>106</xdr:row>
      <xdr:rowOff>55155</xdr:rowOff>
    </xdr:to>
    <xdr:sp macro="" textlink="">
      <xdr:nvSpPr>
        <xdr:cNvPr id="685" name="楕円 684">
          <a:extLst>
            <a:ext uri="{FF2B5EF4-FFF2-40B4-BE49-F238E27FC236}">
              <a16:creationId xmlns:a16="http://schemas.microsoft.com/office/drawing/2014/main" id="{00C1F282-B0E9-43C4-88E3-B1CF56BCD6E7}"/>
            </a:ext>
          </a:extLst>
        </xdr:cNvPr>
        <xdr:cNvSpPr/>
      </xdr:nvSpPr>
      <xdr:spPr>
        <a:xfrm>
          <a:off x="15430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4355</xdr:rowOff>
    </xdr:from>
    <xdr:to>
      <xdr:col>85</xdr:col>
      <xdr:colOff>127000</xdr:colOff>
      <xdr:row>106</xdr:row>
      <xdr:rowOff>10886</xdr:rowOff>
    </xdr:to>
    <xdr:cxnSp macro="">
      <xdr:nvCxnSpPr>
        <xdr:cNvPr id="686" name="直線コネクタ 685">
          <a:extLst>
            <a:ext uri="{FF2B5EF4-FFF2-40B4-BE49-F238E27FC236}">
              <a16:creationId xmlns:a16="http://schemas.microsoft.com/office/drawing/2014/main" id="{AED9C922-3AE0-44CE-8A90-B8AE40C0CE04}"/>
            </a:ext>
          </a:extLst>
        </xdr:cNvPr>
        <xdr:cNvCxnSpPr/>
      </xdr:nvCxnSpPr>
      <xdr:spPr>
        <a:xfrm>
          <a:off x="15481300" y="181780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87" name="楕円 686">
          <a:extLst>
            <a:ext uri="{FF2B5EF4-FFF2-40B4-BE49-F238E27FC236}">
              <a16:creationId xmlns:a16="http://schemas.microsoft.com/office/drawing/2014/main" id="{4050B05D-AF6A-44B8-BC7C-3C8BEDF18F01}"/>
            </a:ext>
          </a:extLst>
        </xdr:cNvPr>
        <xdr:cNvSpPr/>
      </xdr:nvSpPr>
      <xdr:spPr>
        <a:xfrm>
          <a:off x="14541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141514</xdr:rowOff>
    </xdr:from>
    <xdr:to>
      <xdr:col>81</xdr:col>
      <xdr:colOff>50800</xdr:colOff>
      <xdr:row>106</xdr:row>
      <xdr:rowOff>4355</xdr:rowOff>
    </xdr:to>
    <xdr:cxnSp macro="">
      <xdr:nvCxnSpPr>
        <xdr:cNvPr id="688" name="直線コネクタ 687">
          <a:extLst>
            <a:ext uri="{FF2B5EF4-FFF2-40B4-BE49-F238E27FC236}">
              <a16:creationId xmlns:a16="http://schemas.microsoft.com/office/drawing/2014/main" id="{3D863ABB-7736-46F4-A60F-F7F2386A27CA}"/>
            </a:ext>
          </a:extLst>
        </xdr:cNvPr>
        <xdr:cNvCxnSpPr/>
      </xdr:nvCxnSpPr>
      <xdr:spPr>
        <a:xfrm>
          <a:off x="14592300" y="18143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89" name="楕円 688">
          <a:extLst>
            <a:ext uri="{FF2B5EF4-FFF2-40B4-BE49-F238E27FC236}">
              <a16:creationId xmlns:a16="http://schemas.microsoft.com/office/drawing/2014/main" id="{08AFEA31-736D-4652-AEC7-C2EFB02A153D}"/>
            </a:ext>
          </a:extLst>
        </xdr:cNvPr>
        <xdr:cNvSpPr/>
      </xdr:nvSpPr>
      <xdr:spPr>
        <a:xfrm>
          <a:off x="13652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108857</xdr:rowOff>
    </xdr:from>
    <xdr:to>
      <xdr:col>76</xdr:col>
      <xdr:colOff>114300</xdr:colOff>
      <xdr:row>105</xdr:row>
      <xdr:rowOff>141514</xdr:rowOff>
    </xdr:to>
    <xdr:cxnSp macro="">
      <xdr:nvCxnSpPr>
        <xdr:cNvPr id="690" name="直線コネクタ 689">
          <a:extLst>
            <a:ext uri="{FF2B5EF4-FFF2-40B4-BE49-F238E27FC236}">
              <a16:creationId xmlns:a16="http://schemas.microsoft.com/office/drawing/2014/main" id="{350EFFE3-F475-4498-B229-50BACAA83025}"/>
            </a:ext>
          </a:extLst>
        </xdr:cNvPr>
        <xdr:cNvCxnSpPr/>
      </xdr:nvCxnSpPr>
      <xdr:spPr>
        <a:xfrm>
          <a:off x="13703300" y="181111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74386</xdr:rowOff>
    </xdr:from>
    <xdr:to>
      <xdr:col>67</xdr:col>
      <xdr:colOff>101600</xdr:colOff>
      <xdr:row>106</xdr:row>
      <xdr:rowOff>4536</xdr:rowOff>
    </xdr:to>
    <xdr:sp macro="" textlink="">
      <xdr:nvSpPr>
        <xdr:cNvPr id="691" name="楕円 690">
          <a:extLst>
            <a:ext uri="{FF2B5EF4-FFF2-40B4-BE49-F238E27FC236}">
              <a16:creationId xmlns:a16="http://schemas.microsoft.com/office/drawing/2014/main" id="{E2FDEAA1-C65D-4FD9-B765-4A69418BD170}"/>
            </a:ext>
          </a:extLst>
        </xdr:cNvPr>
        <xdr:cNvSpPr/>
      </xdr:nvSpPr>
      <xdr:spPr>
        <a:xfrm>
          <a:off x="12763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108857</xdr:rowOff>
    </xdr:from>
    <xdr:to>
      <xdr:col>71</xdr:col>
      <xdr:colOff>177800</xdr:colOff>
      <xdr:row>105</xdr:row>
      <xdr:rowOff>125186</xdr:rowOff>
    </xdr:to>
    <xdr:cxnSp macro="">
      <xdr:nvCxnSpPr>
        <xdr:cNvPr id="692" name="直線コネクタ 691">
          <a:extLst>
            <a:ext uri="{FF2B5EF4-FFF2-40B4-BE49-F238E27FC236}">
              <a16:creationId xmlns:a16="http://schemas.microsoft.com/office/drawing/2014/main" id="{7F9B200A-9E37-4F59-903E-83458BA6A17C}"/>
            </a:ext>
          </a:extLst>
        </xdr:cNvPr>
        <xdr:cNvCxnSpPr/>
      </xdr:nvCxnSpPr>
      <xdr:spPr>
        <a:xfrm flipV="1">
          <a:off x="12814300" y="1811110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93" name="n_1aveValue【公民館】&#10;有形固定資産減価償却率">
          <a:extLst>
            <a:ext uri="{FF2B5EF4-FFF2-40B4-BE49-F238E27FC236}">
              <a16:creationId xmlns:a16="http://schemas.microsoft.com/office/drawing/2014/main" id="{EFD51613-126E-4931-9C4F-B4B738290E66}"/>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94" name="n_2aveValue【公民館】&#10;有形固定資産減価償却率">
          <a:extLst>
            <a:ext uri="{FF2B5EF4-FFF2-40B4-BE49-F238E27FC236}">
              <a16:creationId xmlns:a16="http://schemas.microsoft.com/office/drawing/2014/main" id="{40BE9CEA-596A-4912-9B7C-B6C31D22FC3C}"/>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95" name="n_3aveValue【公民館】&#10;有形固定資産減価償却率">
          <a:extLst>
            <a:ext uri="{FF2B5EF4-FFF2-40B4-BE49-F238E27FC236}">
              <a16:creationId xmlns:a16="http://schemas.microsoft.com/office/drawing/2014/main" id="{2DE67C3E-5B3D-4A89-8A48-F894D1123A21}"/>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96" name="n_4aveValue【公民館】&#10;有形固定資産減価償却率">
          <a:extLst>
            <a:ext uri="{FF2B5EF4-FFF2-40B4-BE49-F238E27FC236}">
              <a16:creationId xmlns:a16="http://schemas.microsoft.com/office/drawing/2014/main" id="{50CF6D5F-0D49-4BFB-A822-6B450BAD4AA1}"/>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46282</xdr:rowOff>
    </xdr:from>
    <xdr:ext cx="405111" cy="259045"/>
    <xdr:sp macro="" textlink="">
      <xdr:nvSpPr>
        <xdr:cNvPr id="697" name="n_1mainValue【公民館】&#10;有形固定資産減価償却率">
          <a:extLst>
            <a:ext uri="{FF2B5EF4-FFF2-40B4-BE49-F238E27FC236}">
              <a16:creationId xmlns:a16="http://schemas.microsoft.com/office/drawing/2014/main" id="{99C0979B-E587-4DD0-9D0A-F32518B3B14E}"/>
            </a:ext>
          </a:extLst>
        </xdr:cNvPr>
        <xdr:cNvSpPr txBox="1"/>
      </xdr:nvSpPr>
      <xdr:spPr>
        <a:xfrm>
          <a:off x="152660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698" name="n_2mainValue【公民館】&#10;有形固定資産減価償却率">
          <a:extLst>
            <a:ext uri="{FF2B5EF4-FFF2-40B4-BE49-F238E27FC236}">
              <a16:creationId xmlns:a16="http://schemas.microsoft.com/office/drawing/2014/main" id="{A7099AE3-BA76-4634-BF10-E2748553E7D8}"/>
            </a:ext>
          </a:extLst>
        </xdr:cNvPr>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699" name="n_3mainValue【公民館】&#10;有形固定資産減価償却率">
          <a:extLst>
            <a:ext uri="{FF2B5EF4-FFF2-40B4-BE49-F238E27FC236}">
              <a16:creationId xmlns:a16="http://schemas.microsoft.com/office/drawing/2014/main" id="{C5C8F3B1-5EAB-4FDF-A056-2FD35F84B02F}"/>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700" name="n_4mainValue【公民館】&#10;有形固定資産減価償却率">
          <a:extLst>
            <a:ext uri="{FF2B5EF4-FFF2-40B4-BE49-F238E27FC236}">
              <a16:creationId xmlns:a16="http://schemas.microsoft.com/office/drawing/2014/main" id="{EC0E97F5-B10D-45CD-B50B-A05EB546BFD0}"/>
            </a:ext>
          </a:extLst>
        </xdr:cNvPr>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8076B85C-716C-437D-9D5E-F3135CC622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21FF7321-8234-44E9-9D64-26BF78AAAC5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405B608A-0516-4242-8592-F41CD256CE5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29D405DA-EA07-438B-A856-C62665BA955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B9835849-F199-4613-A352-912EBCC97C6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E042C4FA-0FA9-4419-AFA5-1F4A190FEA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9C391D18-E84F-43BB-8CDF-73DB0EE2996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386493CA-A526-4265-B6A8-1C403391508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DE156AE4-AC3C-4DDB-86AF-BC3EE43C47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1CE76400-F742-4494-8302-562AEEE65F0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F515BB6A-C5CE-4197-80F8-9548E0483CE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F2FDF337-52AF-4EF1-9CB2-D064D3CE673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7397BD79-FE7B-4F04-88ED-90D18FDA04B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77268B5B-CDC0-45C2-A812-24180363D06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FF38C20B-E668-4B45-BF1E-51D3EA046FA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C683589E-97F7-4613-A96D-F6EBDFD73E0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26FA8693-2FD2-4BCC-A12E-D027E630382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A49D595A-B9B1-4B3B-8AC3-5A4AC8944E2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BEA375E2-1224-4099-84B5-59C5558563D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3B80525-00C3-4F82-9201-9C1767CBE2D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468DFCC3-D091-414B-857A-839D08A7D32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825EBA91-3B3B-4878-847C-037585A8D4C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55869F44-6B29-4F64-8D2A-0A478C3E353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9F4EA0AF-9A0F-4C63-ABFD-A34E274C166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887D212F-9028-4A63-B193-44C6B4EAD7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6" name="直線コネクタ 725">
          <a:extLst>
            <a:ext uri="{FF2B5EF4-FFF2-40B4-BE49-F238E27FC236}">
              <a16:creationId xmlns:a16="http://schemas.microsoft.com/office/drawing/2014/main" id="{FED044BB-842C-4627-AD93-AA6659277E9F}"/>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7" name="【公民館】&#10;一人当たり面積最小値テキスト">
          <a:extLst>
            <a:ext uri="{FF2B5EF4-FFF2-40B4-BE49-F238E27FC236}">
              <a16:creationId xmlns:a16="http://schemas.microsoft.com/office/drawing/2014/main" id="{1A149F96-C438-4883-B31E-9244B2101AE8}"/>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8" name="直線コネクタ 727">
          <a:extLst>
            <a:ext uri="{FF2B5EF4-FFF2-40B4-BE49-F238E27FC236}">
              <a16:creationId xmlns:a16="http://schemas.microsoft.com/office/drawing/2014/main" id="{86AE16A4-8A17-461A-B80F-7489EF3D0AB2}"/>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9" name="【公民館】&#10;一人当たり面積最大値テキスト">
          <a:extLst>
            <a:ext uri="{FF2B5EF4-FFF2-40B4-BE49-F238E27FC236}">
              <a16:creationId xmlns:a16="http://schemas.microsoft.com/office/drawing/2014/main" id="{990770B2-122E-4EA2-895E-C6F5D9DEC2DC}"/>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30" name="直線コネクタ 729">
          <a:extLst>
            <a:ext uri="{FF2B5EF4-FFF2-40B4-BE49-F238E27FC236}">
              <a16:creationId xmlns:a16="http://schemas.microsoft.com/office/drawing/2014/main" id="{AD173AE5-C4D0-4F1A-93FA-C33A8951BBE7}"/>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31" name="【公民館】&#10;一人当たり面積平均値テキスト">
          <a:extLst>
            <a:ext uri="{FF2B5EF4-FFF2-40B4-BE49-F238E27FC236}">
              <a16:creationId xmlns:a16="http://schemas.microsoft.com/office/drawing/2014/main" id="{C565D4C9-B75D-41AC-9C48-C1B07062F5CC}"/>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2" name="フローチャート: 判断 731">
          <a:extLst>
            <a:ext uri="{FF2B5EF4-FFF2-40B4-BE49-F238E27FC236}">
              <a16:creationId xmlns:a16="http://schemas.microsoft.com/office/drawing/2014/main" id="{A089631B-8975-4B42-B2AF-E74BE05609EE}"/>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3" name="フローチャート: 判断 732">
          <a:extLst>
            <a:ext uri="{FF2B5EF4-FFF2-40B4-BE49-F238E27FC236}">
              <a16:creationId xmlns:a16="http://schemas.microsoft.com/office/drawing/2014/main" id="{7368ADEE-57A5-4CE6-B423-F13017EFDAD6}"/>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4" name="フローチャート: 判断 733">
          <a:extLst>
            <a:ext uri="{FF2B5EF4-FFF2-40B4-BE49-F238E27FC236}">
              <a16:creationId xmlns:a16="http://schemas.microsoft.com/office/drawing/2014/main" id="{AD70B1C9-D9DD-43EF-9A9F-1219580DD8C4}"/>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5" name="フローチャート: 判断 734">
          <a:extLst>
            <a:ext uri="{FF2B5EF4-FFF2-40B4-BE49-F238E27FC236}">
              <a16:creationId xmlns:a16="http://schemas.microsoft.com/office/drawing/2014/main" id="{C5D01F9A-411E-4DC9-83BB-499165DCBE55}"/>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6" name="フローチャート: 判断 735">
          <a:extLst>
            <a:ext uri="{FF2B5EF4-FFF2-40B4-BE49-F238E27FC236}">
              <a16:creationId xmlns:a16="http://schemas.microsoft.com/office/drawing/2014/main" id="{AC59BA9F-2F0A-4D07-9D81-30CDEAE2AEE6}"/>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2E610B5-3FC3-4F41-8149-CD554DEC7E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DDC7AA3A-298F-4CB0-A3EC-48D0128E9E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9D272A0-D4D4-40AC-A412-BA7704CC678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8A875C73-48B4-4B0B-9264-556BEE39F6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2BC20D3D-4233-447F-B2A8-2EB9398DC1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42" name="楕円 741">
          <a:extLst>
            <a:ext uri="{FF2B5EF4-FFF2-40B4-BE49-F238E27FC236}">
              <a16:creationId xmlns:a16="http://schemas.microsoft.com/office/drawing/2014/main" id="{FDE08CDB-BD38-4309-A87C-38C8A193054B}"/>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743" name="【公民館】&#10;一人当たり面積該当値テキスト">
          <a:extLst>
            <a:ext uri="{FF2B5EF4-FFF2-40B4-BE49-F238E27FC236}">
              <a16:creationId xmlns:a16="http://schemas.microsoft.com/office/drawing/2014/main" id="{81DDFB57-7A11-4892-BBCD-0C3496BCB43B}"/>
            </a:ext>
          </a:extLst>
        </xdr:cNvPr>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44" name="楕円 743">
          <a:extLst>
            <a:ext uri="{FF2B5EF4-FFF2-40B4-BE49-F238E27FC236}">
              <a16:creationId xmlns:a16="http://schemas.microsoft.com/office/drawing/2014/main" id="{ECA11F47-D7B8-49B8-81D9-BD5FFD890DA2}"/>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745" name="直線コネクタ 744">
          <a:extLst>
            <a:ext uri="{FF2B5EF4-FFF2-40B4-BE49-F238E27FC236}">
              <a16:creationId xmlns:a16="http://schemas.microsoft.com/office/drawing/2014/main" id="{7F4CD1C3-AF58-4085-84CC-27DDEA31732E}"/>
            </a:ext>
          </a:extLst>
        </xdr:cNvPr>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46" name="楕円 745">
          <a:extLst>
            <a:ext uri="{FF2B5EF4-FFF2-40B4-BE49-F238E27FC236}">
              <a16:creationId xmlns:a16="http://schemas.microsoft.com/office/drawing/2014/main" id="{C327033B-88C3-4464-B106-C5C6EEFB1449}"/>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747" name="直線コネクタ 746">
          <a:extLst>
            <a:ext uri="{FF2B5EF4-FFF2-40B4-BE49-F238E27FC236}">
              <a16:creationId xmlns:a16="http://schemas.microsoft.com/office/drawing/2014/main" id="{2C05748A-59F9-4B2E-A461-8EEB5E46CED3}"/>
            </a:ext>
          </a:extLst>
        </xdr:cNvPr>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48" name="楕円 747">
          <a:extLst>
            <a:ext uri="{FF2B5EF4-FFF2-40B4-BE49-F238E27FC236}">
              <a16:creationId xmlns:a16="http://schemas.microsoft.com/office/drawing/2014/main" id="{9C63AAA0-AFBD-4213-A18B-6645D978CFCB}"/>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749" name="直線コネクタ 748">
          <a:extLst>
            <a:ext uri="{FF2B5EF4-FFF2-40B4-BE49-F238E27FC236}">
              <a16:creationId xmlns:a16="http://schemas.microsoft.com/office/drawing/2014/main" id="{C52A6657-F3C5-4783-B24C-F013464312F4}"/>
            </a:ext>
          </a:extLst>
        </xdr:cNvPr>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750" name="楕円 749">
          <a:extLst>
            <a:ext uri="{FF2B5EF4-FFF2-40B4-BE49-F238E27FC236}">
              <a16:creationId xmlns:a16="http://schemas.microsoft.com/office/drawing/2014/main" id="{70084D56-EAE6-4FA5-8EC6-C01D87553EF3}"/>
            </a:ext>
          </a:extLst>
        </xdr:cNvPr>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144780</xdr:rowOff>
    </xdr:to>
    <xdr:cxnSp macro="">
      <xdr:nvCxnSpPr>
        <xdr:cNvPr id="751" name="直線コネクタ 750">
          <a:extLst>
            <a:ext uri="{FF2B5EF4-FFF2-40B4-BE49-F238E27FC236}">
              <a16:creationId xmlns:a16="http://schemas.microsoft.com/office/drawing/2014/main" id="{FBFE3C1B-43D3-4211-BC78-8D05D3D6A9C0}"/>
            </a:ext>
          </a:extLst>
        </xdr:cNvPr>
        <xdr:cNvCxnSpPr/>
      </xdr:nvCxnSpPr>
      <xdr:spPr>
        <a:xfrm>
          <a:off x="18656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752" name="n_1aveValue【公民館】&#10;一人当たり面積">
          <a:extLst>
            <a:ext uri="{FF2B5EF4-FFF2-40B4-BE49-F238E27FC236}">
              <a16:creationId xmlns:a16="http://schemas.microsoft.com/office/drawing/2014/main" id="{C5F4EBAA-3E33-4D1D-9F67-F3A7F77D7146}"/>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753" name="n_2aveValue【公民館】&#10;一人当たり面積">
          <a:extLst>
            <a:ext uri="{FF2B5EF4-FFF2-40B4-BE49-F238E27FC236}">
              <a16:creationId xmlns:a16="http://schemas.microsoft.com/office/drawing/2014/main" id="{E4E4EC17-D74D-4F34-9228-94B2F9C7B288}"/>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54" name="n_3aveValue【公民館】&#10;一人当たり面積">
          <a:extLst>
            <a:ext uri="{FF2B5EF4-FFF2-40B4-BE49-F238E27FC236}">
              <a16:creationId xmlns:a16="http://schemas.microsoft.com/office/drawing/2014/main" id="{DD547E05-0ABF-4FA4-B43C-1E2024B86EFA}"/>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55" name="n_4aveValue【公民館】&#10;一人当たり面積">
          <a:extLst>
            <a:ext uri="{FF2B5EF4-FFF2-40B4-BE49-F238E27FC236}">
              <a16:creationId xmlns:a16="http://schemas.microsoft.com/office/drawing/2014/main" id="{1E8F0365-8EB0-4CA8-A2DD-37EB01B54192}"/>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756" name="n_1mainValue【公民館】&#10;一人当たり面積">
          <a:extLst>
            <a:ext uri="{FF2B5EF4-FFF2-40B4-BE49-F238E27FC236}">
              <a16:creationId xmlns:a16="http://schemas.microsoft.com/office/drawing/2014/main" id="{D4E3D0C4-9531-4067-911B-540749C85E49}"/>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7" name="n_2mainValue【公民館】&#10;一人当たり面積">
          <a:extLst>
            <a:ext uri="{FF2B5EF4-FFF2-40B4-BE49-F238E27FC236}">
              <a16:creationId xmlns:a16="http://schemas.microsoft.com/office/drawing/2014/main" id="{4D6677D7-4B2E-4CCD-8ED4-1699B0F90D66}"/>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758" name="n_3mainValue【公民館】&#10;一人当たり面積">
          <a:extLst>
            <a:ext uri="{FF2B5EF4-FFF2-40B4-BE49-F238E27FC236}">
              <a16:creationId xmlns:a16="http://schemas.microsoft.com/office/drawing/2014/main" id="{F9D0100C-80C1-4686-8177-CB08B396981A}"/>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759" name="n_4mainValue【公民館】&#10;一人当たり面積">
          <a:extLst>
            <a:ext uri="{FF2B5EF4-FFF2-40B4-BE49-F238E27FC236}">
              <a16:creationId xmlns:a16="http://schemas.microsoft.com/office/drawing/2014/main" id="{9A71B4BE-D1DA-4CA8-8FFC-BCFB71D24F11}"/>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BF4794A6-1D50-4826-9C85-B24D444A16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84100128-51F4-4235-8BBD-E520FBFEDC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C891A0E1-4DF6-41BA-9255-BE9DDE245A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類似団体内平均値と比較して特に有形固定資産減価償却率が高くなっている施設は、学校施設、橋りょう・トンネル、道路であり、低くなっているのは児童館である。学校施設については、多くを昭和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年代に整備されたものが占めており、これらの老朽化が進んでいるためである。</a:t>
          </a:r>
        </a:p>
        <a:p>
          <a:r>
            <a:rPr kumimoji="1" lang="ja-JP" altLang="en-US" sz="1300">
              <a:latin typeface="ＭＳ Ｐゴシック" panose="020B0600070205080204" pitchFamily="50" charset="-128"/>
              <a:ea typeface="ＭＳ Ｐゴシック" panose="020B0600070205080204" pitchFamily="50" charset="-128"/>
            </a:rPr>
            <a:t>　児童館については、類似団体内平均値よりやや低くなっている。これは児童館の一つが平成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年に建築したためである。残る児童館の多くは、昭和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年代に整備されたものであるため、老朽化が進行している。</a:t>
          </a:r>
        </a:p>
        <a:p>
          <a:r>
            <a:rPr kumimoji="1" lang="ja-JP" altLang="en-US" sz="1300">
              <a:latin typeface="ＭＳ Ｐゴシック" panose="020B0600070205080204" pitchFamily="50" charset="-128"/>
              <a:ea typeface="ＭＳ Ｐゴシック" panose="020B0600070205080204" pitchFamily="50" charset="-128"/>
            </a:rPr>
            <a:t>　今後は、公共施設整備保全計画に基づいて予防保全を行っていくが、施設の更新時期が重ねることにより一時期に財政負担が集中することが懸念されるため、適切に長寿命化対策や更新事業を実施し、財政負担の軽減・平準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8449AF-0F76-4E48-883C-AD646D7288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5D29FD-F6E6-427F-8931-28DED3286A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B756853-7C4A-4B83-8DB7-7FE16B4C880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C48A06-4103-4A26-87C4-FD16FBB7C75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B1DBA1-4230-4FE4-8957-3B1EB5C656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3A6D6F-1C34-4062-B0C7-6113D77B5B8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502F33-6F13-445F-A9D6-633E17C5E2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181289-7869-4B87-A7AA-CB088DB2B9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5FB833-C4C8-4DDB-BDCE-52878CF5DCB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C49291-7998-40C9-9CF2-21EC90AAAE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37,811
36,190
11.09
11,629,197
11,088,373
540,457
7,112,588
9,545,432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E076256-2C17-4F92-BC12-CF8CBDCAB7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9B6B07D-A687-4DFB-A37C-6760D991E73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B737F5-BB8B-4488-8653-679B7B4F3E6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88BE6A-5954-42A6-BBAE-6039AE8EE9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300446-5DE4-4322-9595-729D2DDD0C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E5E8E55-3560-43BE-A67D-6ED5AC440DE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99233A-D2F2-449C-ACA4-DC1B9D9F37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9AAB4C-665A-4188-852B-A8D9AF3E321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0799D8-C3E6-4A5B-A764-631F4D7AED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55E6434-C4C5-403E-9F0C-B948A2F0B7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A0BBE54-71BA-48FD-B985-D9DD0DBC7A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387824-217D-47CB-A770-FD3731D8C0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B0C6F24-42DD-47D3-BF0A-73CA5F4A4D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A25BA9-91DC-4376-AB84-B098AFBF1A1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1FDF4C-6984-474A-8360-20E5F02B959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8159D0B-9143-43B3-BD45-ED0F771762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7AC5B95-0EDE-45DF-8DBD-9DA8F58E1F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2752125-345F-4242-9B53-AA3E0271D5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B7295AC-2BA6-4121-A5EE-FE0A854EE25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CC414F4-D4E4-46EA-9CE3-0D9FCB0D3CA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DA754D8-A841-4613-AB2E-CD741833FF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DDE1473-2451-4265-A175-2699120FBF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E532DC8-630B-4199-8194-5886EEA538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4F33BBE-1D34-4BBC-9C86-B7C45EEB0F0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EBB9437-3F0C-42FD-B8CD-4646A93BD33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3267FF-B01C-4339-85B1-E54F2D1DB0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565031-94C8-43C3-8FC4-C8FF09B36C9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076ED69-E9AE-4F0E-AEAA-E1EC3E2982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33FE219-28F4-4038-8C2C-B38BE05F6E4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F12CD52-A9A8-4187-98D4-AE9E35A89F2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711901B-A594-4261-8648-4F57890CD51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294CF47-D842-4F42-973E-7B2F40DD3B2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A9F83A2-E76F-4527-8D34-DC1A40AE6F3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4141CBF-5DE6-417E-B2AD-F29D67B478D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3B47D42-BB18-4970-9056-E5D7834EA29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E5021E2-1128-4C34-A602-C991C756935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6EBF610-ADD3-4D73-AC9E-C9A6F527848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7A9F9BA-1604-469C-8C61-1F1558219A9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98C648C-74C3-4647-89C1-A012F798A89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56969CA-914D-4FB3-B7B4-12AFEEC7A09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C0CC6F7-D66D-4C8B-A70C-5398D68746D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3152674-398B-4B95-8769-D8D1DBBE580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A68AD99-44F1-4655-A4EE-5A635AB44CF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C0B653C-ABD7-47E3-973D-E24E451586C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66127AE-3973-4967-ACDA-303817C4C0C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8BF914A-1BCA-4CC9-9E95-57EEB7549A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9226B71-47BE-476C-A1CE-8866365998E9}"/>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1537E99-D926-49CB-9BED-E153FEF040A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6879EC7-FF3F-4B32-B1CC-60F1D1A8865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326DA354-B4A6-455A-B71E-90EADCC54452}"/>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ECADB04D-207F-47FC-9810-0ED94E8024D1}"/>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a:extLst>
            <a:ext uri="{FF2B5EF4-FFF2-40B4-BE49-F238E27FC236}">
              <a16:creationId xmlns:a16="http://schemas.microsoft.com/office/drawing/2014/main" id="{0E15FF6A-6A24-460A-A03B-C5E2BF815D88}"/>
            </a:ext>
          </a:extLst>
        </xdr:cNvPr>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8795DC63-E997-4946-B2FB-A80B72F7394F}"/>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73B9A1BC-A339-4913-A138-C68639974228}"/>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976930E2-D888-4B07-A678-9033E53AAA12}"/>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2B605B79-0BCE-42E3-8DA5-E11506692371}"/>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149C5932-BD2C-4933-B521-AA0B534B9CC4}"/>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34EC9E0-6631-4949-A041-68AF782D517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73F9C99-2B4C-45B4-8173-8DB93A598D1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70CF73E-81D2-47E8-A248-323620952FE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EF83209-0199-4D8C-A8FC-660479309EB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2C901C3-20BB-4A3C-9767-B2C342F1F8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a:extLst>
            <a:ext uri="{FF2B5EF4-FFF2-40B4-BE49-F238E27FC236}">
              <a16:creationId xmlns:a16="http://schemas.microsoft.com/office/drawing/2014/main" id="{DA779A48-AA93-453E-B947-ED25BB3E82CC}"/>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5" name="【図書館】&#10;有形固定資産減価償却率該当値テキスト">
          <a:extLst>
            <a:ext uri="{FF2B5EF4-FFF2-40B4-BE49-F238E27FC236}">
              <a16:creationId xmlns:a16="http://schemas.microsoft.com/office/drawing/2014/main" id="{18AD63D8-F326-467C-A590-A11D795BC764}"/>
            </a:ext>
          </a:extLst>
        </xdr:cNvPr>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a:extLst>
            <a:ext uri="{FF2B5EF4-FFF2-40B4-BE49-F238E27FC236}">
              <a16:creationId xmlns:a16="http://schemas.microsoft.com/office/drawing/2014/main" id="{FD6B2E0E-95FF-4747-8176-3101901F78C0}"/>
            </a:ext>
          </a:extLst>
        </xdr:cNvPr>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7" name="直線コネクタ 76">
          <a:extLst>
            <a:ext uri="{FF2B5EF4-FFF2-40B4-BE49-F238E27FC236}">
              <a16:creationId xmlns:a16="http://schemas.microsoft.com/office/drawing/2014/main" id="{C60E6C49-F50A-4E6C-968D-3B2277A72977}"/>
            </a:ext>
          </a:extLst>
        </xdr:cNvPr>
        <xdr:cNvCxnSpPr/>
      </xdr:nvCxnSpPr>
      <xdr:spPr>
        <a:xfrm>
          <a:off x="3797300" y="634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a:extLst>
            <a:ext uri="{FF2B5EF4-FFF2-40B4-BE49-F238E27FC236}">
              <a16:creationId xmlns:a16="http://schemas.microsoft.com/office/drawing/2014/main" id="{14482E26-BE54-488F-9D6E-2D0530A623F7}"/>
            </a:ext>
          </a:extLst>
        </xdr:cNvPr>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2722</xdr:rowOff>
    </xdr:to>
    <xdr:cxnSp macro="">
      <xdr:nvCxnSpPr>
        <xdr:cNvPr id="79" name="直線コネクタ 78">
          <a:extLst>
            <a:ext uri="{FF2B5EF4-FFF2-40B4-BE49-F238E27FC236}">
              <a16:creationId xmlns:a16="http://schemas.microsoft.com/office/drawing/2014/main" id="{944A557F-8891-48F8-B3CE-F9A654EC066B}"/>
            </a:ext>
          </a:extLst>
        </xdr:cNvPr>
        <xdr:cNvCxnSpPr/>
      </xdr:nvCxnSpPr>
      <xdr:spPr>
        <a:xfrm>
          <a:off x="2908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56424</xdr:rowOff>
    </xdr:from>
    <xdr:to>
      <xdr:col>10</xdr:col>
      <xdr:colOff>165100</xdr:colOff>
      <xdr:row>36</xdr:row>
      <xdr:rowOff>158024</xdr:rowOff>
    </xdr:to>
    <xdr:sp macro="" textlink="">
      <xdr:nvSpPr>
        <xdr:cNvPr id="80" name="楕円 79">
          <a:extLst>
            <a:ext uri="{FF2B5EF4-FFF2-40B4-BE49-F238E27FC236}">
              <a16:creationId xmlns:a16="http://schemas.microsoft.com/office/drawing/2014/main" id="{A30343DB-C0E8-42C5-B8F8-FDC7440A61B2}"/>
            </a:ext>
          </a:extLst>
        </xdr:cNvPr>
        <xdr:cNvSpPr/>
      </xdr:nvSpPr>
      <xdr:spPr>
        <a:xfrm>
          <a:off x="1968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107224</xdr:rowOff>
    </xdr:from>
    <xdr:to>
      <xdr:col>15</xdr:col>
      <xdr:colOff>50800</xdr:colOff>
      <xdr:row>36</xdr:row>
      <xdr:rowOff>141514</xdr:rowOff>
    </xdr:to>
    <xdr:cxnSp macro="">
      <xdr:nvCxnSpPr>
        <xdr:cNvPr id="81" name="直線コネクタ 80">
          <a:extLst>
            <a:ext uri="{FF2B5EF4-FFF2-40B4-BE49-F238E27FC236}">
              <a16:creationId xmlns:a16="http://schemas.microsoft.com/office/drawing/2014/main" id="{0CA2B868-E868-4B75-B547-874714181B6B}"/>
            </a:ext>
          </a:extLst>
        </xdr:cNvPr>
        <xdr:cNvCxnSpPr/>
      </xdr:nvCxnSpPr>
      <xdr:spPr>
        <a:xfrm>
          <a:off x="2019300" y="62794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23767</xdr:rowOff>
    </xdr:from>
    <xdr:to>
      <xdr:col>6</xdr:col>
      <xdr:colOff>38100</xdr:colOff>
      <xdr:row>36</xdr:row>
      <xdr:rowOff>125367</xdr:rowOff>
    </xdr:to>
    <xdr:sp macro="" textlink="">
      <xdr:nvSpPr>
        <xdr:cNvPr id="82" name="楕円 81">
          <a:extLst>
            <a:ext uri="{FF2B5EF4-FFF2-40B4-BE49-F238E27FC236}">
              <a16:creationId xmlns:a16="http://schemas.microsoft.com/office/drawing/2014/main" id="{48C4C3D5-4B8A-4F71-9F40-88BD6D89FE5E}"/>
            </a:ext>
          </a:extLst>
        </xdr:cNvPr>
        <xdr:cNvSpPr/>
      </xdr:nvSpPr>
      <xdr:spPr>
        <a:xfrm>
          <a:off x="1079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74567</xdr:rowOff>
    </xdr:from>
    <xdr:to>
      <xdr:col>10</xdr:col>
      <xdr:colOff>114300</xdr:colOff>
      <xdr:row>36</xdr:row>
      <xdr:rowOff>107224</xdr:rowOff>
    </xdr:to>
    <xdr:cxnSp macro="">
      <xdr:nvCxnSpPr>
        <xdr:cNvPr id="83" name="直線コネクタ 82">
          <a:extLst>
            <a:ext uri="{FF2B5EF4-FFF2-40B4-BE49-F238E27FC236}">
              <a16:creationId xmlns:a16="http://schemas.microsoft.com/office/drawing/2014/main" id="{EB9CD2EE-E504-49BA-A215-B3A81E53C033}"/>
            </a:ext>
          </a:extLst>
        </xdr:cNvPr>
        <xdr:cNvCxnSpPr/>
      </xdr:nvCxnSpPr>
      <xdr:spPr>
        <a:xfrm>
          <a:off x="1130300" y="62467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a:extLst>
            <a:ext uri="{FF2B5EF4-FFF2-40B4-BE49-F238E27FC236}">
              <a16:creationId xmlns:a16="http://schemas.microsoft.com/office/drawing/2014/main" id="{67F003EA-FDAF-417F-A8A5-A6624420CFD9}"/>
            </a:ext>
          </a:extLst>
        </xdr:cNvPr>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a:extLst>
            <a:ext uri="{FF2B5EF4-FFF2-40B4-BE49-F238E27FC236}">
              <a16:creationId xmlns:a16="http://schemas.microsoft.com/office/drawing/2014/main" id="{11E471C8-666E-42F9-9E59-A4AC08EC238E}"/>
            </a:ext>
          </a:extLst>
        </xdr:cNvPr>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6" name="n_3aveValue【図書館】&#10;有形固定資産減価償却率">
          <a:extLst>
            <a:ext uri="{FF2B5EF4-FFF2-40B4-BE49-F238E27FC236}">
              <a16:creationId xmlns:a16="http://schemas.microsoft.com/office/drawing/2014/main" id="{8CD1ABCF-61F2-4079-A9D3-F829DA0E9F50}"/>
            </a:ext>
          </a:extLst>
        </xdr:cNvPr>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A8DD1666-2034-4320-B98F-E1E0297B148E}"/>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8" name="n_1mainValue【図書館】&#10;有形固定資産減価償却率">
          <a:extLst>
            <a:ext uri="{FF2B5EF4-FFF2-40B4-BE49-F238E27FC236}">
              <a16:creationId xmlns:a16="http://schemas.microsoft.com/office/drawing/2014/main" id="{BCA5B1B6-6022-4929-B147-AA862A240A76}"/>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a:extLst>
            <a:ext uri="{FF2B5EF4-FFF2-40B4-BE49-F238E27FC236}">
              <a16:creationId xmlns:a16="http://schemas.microsoft.com/office/drawing/2014/main" id="{724D60D2-6FA4-4980-88B2-9EF213501DA6}"/>
            </a:ext>
          </a:extLst>
        </xdr:cNvPr>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3101</xdr:rowOff>
    </xdr:from>
    <xdr:ext cx="405111" cy="259045"/>
    <xdr:sp macro="" textlink="">
      <xdr:nvSpPr>
        <xdr:cNvPr id="90" name="n_3mainValue【図書館】&#10;有形固定資産減価償却率">
          <a:extLst>
            <a:ext uri="{FF2B5EF4-FFF2-40B4-BE49-F238E27FC236}">
              <a16:creationId xmlns:a16="http://schemas.microsoft.com/office/drawing/2014/main" id="{9458D5A4-8420-4853-8F75-4D9FBC307899}"/>
            </a:ext>
          </a:extLst>
        </xdr:cNvPr>
        <xdr:cNvSpPr txBox="1"/>
      </xdr:nvSpPr>
      <xdr:spPr>
        <a:xfrm>
          <a:off x="1816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141894</xdr:rowOff>
    </xdr:from>
    <xdr:ext cx="405111" cy="259045"/>
    <xdr:sp macro="" textlink="">
      <xdr:nvSpPr>
        <xdr:cNvPr id="91" name="n_4mainValue【図書館】&#10;有形固定資産減価償却率">
          <a:extLst>
            <a:ext uri="{FF2B5EF4-FFF2-40B4-BE49-F238E27FC236}">
              <a16:creationId xmlns:a16="http://schemas.microsoft.com/office/drawing/2014/main" id="{661C0E0B-DD5A-4366-9CA3-DEFFB3AC8B7D}"/>
            </a:ext>
          </a:extLst>
        </xdr:cNvPr>
        <xdr:cNvSpPr txBox="1"/>
      </xdr:nvSpPr>
      <xdr:spPr>
        <a:xfrm>
          <a:off x="9277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87D2B64-7A4F-41F2-A97C-AFCAC27390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00BD696-0EA6-4755-97D8-30FD6121C1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9D0276A-6EDA-40B6-8D95-FC13274DF38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28F85DB-7267-4718-B55F-88406174BB4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31AC76A-F98F-471B-A882-0DCF9B5F16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7766553-C4D5-4DBA-8874-C8A1F4B9B1C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B63CAAB-500F-4D85-BDD7-2FE4B6FA19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98A5783-9392-410E-AFFF-45C5797B928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DE1D7FA-0A8D-4A27-9AC8-2943A26E991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FD654DE-1E93-446D-B0DC-FA3B21A718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2C6DEE26-3A5C-445C-9CBB-B98C31643B5C}"/>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6FB017AB-E7B5-4F6C-9771-BFD3FC6CB5F2}"/>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E6FE7BF9-CFF6-448B-9A61-64CBD66A4EA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67F7199-783A-4634-AC32-B607028F947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461E475A-033C-4330-BF28-BED6FED7165C}"/>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71BC2785-7F50-4F6F-8DFE-427D3CEC5395}"/>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42B11BA2-BCEC-4CAB-8FD9-0A6E63DCC8A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DA38DF05-C5D7-4639-B6C0-6D758ED4397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F474BC53-4562-4C4F-A697-51A40C83F6A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A6BF82EF-1EC3-444E-862B-C18CFD0B39E5}"/>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A0A3AE9E-0063-46F7-8125-08B73B6D3471}"/>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838F3E78-0E9D-4599-A933-13534F9A4E9E}"/>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id="{F2A8DACE-CE3E-48D6-B53E-727A3FD82FD8}"/>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id="{AD78F294-2EEF-4554-A49F-A1CE79D5420A}"/>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a:extLst>
            <a:ext uri="{FF2B5EF4-FFF2-40B4-BE49-F238E27FC236}">
              <a16:creationId xmlns:a16="http://schemas.microsoft.com/office/drawing/2014/main" id="{8D97CAA0-6D4D-4869-B0EB-7AB144008AC5}"/>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id="{F838CC48-C189-43D9-9A7A-ADF64219CF8A}"/>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id="{D8A27A8C-F030-4A61-82F8-2C1694C0BC6A}"/>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id="{193FC544-7FD2-42BC-AA7F-5877CE649098}"/>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id="{756E3BAE-34E9-41A6-8B52-F55A9DFA0052}"/>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id="{C4CA150F-FADF-4BDE-A3E7-99C6B9F09AD7}"/>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D6EF44D-DA5F-4325-95EB-39BA23F2F8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9FD153F-1672-4541-8B2C-FC4055F6164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4A30D1B-9ACF-4D1D-A6DD-D4FC5A16B7F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BB01CA3-6C47-46EB-880E-9ABEA019313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142054B-889F-408E-856B-E6D8EF3AFC4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27" name="楕円 126">
          <a:extLst>
            <a:ext uri="{FF2B5EF4-FFF2-40B4-BE49-F238E27FC236}">
              <a16:creationId xmlns:a16="http://schemas.microsoft.com/office/drawing/2014/main" id="{11B9A6E3-1B2A-4236-948A-848626653094}"/>
            </a:ext>
          </a:extLst>
        </xdr:cNvPr>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105427</xdr:rowOff>
    </xdr:from>
    <xdr:ext cx="469744" cy="259045"/>
    <xdr:sp macro="" textlink="">
      <xdr:nvSpPr>
        <xdr:cNvPr id="128" name="【図書館】&#10;一人当たり面積該当値テキスト">
          <a:extLst>
            <a:ext uri="{FF2B5EF4-FFF2-40B4-BE49-F238E27FC236}">
              <a16:creationId xmlns:a16="http://schemas.microsoft.com/office/drawing/2014/main" id="{2440BE20-DB46-47B9-9DA3-CBA3B27C2B4A}"/>
            </a:ext>
          </a:extLst>
        </xdr:cNvPr>
        <xdr:cNvSpPr txBox="1"/>
      </xdr:nvSpPr>
      <xdr:spPr>
        <a:xfrm>
          <a:off x="10515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29" name="楕円 128">
          <a:extLst>
            <a:ext uri="{FF2B5EF4-FFF2-40B4-BE49-F238E27FC236}">
              <a16:creationId xmlns:a16="http://schemas.microsoft.com/office/drawing/2014/main" id="{468A3AF7-1728-456F-A6DE-7E7110586CA5}"/>
            </a:ext>
          </a:extLst>
        </xdr:cNvPr>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38</xdr:row>
      <xdr:rowOff>133350</xdr:rowOff>
    </xdr:to>
    <xdr:cxnSp macro="">
      <xdr:nvCxnSpPr>
        <xdr:cNvPr id="130" name="直線コネクタ 129">
          <a:extLst>
            <a:ext uri="{FF2B5EF4-FFF2-40B4-BE49-F238E27FC236}">
              <a16:creationId xmlns:a16="http://schemas.microsoft.com/office/drawing/2014/main" id="{FAC32916-5AFF-4838-8132-9121D155C58E}"/>
            </a:ext>
          </a:extLst>
        </xdr:cNvPr>
        <xdr:cNvCxnSpPr/>
      </xdr:nvCxnSpPr>
      <xdr:spPr>
        <a:xfrm>
          <a:off x="9639300" y="664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31" name="楕円 130">
          <a:extLst>
            <a:ext uri="{FF2B5EF4-FFF2-40B4-BE49-F238E27FC236}">
              <a16:creationId xmlns:a16="http://schemas.microsoft.com/office/drawing/2014/main" id="{ED859B5B-3DD7-41A7-8508-64E59ECEE254}"/>
            </a:ext>
          </a:extLst>
        </xdr:cNvPr>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133350</xdr:rowOff>
    </xdr:to>
    <xdr:cxnSp macro="">
      <xdr:nvCxnSpPr>
        <xdr:cNvPr id="132" name="直線コネクタ 131">
          <a:extLst>
            <a:ext uri="{FF2B5EF4-FFF2-40B4-BE49-F238E27FC236}">
              <a16:creationId xmlns:a16="http://schemas.microsoft.com/office/drawing/2014/main" id="{89E53F3E-0AC9-4AE1-AA5E-8FCBF2DBB454}"/>
            </a:ext>
          </a:extLst>
        </xdr:cNvPr>
        <xdr:cNvCxnSpPr/>
      </xdr:nvCxnSpPr>
      <xdr:spPr>
        <a:xfrm>
          <a:off x="8750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82550</xdr:rowOff>
    </xdr:from>
    <xdr:to>
      <xdr:col>41</xdr:col>
      <xdr:colOff>101600</xdr:colOff>
      <xdr:row>39</xdr:row>
      <xdr:rowOff>12700</xdr:rowOff>
    </xdr:to>
    <xdr:sp macro="" textlink="">
      <xdr:nvSpPr>
        <xdr:cNvPr id="133" name="楕円 132">
          <a:extLst>
            <a:ext uri="{FF2B5EF4-FFF2-40B4-BE49-F238E27FC236}">
              <a16:creationId xmlns:a16="http://schemas.microsoft.com/office/drawing/2014/main" id="{2E4C9A07-6248-48E6-9A21-AC4E1F8201E1}"/>
            </a:ext>
          </a:extLst>
        </xdr:cNvPr>
        <xdr:cNvSpPr/>
      </xdr:nvSpPr>
      <xdr:spPr>
        <a:xfrm>
          <a:off x="781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133350</xdr:rowOff>
    </xdr:to>
    <xdr:cxnSp macro="">
      <xdr:nvCxnSpPr>
        <xdr:cNvPr id="134" name="直線コネクタ 133">
          <a:extLst>
            <a:ext uri="{FF2B5EF4-FFF2-40B4-BE49-F238E27FC236}">
              <a16:creationId xmlns:a16="http://schemas.microsoft.com/office/drawing/2014/main" id="{DB3B0A04-E67A-4C02-B95F-41197F859194}"/>
            </a:ext>
          </a:extLst>
        </xdr:cNvPr>
        <xdr:cNvCxnSpPr/>
      </xdr:nvCxnSpPr>
      <xdr:spPr>
        <a:xfrm>
          <a:off x="7861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82550</xdr:rowOff>
    </xdr:from>
    <xdr:to>
      <xdr:col>36</xdr:col>
      <xdr:colOff>165100</xdr:colOff>
      <xdr:row>39</xdr:row>
      <xdr:rowOff>12700</xdr:rowOff>
    </xdr:to>
    <xdr:sp macro="" textlink="">
      <xdr:nvSpPr>
        <xdr:cNvPr id="135" name="楕円 134">
          <a:extLst>
            <a:ext uri="{FF2B5EF4-FFF2-40B4-BE49-F238E27FC236}">
              <a16:creationId xmlns:a16="http://schemas.microsoft.com/office/drawing/2014/main" id="{0BFB8DE4-22FA-4D5D-A65D-4D5AE40D7FDD}"/>
            </a:ext>
          </a:extLst>
        </xdr:cNvPr>
        <xdr:cNvSpPr/>
      </xdr:nvSpPr>
      <xdr:spPr>
        <a:xfrm>
          <a:off x="692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133350</xdr:rowOff>
    </xdr:from>
    <xdr:to>
      <xdr:col>41</xdr:col>
      <xdr:colOff>50800</xdr:colOff>
      <xdr:row>38</xdr:row>
      <xdr:rowOff>133350</xdr:rowOff>
    </xdr:to>
    <xdr:cxnSp macro="">
      <xdr:nvCxnSpPr>
        <xdr:cNvPr id="136" name="直線コネクタ 135">
          <a:extLst>
            <a:ext uri="{FF2B5EF4-FFF2-40B4-BE49-F238E27FC236}">
              <a16:creationId xmlns:a16="http://schemas.microsoft.com/office/drawing/2014/main" id="{29FEB584-EA79-4027-BB61-AB1A8DB4C8A3}"/>
            </a:ext>
          </a:extLst>
        </xdr:cNvPr>
        <xdr:cNvCxnSpPr/>
      </xdr:nvCxnSpPr>
      <xdr:spPr>
        <a:xfrm>
          <a:off x="6972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a:extLst>
            <a:ext uri="{FF2B5EF4-FFF2-40B4-BE49-F238E27FC236}">
              <a16:creationId xmlns:a16="http://schemas.microsoft.com/office/drawing/2014/main" id="{32FDF269-4A66-4A68-B524-6D9E6CAEF1E3}"/>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a:extLst>
            <a:ext uri="{FF2B5EF4-FFF2-40B4-BE49-F238E27FC236}">
              <a16:creationId xmlns:a16="http://schemas.microsoft.com/office/drawing/2014/main" id="{F1F3199D-D750-4C39-A857-2DD8C187BCF3}"/>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a:extLst>
            <a:ext uri="{FF2B5EF4-FFF2-40B4-BE49-F238E27FC236}">
              <a16:creationId xmlns:a16="http://schemas.microsoft.com/office/drawing/2014/main" id="{BEB6237F-E636-4EDF-AD0A-32E2B113568D}"/>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a:extLst>
            <a:ext uri="{FF2B5EF4-FFF2-40B4-BE49-F238E27FC236}">
              <a16:creationId xmlns:a16="http://schemas.microsoft.com/office/drawing/2014/main" id="{942F2C00-9EF3-4E94-9AC5-A1A95773B053}"/>
            </a:ext>
          </a:extLst>
        </xdr:cNvPr>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29227</xdr:rowOff>
    </xdr:from>
    <xdr:ext cx="469744" cy="259045"/>
    <xdr:sp macro="" textlink="">
      <xdr:nvSpPr>
        <xdr:cNvPr id="141" name="n_1mainValue【図書館】&#10;一人当たり面積">
          <a:extLst>
            <a:ext uri="{FF2B5EF4-FFF2-40B4-BE49-F238E27FC236}">
              <a16:creationId xmlns:a16="http://schemas.microsoft.com/office/drawing/2014/main" id="{F30BBA96-683E-47D0-BD81-C6A0449EA7F0}"/>
            </a:ext>
          </a:extLst>
        </xdr:cNvPr>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42" name="n_2mainValue【図書館】&#10;一人当たり面積">
          <a:extLst>
            <a:ext uri="{FF2B5EF4-FFF2-40B4-BE49-F238E27FC236}">
              <a16:creationId xmlns:a16="http://schemas.microsoft.com/office/drawing/2014/main" id="{105DC27C-D204-43C9-9C5B-81AC28B79FA2}"/>
            </a:ext>
          </a:extLst>
        </xdr:cNvPr>
        <xdr:cNvSpPr txBox="1"/>
      </xdr:nvSpPr>
      <xdr:spPr>
        <a:xfrm>
          <a:off x="8515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29227</xdr:rowOff>
    </xdr:from>
    <xdr:ext cx="469744" cy="259045"/>
    <xdr:sp macro="" textlink="">
      <xdr:nvSpPr>
        <xdr:cNvPr id="143" name="n_3mainValue【図書館】&#10;一人当たり面積">
          <a:extLst>
            <a:ext uri="{FF2B5EF4-FFF2-40B4-BE49-F238E27FC236}">
              <a16:creationId xmlns:a16="http://schemas.microsoft.com/office/drawing/2014/main" id="{87FB378C-5AE9-436B-9C69-C44229555A8B}"/>
            </a:ext>
          </a:extLst>
        </xdr:cNvPr>
        <xdr:cNvSpPr txBox="1"/>
      </xdr:nvSpPr>
      <xdr:spPr>
        <a:xfrm>
          <a:off x="7626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29227</xdr:rowOff>
    </xdr:from>
    <xdr:ext cx="469744" cy="259045"/>
    <xdr:sp macro="" textlink="">
      <xdr:nvSpPr>
        <xdr:cNvPr id="144" name="n_4mainValue【図書館】&#10;一人当たり面積">
          <a:extLst>
            <a:ext uri="{FF2B5EF4-FFF2-40B4-BE49-F238E27FC236}">
              <a16:creationId xmlns:a16="http://schemas.microsoft.com/office/drawing/2014/main" id="{50D14387-A6A9-4CD0-8711-3A19F9854987}"/>
            </a:ext>
          </a:extLst>
        </xdr:cNvPr>
        <xdr:cNvSpPr txBox="1"/>
      </xdr:nvSpPr>
      <xdr:spPr>
        <a:xfrm>
          <a:off x="6737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6C189B44-46ED-4ADB-BAB1-8BF7C509A3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D3E1B914-A440-4604-88CA-A8F30DE1B1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37CE2777-91A7-4A4C-95A1-EE3ACFE4E52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85098F7B-F781-4356-8A18-087CCFBD93B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61CD2C19-FC93-4DB5-B8A4-9ED12F9503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34B9BE45-64DB-4C56-9AA9-D571AE3265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E11EAF89-B712-4911-8895-707324609AF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2AA653F6-1D33-440A-9F26-DF42E27661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B978C0C9-96B7-43A9-9859-DE13A8E00F5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E133D002-90A0-43BA-B09A-99B947D15D3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8FA9BF67-0068-417A-9EB1-BCC4DB1FA4D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EBE6B06F-4543-40B4-BCC9-EF1C62B7794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BE74F5E1-8808-4794-83A5-0E9BEE93378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254D84F7-1325-4F81-9E15-926F47FB35F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8DF100F0-67AC-4112-8A71-DF220947EEE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1FD34853-58D0-4514-AA13-13FD4236FE5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C65F4F2-D8D6-4D43-92AF-9748DB3918B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16894F9F-DBF7-4BBB-9D66-7B3F9835F7D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4BB40F6D-2CF1-4BBD-BC78-1082748EAE8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C14DE917-BF65-4C0F-9676-95FAA10B6D1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B9E1681B-5B86-4FDC-A130-C2C7BC9FD383}"/>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25E38526-5168-4E21-AB37-215EC3B94FC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E9F49363-5751-4981-9052-CAA7C650496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id="{05AC261B-6B14-464C-8928-CABBA425AD13}"/>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5DDB8805-E9FB-405C-87CB-F8710461E91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id="{AB7AC7A7-1F60-4A7B-B5B1-89D9592180DC}"/>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D83FFF9A-000C-4898-A41E-0278F80D2211}"/>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id="{E35D0947-216E-4FAE-84D5-C763CA3F5B7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B7D27983-2C25-48A6-9068-96E62DAFD90F}"/>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id="{66849704-844D-4C80-8571-64F416712130}"/>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id="{38ACA1B9-20EA-4AF7-860C-B5F964E46DAB}"/>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id="{2FA6B4D5-5D55-47E0-BDD8-18DCAF3D2092}"/>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id="{0AD9E578-9852-4C8D-BDC2-C21EDD60BD6C}"/>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id="{F4C17C1C-D511-4E9A-B445-0A3ED48E570A}"/>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2F303B7-47EB-4428-B014-230ECED70A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971A73F-0860-4383-A687-7117D06C47F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C973C57-4060-48FF-A003-8F92B24099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9D6F94E-EF3A-437D-83AA-9EB08EFB2A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AB88793-8413-42D7-A4B5-78314140C40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5080</xdr:rowOff>
    </xdr:from>
    <xdr:to>
      <xdr:col>24</xdr:col>
      <xdr:colOff>114300</xdr:colOff>
      <xdr:row>60</xdr:row>
      <xdr:rowOff>106680</xdr:rowOff>
    </xdr:to>
    <xdr:sp macro="" textlink="">
      <xdr:nvSpPr>
        <xdr:cNvPr id="184" name="楕円 183">
          <a:extLst>
            <a:ext uri="{FF2B5EF4-FFF2-40B4-BE49-F238E27FC236}">
              <a16:creationId xmlns:a16="http://schemas.microsoft.com/office/drawing/2014/main" id="{952C2724-75F6-44D3-A787-73C007C9B937}"/>
            </a:ext>
          </a:extLst>
        </xdr:cNvPr>
        <xdr:cNvSpPr/>
      </xdr:nvSpPr>
      <xdr:spPr>
        <a:xfrm>
          <a:off x="4584700" y="102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154957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39F512C0-C8BA-464C-8B07-3D7BE1102BB5}"/>
            </a:ext>
          </a:extLst>
        </xdr:cNvPr>
        <xdr:cNvSpPr txBox="1"/>
      </xdr:nvSpPr>
      <xdr:spPr>
        <a:xfrm>
          <a:off x="4673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153670</xdr:rowOff>
    </xdr:from>
    <xdr:to>
      <xdr:col>20</xdr:col>
      <xdr:colOff>38100</xdr:colOff>
      <xdr:row>60</xdr:row>
      <xdr:rowOff>83820</xdr:rowOff>
    </xdr:to>
    <xdr:sp macro="" textlink="">
      <xdr:nvSpPr>
        <xdr:cNvPr id="186" name="楕円 185">
          <a:extLst>
            <a:ext uri="{FF2B5EF4-FFF2-40B4-BE49-F238E27FC236}">
              <a16:creationId xmlns:a16="http://schemas.microsoft.com/office/drawing/2014/main" id="{06D3A5ED-2120-47E7-9373-3123109CDF14}"/>
            </a:ext>
          </a:extLst>
        </xdr:cNvPr>
        <xdr:cNvSpPr/>
      </xdr:nvSpPr>
      <xdr:spPr>
        <a:xfrm>
          <a:off x="3746500" y="102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33020</xdr:rowOff>
    </xdr:from>
    <xdr:to>
      <xdr:col>24</xdr:col>
      <xdr:colOff>63500</xdr:colOff>
      <xdr:row>60</xdr:row>
      <xdr:rowOff>55880</xdr:rowOff>
    </xdr:to>
    <xdr:cxnSp macro="">
      <xdr:nvCxnSpPr>
        <xdr:cNvPr id="187" name="直線コネクタ 186">
          <a:extLst>
            <a:ext uri="{FF2B5EF4-FFF2-40B4-BE49-F238E27FC236}">
              <a16:creationId xmlns:a16="http://schemas.microsoft.com/office/drawing/2014/main" id="{86B4FEA1-3475-4A2A-8B9A-67F2C90C9496}"/>
            </a:ext>
          </a:extLst>
        </xdr:cNvPr>
        <xdr:cNvCxnSpPr/>
      </xdr:nvCxnSpPr>
      <xdr:spPr>
        <a:xfrm>
          <a:off x="3797300" y="10320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130810</xdr:rowOff>
    </xdr:from>
    <xdr:to>
      <xdr:col>15</xdr:col>
      <xdr:colOff>101600</xdr:colOff>
      <xdr:row>60</xdr:row>
      <xdr:rowOff>60960</xdr:rowOff>
    </xdr:to>
    <xdr:sp macro="" textlink="">
      <xdr:nvSpPr>
        <xdr:cNvPr id="188" name="楕円 187">
          <a:extLst>
            <a:ext uri="{FF2B5EF4-FFF2-40B4-BE49-F238E27FC236}">
              <a16:creationId xmlns:a16="http://schemas.microsoft.com/office/drawing/2014/main" id="{2055A5AE-9FC8-4C57-8811-8ED7BDFD4CC4}"/>
            </a:ext>
          </a:extLst>
        </xdr:cNvPr>
        <xdr:cNvSpPr/>
      </xdr:nvSpPr>
      <xdr:spPr>
        <a:xfrm>
          <a:off x="2857500" y="102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10160</xdr:rowOff>
    </xdr:from>
    <xdr:to>
      <xdr:col>19</xdr:col>
      <xdr:colOff>177800</xdr:colOff>
      <xdr:row>60</xdr:row>
      <xdr:rowOff>33020</xdr:rowOff>
    </xdr:to>
    <xdr:cxnSp macro="">
      <xdr:nvCxnSpPr>
        <xdr:cNvPr id="189" name="直線コネクタ 188">
          <a:extLst>
            <a:ext uri="{FF2B5EF4-FFF2-40B4-BE49-F238E27FC236}">
              <a16:creationId xmlns:a16="http://schemas.microsoft.com/office/drawing/2014/main" id="{98F88A60-0A5E-4D70-9CB3-5CBFD543E53C}"/>
            </a:ext>
          </a:extLst>
        </xdr:cNvPr>
        <xdr:cNvCxnSpPr/>
      </xdr:nvCxnSpPr>
      <xdr:spPr>
        <a:xfrm>
          <a:off x="2908300" y="1029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107950</xdr:rowOff>
    </xdr:from>
    <xdr:to>
      <xdr:col>10</xdr:col>
      <xdr:colOff>165100</xdr:colOff>
      <xdr:row>60</xdr:row>
      <xdr:rowOff>38100</xdr:rowOff>
    </xdr:to>
    <xdr:sp macro="" textlink="">
      <xdr:nvSpPr>
        <xdr:cNvPr id="190" name="楕円 189">
          <a:extLst>
            <a:ext uri="{FF2B5EF4-FFF2-40B4-BE49-F238E27FC236}">
              <a16:creationId xmlns:a16="http://schemas.microsoft.com/office/drawing/2014/main" id="{4F85A081-9911-42A6-93F7-252B787404B0}"/>
            </a:ext>
          </a:extLst>
        </xdr:cNvPr>
        <xdr:cNvSpPr/>
      </xdr:nvSpPr>
      <xdr:spPr>
        <a:xfrm>
          <a:off x="19685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158750</xdr:rowOff>
    </xdr:from>
    <xdr:to>
      <xdr:col>15</xdr:col>
      <xdr:colOff>50800</xdr:colOff>
      <xdr:row>60</xdr:row>
      <xdr:rowOff>10160</xdr:rowOff>
    </xdr:to>
    <xdr:cxnSp macro="">
      <xdr:nvCxnSpPr>
        <xdr:cNvPr id="191" name="直線コネクタ 190">
          <a:extLst>
            <a:ext uri="{FF2B5EF4-FFF2-40B4-BE49-F238E27FC236}">
              <a16:creationId xmlns:a16="http://schemas.microsoft.com/office/drawing/2014/main" id="{E15A59BF-2554-4651-B3AB-E575AB47A4B3}"/>
            </a:ext>
          </a:extLst>
        </xdr:cNvPr>
        <xdr:cNvCxnSpPr/>
      </xdr:nvCxnSpPr>
      <xdr:spPr>
        <a:xfrm>
          <a:off x="2019300" y="10274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81280</xdr:rowOff>
    </xdr:from>
    <xdr:to>
      <xdr:col>6</xdr:col>
      <xdr:colOff>38100</xdr:colOff>
      <xdr:row>60</xdr:row>
      <xdr:rowOff>11430</xdr:rowOff>
    </xdr:to>
    <xdr:sp macro="" textlink="">
      <xdr:nvSpPr>
        <xdr:cNvPr id="192" name="楕円 191">
          <a:extLst>
            <a:ext uri="{FF2B5EF4-FFF2-40B4-BE49-F238E27FC236}">
              <a16:creationId xmlns:a16="http://schemas.microsoft.com/office/drawing/2014/main" id="{39C768C5-60AC-43A6-8DFB-15E81A740D1C}"/>
            </a:ext>
          </a:extLst>
        </xdr:cNvPr>
        <xdr:cNvSpPr/>
      </xdr:nvSpPr>
      <xdr:spPr>
        <a:xfrm>
          <a:off x="1079500" y="101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132080</xdr:rowOff>
    </xdr:from>
    <xdr:to>
      <xdr:col>10</xdr:col>
      <xdr:colOff>114300</xdr:colOff>
      <xdr:row>59</xdr:row>
      <xdr:rowOff>158750</xdr:rowOff>
    </xdr:to>
    <xdr:cxnSp macro="">
      <xdr:nvCxnSpPr>
        <xdr:cNvPr id="193" name="直線コネクタ 192">
          <a:extLst>
            <a:ext uri="{FF2B5EF4-FFF2-40B4-BE49-F238E27FC236}">
              <a16:creationId xmlns:a16="http://schemas.microsoft.com/office/drawing/2014/main" id="{7F35EF4F-F4CC-40DC-97AF-E99BFE03F2EB}"/>
            </a:ext>
          </a:extLst>
        </xdr:cNvPr>
        <xdr:cNvCxnSpPr/>
      </xdr:nvCxnSpPr>
      <xdr:spPr>
        <a:xfrm>
          <a:off x="1130300" y="10247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a:extLst>
            <a:ext uri="{FF2B5EF4-FFF2-40B4-BE49-F238E27FC236}">
              <a16:creationId xmlns:a16="http://schemas.microsoft.com/office/drawing/2014/main" id="{4D47E25F-635C-456F-BB11-15F450BB8A34}"/>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a:extLst>
            <a:ext uri="{FF2B5EF4-FFF2-40B4-BE49-F238E27FC236}">
              <a16:creationId xmlns:a16="http://schemas.microsoft.com/office/drawing/2014/main" id="{5081EB4B-5F95-487F-AB37-A8A7F875AAAA}"/>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a:extLst>
            <a:ext uri="{FF2B5EF4-FFF2-40B4-BE49-F238E27FC236}">
              <a16:creationId xmlns:a16="http://schemas.microsoft.com/office/drawing/2014/main" id="{EA45538F-A979-4B92-BADE-EC6A8E381974}"/>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a:extLst>
            <a:ext uri="{FF2B5EF4-FFF2-40B4-BE49-F238E27FC236}">
              <a16:creationId xmlns:a16="http://schemas.microsoft.com/office/drawing/2014/main" id="{5CAF235F-5300-43E9-9D12-2791E0C4AFA0}"/>
            </a:ext>
          </a:extLst>
        </xdr:cNvPr>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74947</xdr:rowOff>
    </xdr:from>
    <xdr:ext cx="405111" cy="259045"/>
    <xdr:sp macro="" textlink="">
      <xdr:nvSpPr>
        <xdr:cNvPr id="198" name="n_1mainValue【体育館・プール】&#10;有形固定資産減価償却率">
          <a:extLst>
            <a:ext uri="{FF2B5EF4-FFF2-40B4-BE49-F238E27FC236}">
              <a16:creationId xmlns:a16="http://schemas.microsoft.com/office/drawing/2014/main" id="{E99EE9BF-DDB2-4E91-A061-FE1C29A6F09B}"/>
            </a:ext>
          </a:extLst>
        </xdr:cNvPr>
        <xdr:cNvSpPr txBox="1"/>
      </xdr:nvSpPr>
      <xdr:spPr>
        <a:xfrm>
          <a:off x="35820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52087</xdr:rowOff>
    </xdr:from>
    <xdr:ext cx="405111" cy="259045"/>
    <xdr:sp macro="" textlink="">
      <xdr:nvSpPr>
        <xdr:cNvPr id="199" name="n_2mainValue【体育館・プール】&#10;有形固定資産減価償却率">
          <a:extLst>
            <a:ext uri="{FF2B5EF4-FFF2-40B4-BE49-F238E27FC236}">
              <a16:creationId xmlns:a16="http://schemas.microsoft.com/office/drawing/2014/main" id="{A13604FC-EA2B-4C8F-AABF-F3066C94EAB2}"/>
            </a:ext>
          </a:extLst>
        </xdr:cNvPr>
        <xdr:cNvSpPr txBox="1"/>
      </xdr:nvSpPr>
      <xdr:spPr>
        <a:xfrm>
          <a:off x="2705744"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29227</xdr:rowOff>
    </xdr:from>
    <xdr:ext cx="405111" cy="259045"/>
    <xdr:sp macro="" textlink="">
      <xdr:nvSpPr>
        <xdr:cNvPr id="200" name="n_3mainValue【体育館・プール】&#10;有形固定資産減価償却率">
          <a:extLst>
            <a:ext uri="{FF2B5EF4-FFF2-40B4-BE49-F238E27FC236}">
              <a16:creationId xmlns:a16="http://schemas.microsoft.com/office/drawing/2014/main" id="{6AF815E2-9B78-4EA6-904E-86BB593900A2}"/>
            </a:ext>
          </a:extLst>
        </xdr:cNvPr>
        <xdr:cNvSpPr txBox="1"/>
      </xdr:nvSpPr>
      <xdr:spPr>
        <a:xfrm>
          <a:off x="1816744" y="1031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27957</xdr:rowOff>
    </xdr:from>
    <xdr:ext cx="405111" cy="259045"/>
    <xdr:sp macro="" textlink="">
      <xdr:nvSpPr>
        <xdr:cNvPr id="201" name="n_4mainValue【体育館・プール】&#10;有形固定資産減価償却率">
          <a:extLst>
            <a:ext uri="{FF2B5EF4-FFF2-40B4-BE49-F238E27FC236}">
              <a16:creationId xmlns:a16="http://schemas.microsoft.com/office/drawing/2014/main" id="{2D637585-6C05-4B0F-AD7D-542E612945EC}"/>
            </a:ext>
          </a:extLst>
        </xdr:cNvPr>
        <xdr:cNvSpPr txBox="1"/>
      </xdr:nvSpPr>
      <xdr:spPr>
        <a:xfrm>
          <a:off x="927744" y="997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A635724-74DB-4C08-8763-E13C4A350D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FEAB11A5-EF91-40AC-99F5-F571D06D62B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8AF00D2-54E5-4824-B13E-16562E9332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5DA49DF2-37EE-4201-8CEA-CD62BCF8212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9D6C0428-DE17-4208-8AB2-09FD1F6EF6D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DA90480D-BF3B-4D66-AD15-7B5C1210D9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690B8B4-192D-4BF2-B16E-D6F3B1EFEF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B0ACCE75-F968-4E90-97C8-FC6705E005D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2FE07CDB-1843-4AB9-A183-BDAD14A6594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A480D25D-8168-4AFB-B833-D4FEDAD0E2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ACAA5280-3CAA-46AB-9527-7E90AF5F25F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21D2DEE4-BCE4-4FA7-AAD3-0203544B85E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4AEC9A6C-F217-43CA-9CBF-5B7F8E4FE6C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810711ED-E66F-425B-A155-CA8557DB221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DD96BEFD-1D07-4EA1-833A-73FEBEB1DEB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F8D61804-9A75-4540-BB30-37B2551F870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A27A8899-855F-4509-99C1-AF03932376C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69EC5597-53BC-4B03-9B0C-81BB9C445A8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2FD3DED0-BB95-4FBD-AD44-686C7E50745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B063F69D-88D6-4C51-AB78-B1B53DAD3CA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E57E0B4A-17CB-44CE-9104-18E20474DE0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C14C89B7-3444-4EEB-AD5E-8FF520186E6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D743C13-1F12-4293-8840-E19CDB6AD45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id="{BC37E7CF-985E-4531-AB62-ED43595ACE48}"/>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id="{BD64C60A-9509-45D0-B2F2-FF872391DDE8}"/>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id="{E40F1506-D959-4E3D-83A9-52D67EBC9ED6}"/>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id="{87341016-B60D-46A6-BA81-A107668ADF1C}"/>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id="{1DCBF1F3-A27A-45BE-AA1C-3D25446B8164}"/>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a:extLst>
            <a:ext uri="{FF2B5EF4-FFF2-40B4-BE49-F238E27FC236}">
              <a16:creationId xmlns:a16="http://schemas.microsoft.com/office/drawing/2014/main" id="{B6AEFBD9-048C-462F-9D5E-36DA871656CA}"/>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id="{1CC0D818-6FB8-4F7F-A5D5-93D468D173C1}"/>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id="{B661A76F-B074-4661-8CDF-851B1D9AC5EE}"/>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id="{62132E99-0888-4177-910A-2966B641EF26}"/>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id="{CA059509-252E-4D2F-A20C-EFEE8E1BA8C8}"/>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id="{C749EBC0-F531-42C6-AB58-29F5A052C6C6}"/>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5A202D8-E38E-43AE-91EC-89E452E9FCA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3C7BEA7-469F-472E-8F2E-371411C5633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436DC61-ED93-4F51-9C95-63D27E2163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A9CB88E-4EF2-45BC-AA09-4C926C2B02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DDE95A1-6A73-48F5-BEE3-1F75385BF56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69215</xdr:rowOff>
    </xdr:from>
    <xdr:to>
      <xdr:col>55</xdr:col>
      <xdr:colOff>50800</xdr:colOff>
      <xdr:row>63</xdr:row>
      <xdr:rowOff>170815</xdr:rowOff>
    </xdr:to>
    <xdr:sp macro="" textlink="">
      <xdr:nvSpPr>
        <xdr:cNvPr id="241" name="楕円 240">
          <a:extLst>
            <a:ext uri="{FF2B5EF4-FFF2-40B4-BE49-F238E27FC236}">
              <a16:creationId xmlns:a16="http://schemas.microsoft.com/office/drawing/2014/main" id="{E8CB5C2D-E50C-4376-9434-48EF5324A916}"/>
            </a:ext>
          </a:extLst>
        </xdr:cNvPr>
        <xdr:cNvSpPr/>
      </xdr:nvSpPr>
      <xdr:spPr>
        <a:xfrm>
          <a:off x="104267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155592</xdr:rowOff>
    </xdr:from>
    <xdr:ext cx="469744" cy="259045"/>
    <xdr:sp macro="" textlink="">
      <xdr:nvSpPr>
        <xdr:cNvPr id="242" name="【体育館・プール】&#10;一人当たり面積該当値テキスト">
          <a:extLst>
            <a:ext uri="{FF2B5EF4-FFF2-40B4-BE49-F238E27FC236}">
              <a16:creationId xmlns:a16="http://schemas.microsoft.com/office/drawing/2014/main" id="{0E46761B-11B3-4C55-824D-C3886A88AE0E}"/>
            </a:ext>
          </a:extLst>
        </xdr:cNvPr>
        <xdr:cNvSpPr txBox="1"/>
      </xdr:nvSpPr>
      <xdr:spPr>
        <a:xfrm>
          <a:off x="10515600" y="1078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67310</xdr:rowOff>
    </xdr:from>
    <xdr:to>
      <xdr:col>50</xdr:col>
      <xdr:colOff>165100</xdr:colOff>
      <xdr:row>63</xdr:row>
      <xdr:rowOff>168910</xdr:rowOff>
    </xdr:to>
    <xdr:sp macro="" textlink="">
      <xdr:nvSpPr>
        <xdr:cNvPr id="243" name="楕円 242">
          <a:extLst>
            <a:ext uri="{FF2B5EF4-FFF2-40B4-BE49-F238E27FC236}">
              <a16:creationId xmlns:a16="http://schemas.microsoft.com/office/drawing/2014/main" id="{6C79DF32-FBC5-4A3F-A85F-432D396C16E2}"/>
            </a:ext>
          </a:extLst>
        </xdr:cNvPr>
        <xdr:cNvSpPr/>
      </xdr:nvSpPr>
      <xdr:spPr>
        <a:xfrm>
          <a:off x="9588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118110</xdr:rowOff>
    </xdr:from>
    <xdr:to>
      <xdr:col>55</xdr:col>
      <xdr:colOff>0</xdr:colOff>
      <xdr:row>63</xdr:row>
      <xdr:rowOff>120015</xdr:rowOff>
    </xdr:to>
    <xdr:cxnSp macro="">
      <xdr:nvCxnSpPr>
        <xdr:cNvPr id="244" name="直線コネクタ 243">
          <a:extLst>
            <a:ext uri="{FF2B5EF4-FFF2-40B4-BE49-F238E27FC236}">
              <a16:creationId xmlns:a16="http://schemas.microsoft.com/office/drawing/2014/main" id="{126EAE59-3398-47B2-83E4-7F38ECF114FE}"/>
            </a:ext>
          </a:extLst>
        </xdr:cNvPr>
        <xdr:cNvCxnSpPr/>
      </xdr:nvCxnSpPr>
      <xdr:spPr>
        <a:xfrm>
          <a:off x="9639300" y="109194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67310</xdr:rowOff>
    </xdr:from>
    <xdr:to>
      <xdr:col>46</xdr:col>
      <xdr:colOff>38100</xdr:colOff>
      <xdr:row>63</xdr:row>
      <xdr:rowOff>168910</xdr:rowOff>
    </xdr:to>
    <xdr:sp macro="" textlink="">
      <xdr:nvSpPr>
        <xdr:cNvPr id="245" name="楕円 244">
          <a:extLst>
            <a:ext uri="{FF2B5EF4-FFF2-40B4-BE49-F238E27FC236}">
              <a16:creationId xmlns:a16="http://schemas.microsoft.com/office/drawing/2014/main" id="{DDDDB0E4-143B-4653-8526-0EEDAF03401D}"/>
            </a:ext>
          </a:extLst>
        </xdr:cNvPr>
        <xdr:cNvSpPr/>
      </xdr:nvSpPr>
      <xdr:spPr>
        <a:xfrm>
          <a:off x="8699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118110</xdr:rowOff>
    </xdr:from>
    <xdr:to>
      <xdr:col>50</xdr:col>
      <xdr:colOff>114300</xdr:colOff>
      <xdr:row>63</xdr:row>
      <xdr:rowOff>118110</xdr:rowOff>
    </xdr:to>
    <xdr:cxnSp macro="">
      <xdr:nvCxnSpPr>
        <xdr:cNvPr id="246" name="直線コネクタ 245">
          <a:extLst>
            <a:ext uri="{FF2B5EF4-FFF2-40B4-BE49-F238E27FC236}">
              <a16:creationId xmlns:a16="http://schemas.microsoft.com/office/drawing/2014/main" id="{CFFFB359-52AD-45D3-A045-D61CC9F64583}"/>
            </a:ext>
          </a:extLst>
        </xdr:cNvPr>
        <xdr:cNvCxnSpPr/>
      </xdr:nvCxnSpPr>
      <xdr:spPr>
        <a:xfrm>
          <a:off x="8750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69215</xdr:rowOff>
    </xdr:from>
    <xdr:to>
      <xdr:col>41</xdr:col>
      <xdr:colOff>101600</xdr:colOff>
      <xdr:row>63</xdr:row>
      <xdr:rowOff>170815</xdr:rowOff>
    </xdr:to>
    <xdr:sp macro="" textlink="">
      <xdr:nvSpPr>
        <xdr:cNvPr id="247" name="楕円 246">
          <a:extLst>
            <a:ext uri="{FF2B5EF4-FFF2-40B4-BE49-F238E27FC236}">
              <a16:creationId xmlns:a16="http://schemas.microsoft.com/office/drawing/2014/main" id="{CC25951A-C395-422B-8818-B5C14655EC0B}"/>
            </a:ext>
          </a:extLst>
        </xdr:cNvPr>
        <xdr:cNvSpPr/>
      </xdr:nvSpPr>
      <xdr:spPr>
        <a:xfrm>
          <a:off x="7810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118110</xdr:rowOff>
    </xdr:from>
    <xdr:to>
      <xdr:col>45</xdr:col>
      <xdr:colOff>177800</xdr:colOff>
      <xdr:row>63</xdr:row>
      <xdr:rowOff>120015</xdr:rowOff>
    </xdr:to>
    <xdr:cxnSp macro="">
      <xdr:nvCxnSpPr>
        <xdr:cNvPr id="248" name="直線コネクタ 247">
          <a:extLst>
            <a:ext uri="{FF2B5EF4-FFF2-40B4-BE49-F238E27FC236}">
              <a16:creationId xmlns:a16="http://schemas.microsoft.com/office/drawing/2014/main" id="{48E64EB6-EE57-4400-94D2-E77A352CF1B5}"/>
            </a:ext>
          </a:extLst>
        </xdr:cNvPr>
        <xdr:cNvCxnSpPr/>
      </xdr:nvCxnSpPr>
      <xdr:spPr>
        <a:xfrm flipV="1">
          <a:off x="7861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67310</xdr:rowOff>
    </xdr:from>
    <xdr:to>
      <xdr:col>36</xdr:col>
      <xdr:colOff>165100</xdr:colOff>
      <xdr:row>63</xdr:row>
      <xdr:rowOff>168910</xdr:rowOff>
    </xdr:to>
    <xdr:sp macro="" textlink="">
      <xdr:nvSpPr>
        <xdr:cNvPr id="249" name="楕円 248">
          <a:extLst>
            <a:ext uri="{FF2B5EF4-FFF2-40B4-BE49-F238E27FC236}">
              <a16:creationId xmlns:a16="http://schemas.microsoft.com/office/drawing/2014/main" id="{7C0F3A40-4094-4F26-B81E-6C7AEB61B2A2}"/>
            </a:ext>
          </a:extLst>
        </xdr:cNvPr>
        <xdr:cNvSpPr/>
      </xdr:nvSpPr>
      <xdr:spPr>
        <a:xfrm>
          <a:off x="6921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118110</xdr:rowOff>
    </xdr:from>
    <xdr:to>
      <xdr:col>41</xdr:col>
      <xdr:colOff>50800</xdr:colOff>
      <xdr:row>63</xdr:row>
      <xdr:rowOff>120015</xdr:rowOff>
    </xdr:to>
    <xdr:cxnSp macro="">
      <xdr:nvCxnSpPr>
        <xdr:cNvPr id="250" name="直線コネクタ 249">
          <a:extLst>
            <a:ext uri="{FF2B5EF4-FFF2-40B4-BE49-F238E27FC236}">
              <a16:creationId xmlns:a16="http://schemas.microsoft.com/office/drawing/2014/main" id="{3A1C85B5-D448-4555-B27B-C949E607D2B5}"/>
            </a:ext>
          </a:extLst>
        </xdr:cNvPr>
        <xdr:cNvCxnSpPr/>
      </xdr:nvCxnSpPr>
      <xdr:spPr>
        <a:xfrm>
          <a:off x="6972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a:extLst>
            <a:ext uri="{FF2B5EF4-FFF2-40B4-BE49-F238E27FC236}">
              <a16:creationId xmlns:a16="http://schemas.microsoft.com/office/drawing/2014/main" id="{F8D16AC3-A6BB-488C-9C38-C9ACDF34A9E6}"/>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a:extLst>
            <a:ext uri="{FF2B5EF4-FFF2-40B4-BE49-F238E27FC236}">
              <a16:creationId xmlns:a16="http://schemas.microsoft.com/office/drawing/2014/main" id="{C261912C-34B4-4595-90FD-60FFACE9F8A7}"/>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a:extLst>
            <a:ext uri="{FF2B5EF4-FFF2-40B4-BE49-F238E27FC236}">
              <a16:creationId xmlns:a16="http://schemas.microsoft.com/office/drawing/2014/main" id="{12171340-A464-4C2C-8F52-4062685F49EC}"/>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a:extLst>
            <a:ext uri="{FF2B5EF4-FFF2-40B4-BE49-F238E27FC236}">
              <a16:creationId xmlns:a16="http://schemas.microsoft.com/office/drawing/2014/main" id="{A5FBBB08-A28F-4A2F-8E2C-41B3E04B318B}"/>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160037</xdr:rowOff>
    </xdr:from>
    <xdr:ext cx="469744" cy="259045"/>
    <xdr:sp macro="" textlink="">
      <xdr:nvSpPr>
        <xdr:cNvPr id="255" name="n_1mainValue【体育館・プール】&#10;一人当たり面積">
          <a:extLst>
            <a:ext uri="{FF2B5EF4-FFF2-40B4-BE49-F238E27FC236}">
              <a16:creationId xmlns:a16="http://schemas.microsoft.com/office/drawing/2014/main" id="{C5ADA60C-25DA-4993-B0DD-6B37E4A96FCE}"/>
            </a:ext>
          </a:extLst>
        </xdr:cNvPr>
        <xdr:cNvSpPr txBox="1"/>
      </xdr:nvSpPr>
      <xdr:spPr>
        <a:xfrm>
          <a:off x="9391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160037</xdr:rowOff>
    </xdr:from>
    <xdr:ext cx="469744" cy="259045"/>
    <xdr:sp macro="" textlink="">
      <xdr:nvSpPr>
        <xdr:cNvPr id="256" name="n_2mainValue【体育館・プール】&#10;一人当たり面積">
          <a:extLst>
            <a:ext uri="{FF2B5EF4-FFF2-40B4-BE49-F238E27FC236}">
              <a16:creationId xmlns:a16="http://schemas.microsoft.com/office/drawing/2014/main" id="{CC7C8313-1CDA-4C48-9BE4-A805CD3ECD1F}"/>
            </a:ext>
          </a:extLst>
        </xdr:cNvPr>
        <xdr:cNvSpPr txBox="1"/>
      </xdr:nvSpPr>
      <xdr:spPr>
        <a:xfrm>
          <a:off x="8515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161942</xdr:rowOff>
    </xdr:from>
    <xdr:ext cx="469744" cy="259045"/>
    <xdr:sp macro="" textlink="">
      <xdr:nvSpPr>
        <xdr:cNvPr id="257" name="n_3mainValue【体育館・プール】&#10;一人当たり面積">
          <a:extLst>
            <a:ext uri="{FF2B5EF4-FFF2-40B4-BE49-F238E27FC236}">
              <a16:creationId xmlns:a16="http://schemas.microsoft.com/office/drawing/2014/main" id="{AD1F08B4-3C15-47BE-9D98-922290F2CC39}"/>
            </a:ext>
          </a:extLst>
        </xdr:cNvPr>
        <xdr:cNvSpPr txBox="1"/>
      </xdr:nvSpPr>
      <xdr:spPr>
        <a:xfrm>
          <a:off x="7626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160037</xdr:rowOff>
    </xdr:from>
    <xdr:ext cx="469744" cy="259045"/>
    <xdr:sp macro="" textlink="">
      <xdr:nvSpPr>
        <xdr:cNvPr id="258" name="n_4mainValue【体育館・プール】&#10;一人当たり面積">
          <a:extLst>
            <a:ext uri="{FF2B5EF4-FFF2-40B4-BE49-F238E27FC236}">
              <a16:creationId xmlns:a16="http://schemas.microsoft.com/office/drawing/2014/main" id="{75D9DD43-FDE3-4B6F-8534-F57172D9BF6F}"/>
            </a:ext>
          </a:extLst>
        </xdr:cNvPr>
        <xdr:cNvSpPr txBox="1"/>
      </xdr:nvSpPr>
      <xdr:spPr>
        <a:xfrm>
          <a:off x="6737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3152A0E-58A0-4745-97D6-E92E834371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380330AE-D403-4C9D-AE12-8031D07454E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ACC2CBC-B1C5-419D-97B4-BD20458F8AC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2A9EB719-1D1B-4BD8-885D-AD830813B3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C5DCC95A-092E-4019-8826-8A67D481FD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D56E4C27-1E00-4DE8-9C03-9A97063AAD6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8887E0EB-5F49-4EE9-8FE9-61BBC00F831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F5F4C899-D033-4BAA-90DF-AA6C6100A96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EEF302F7-1947-474E-9A3E-B610577912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CB7DB79E-0476-4CC3-ACC7-CBF615B2A7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F8E3CCAB-ED85-4F4A-92EC-DBDD760703E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4B43F81D-EF62-4B15-AD6B-11C3CFA5A59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230E610E-16FF-402A-9857-D07E1B7CA74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D317A4DC-B71B-4CBD-90F5-D31262B624E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79458181-377F-43F6-B214-02CDB19D579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903DC7DF-C731-40BA-8731-C3154137BB5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18E94ECD-5C05-44E9-959E-901DBAA2590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9FC36A9D-4756-431C-B706-1289C048DAC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60998528-F012-4FEE-B274-70E63DC9456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E0408205-E0E0-4BF8-B427-9E5C969405D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23E46B28-6FD6-4D51-8CC7-A480ED8D8EC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7836969A-1B6C-4C2B-92AC-B529CDDDF5D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1932CC9F-4292-4A5E-BFB6-3A44860B3F5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7A1ED2-3A7E-4652-AF7D-180EC76653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F734F0FE-96B6-411C-9749-729B30E3AAA5}"/>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9A899BAB-7751-45FE-A9B1-5DDA5863AFD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B89E0543-1E95-4DE8-B7DE-D231D9DF7BD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730ED6D5-6411-461F-B441-88C323C17386}"/>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id="{1F01E7E3-10D8-4A33-89F9-9B7388BB902E}"/>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AFECF144-8BC1-4A13-9AFA-B0FD8E771851}"/>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id="{1DD023EA-20C1-452F-B655-DDC021E9F285}"/>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id="{3AAE6A7A-4762-48BA-8D73-0D94D84B43EB}"/>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id="{F762B3B0-9AEE-44B0-8B4A-3EBA21921627}"/>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id="{A4611888-AE3B-40D9-A30B-B4B3F0489EB0}"/>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id="{B67B3EE1-D143-4592-88F8-AAC599D6AC32}"/>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33BDA3E5-D79E-4541-96B5-EDDC7C950FC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7767318-8ABA-4762-A211-9134B02B17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FD35BFA-DDAC-4373-B2A4-8D83208C345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B1C3021-4F69-4CE5-A7E9-AB8220949B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1EFA90A-4660-4C56-8EE0-2FB18E22F42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99" name="楕円 298">
          <a:extLst>
            <a:ext uri="{FF2B5EF4-FFF2-40B4-BE49-F238E27FC236}">
              <a16:creationId xmlns:a16="http://schemas.microsoft.com/office/drawing/2014/main" id="{B347071A-DCBA-4680-8B35-9A3BD4A0A36A}"/>
            </a:ext>
          </a:extLst>
        </xdr:cNvPr>
        <xdr:cNvSpPr/>
      </xdr:nvSpPr>
      <xdr:spPr>
        <a:xfrm>
          <a:off x="4584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5732</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4911D1B0-E4A7-4BE9-9935-B1A49AA3E42A}"/>
            </a:ext>
          </a:extLst>
        </xdr:cNvPr>
        <xdr:cNvSpPr txBox="1"/>
      </xdr:nvSpPr>
      <xdr:spPr>
        <a:xfrm>
          <a:off x="4673600"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301" name="楕円 300">
          <a:extLst>
            <a:ext uri="{FF2B5EF4-FFF2-40B4-BE49-F238E27FC236}">
              <a16:creationId xmlns:a16="http://schemas.microsoft.com/office/drawing/2014/main" id="{08534D9D-5A69-4F44-B862-C4C60B8001F0}"/>
            </a:ext>
          </a:extLst>
        </xdr:cNvPr>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78105</xdr:rowOff>
    </xdr:to>
    <xdr:cxnSp macro="">
      <xdr:nvCxnSpPr>
        <xdr:cNvPr id="302" name="直線コネクタ 301">
          <a:extLst>
            <a:ext uri="{FF2B5EF4-FFF2-40B4-BE49-F238E27FC236}">
              <a16:creationId xmlns:a16="http://schemas.microsoft.com/office/drawing/2014/main" id="{2F0861FF-339B-414A-AEBB-8BF7C6D70E62}"/>
            </a:ext>
          </a:extLst>
        </xdr:cNvPr>
        <xdr:cNvCxnSpPr/>
      </xdr:nvCxnSpPr>
      <xdr:spPr>
        <a:xfrm>
          <a:off x="3797300" y="140855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303" name="楕円 302">
          <a:extLst>
            <a:ext uri="{FF2B5EF4-FFF2-40B4-BE49-F238E27FC236}">
              <a16:creationId xmlns:a16="http://schemas.microsoft.com/office/drawing/2014/main" id="{3DBD9D2A-4426-4026-82F1-51F334172588}"/>
            </a:ext>
          </a:extLst>
        </xdr:cNvPr>
        <xdr:cNvSpPr/>
      </xdr:nvSpPr>
      <xdr:spPr>
        <a:xfrm>
          <a:off x="2857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83</xdr:row>
      <xdr:rowOff>32386</xdr:rowOff>
    </xdr:to>
    <xdr:cxnSp macro="">
      <xdr:nvCxnSpPr>
        <xdr:cNvPr id="304" name="直線コネクタ 303">
          <a:extLst>
            <a:ext uri="{FF2B5EF4-FFF2-40B4-BE49-F238E27FC236}">
              <a16:creationId xmlns:a16="http://schemas.microsoft.com/office/drawing/2014/main" id="{5E139466-83EF-4899-BD8F-13A765E2982C}"/>
            </a:ext>
          </a:extLst>
        </xdr:cNvPr>
        <xdr:cNvCxnSpPr/>
      </xdr:nvCxnSpPr>
      <xdr:spPr>
        <a:xfrm flipV="1">
          <a:off x="2908300" y="14085570"/>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114936</xdr:rowOff>
    </xdr:from>
    <xdr:to>
      <xdr:col>10</xdr:col>
      <xdr:colOff>165100</xdr:colOff>
      <xdr:row>83</xdr:row>
      <xdr:rowOff>45086</xdr:rowOff>
    </xdr:to>
    <xdr:sp macro="" textlink="">
      <xdr:nvSpPr>
        <xdr:cNvPr id="305" name="楕円 304">
          <a:extLst>
            <a:ext uri="{FF2B5EF4-FFF2-40B4-BE49-F238E27FC236}">
              <a16:creationId xmlns:a16="http://schemas.microsoft.com/office/drawing/2014/main" id="{289DF5DF-91E3-41E8-BE53-F4B705727139}"/>
            </a:ext>
          </a:extLst>
        </xdr:cNvPr>
        <xdr:cNvSpPr/>
      </xdr:nvSpPr>
      <xdr:spPr>
        <a:xfrm>
          <a:off x="1968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165736</xdr:rowOff>
    </xdr:from>
    <xdr:to>
      <xdr:col>15</xdr:col>
      <xdr:colOff>50800</xdr:colOff>
      <xdr:row>83</xdr:row>
      <xdr:rowOff>32386</xdr:rowOff>
    </xdr:to>
    <xdr:cxnSp macro="">
      <xdr:nvCxnSpPr>
        <xdr:cNvPr id="306" name="直線コネクタ 305">
          <a:extLst>
            <a:ext uri="{FF2B5EF4-FFF2-40B4-BE49-F238E27FC236}">
              <a16:creationId xmlns:a16="http://schemas.microsoft.com/office/drawing/2014/main" id="{689D2038-B15C-4387-9B6A-0D1006B08B87}"/>
            </a:ext>
          </a:extLst>
        </xdr:cNvPr>
        <xdr:cNvCxnSpPr/>
      </xdr:nvCxnSpPr>
      <xdr:spPr>
        <a:xfrm>
          <a:off x="2019300" y="14224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74930</xdr:rowOff>
    </xdr:from>
    <xdr:to>
      <xdr:col>6</xdr:col>
      <xdr:colOff>38100</xdr:colOff>
      <xdr:row>83</xdr:row>
      <xdr:rowOff>5080</xdr:rowOff>
    </xdr:to>
    <xdr:sp macro="" textlink="">
      <xdr:nvSpPr>
        <xdr:cNvPr id="307" name="楕円 306">
          <a:extLst>
            <a:ext uri="{FF2B5EF4-FFF2-40B4-BE49-F238E27FC236}">
              <a16:creationId xmlns:a16="http://schemas.microsoft.com/office/drawing/2014/main" id="{9EDB81F9-93D3-4162-96B3-09FC3CAB5905}"/>
            </a:ext>
          </a:extLst>
        </xdr:cNvPr>
        <xdr:cNvSpPr/>
      </xdr:nvSpPr>
      <xdr:spPr>
        <a:xfrm>
          <a:off x="1079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125730</xdr:rowOff>
    </xdr:from>
    <xdr:to>
      <xdr:col>10</xdr:col>
      <xdr:colOff>114300</xdr:colOff>
      <xdr:row>82</xdr:row>
      <xdr:rowOff>165736</xdr:rowOff>
    </xdr:to>
    <xdr:cxnSp macro="">
      <xdr:nvCxnSpPr>
        <xdr:cNvPr id="308" name="直線コネクタ 307">
          <a:extLst>
            <a:ext uri="{FF2B5EF4-FFF2-40B4-BE49-F238E27FC236}">
              <a16:creationId xmlns:a16="http://schemas.microsoft.com/office/drawing/2014/main" id="{7ECB0DBB-F869-4DB9-B616-65A1A4F68CF6}"/>
            </a:ext>
          </a:extLst>
        </xdr:cNvPr>
        <xdr:cNvCxnSpPr/>
      </xdr:nvCxnSpPr>
      <xdr:spPr>
        <a:xfrm>
          <a:off x="1130300" y="141846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a:extLst>
            <a:ext uri="{FF2B5EF4-FFF2-40B4-BE49-F238E27FC236}">
              <a16:creationId xmlns:a16="http://schemas.microsoft.com/office/drawing/2014/main" id="{0D486BB7-BD75-4E64-BDB8-86E420FA873C}"/>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a:extLst>
            <a:ext uri="{FF2B5EF4-FFF2-40B4-BE49-F238E27FC236}">
              <a16:creationId xmlns:a16="http://schemas.microsoft.com/office/drawing/2014/main" id="{FAE93D7E-AA34-492C-9D2F-D8E0C336FBFC}"/>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a:extLst>
            <a:ext uri="{FF2B5EF4-FFF2-40B4-BE49-F238E27FC236}">
              <a16:creationId xmlns:a16="http://schemas.microsoft.com/office/drawing/2014/main" id="{3AC9E6D1-61C6-4119-A944-A3A9ACE50A41}"/>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a:extLst>
            <a:ext uri="{FF2B5EF4-FFF2-40B4-BE49-F238E27FC236}">
              <a16:creationId xmlns:a16="http://schemas.microsoft.com/office/drawing/2014/main" id="{A1658F6E-2477-4F3E-B42B-7526623C1259}"/>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68597</xdr:rowOff>
    </xdr:from>
    <xdr:ext cx="405111" cy="259045"/>
    <xdr:sp macro="" textlink="">
      <xdr:nvSpPr>
        <xdr:cNvPr id="313" name="n_1mainValue【福祉施設】&#10;有形固定資産減価償却率">
          <a:extLst>
            <a:ext uri="{FF2B5EF4-FFF2-40B4-BE49-F238E27FC236}">
              <a16:creationId xmlns:a16="http://schemas.microsoft.com/office/drawing/2014/main" id="{49D33CEC-2830-4E46-9671-822FFDEB729E}"/>
            </a:ext>
          </a:extLst>
        </xdr:cNvPr>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4" name="n_2mainValue【福祉施設】&#10;有形固定資産減価償却率">
          <a:extLst>
            <a:ext uri="{FF2B5EF4-FFF2-40B4-BE49-F238E27FC236}">
              <a16:creationId xmlns:a16="http://schemas.microsoft.com/office/drawing/2014/main" id="{2ED650FB-4F09-4D3F-AB7C-2B37129C0489}"/>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36213</xdr:rowOff>
    </xdr:from>
    <xdr:ext cx="405111" cy="259045"/>
    <xdr:sp macro="" textlink="">
      <xdr:nvSpPr>
        <xdr:cNvPr id="315" name="n_3mainValue【福祉施設】&#10;有形固定資産減価償却率">
          <a:extLst>
            <a:ext uri="{FF2B5EF4-FFF2-40B4-BE49-F238E27FC236}">
              <a16:creationId xmlns:a16="http://schemas.microsoft.com/office/drawing/2014/main" id="{BE98F9E8-74CB-452C-987D-24015A3EC963}"/>
            </a:ext>
          </a:extLst>
        </xdr:cNvPr>
        <xdr:cNvSpPr txBox="1"/>
      </xdr:nvSpPr>
      <xdr:spPr>
        <a:xfrm>
          <a:off x="1816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167657</xdr:rowOff>
    </xdr:from>
    <xdr:ext cx="405111" cy="259045"/>
    <xdr:sp macro="" textlink="">
      <xdr:nvSpPr>
        <xdr:cNvPr id="316" name="n_4mainValue【福祉施設】&#10;有形固定資産減価償却率">
          <a:extLst>
            <a:ext uri="{FF2B5EF4-FFF2-40B4-BE49-F238E27FC236}">
              <a16:creationId xmlns:a16="http://schemas.microsoft.com/office/drawing/2014/main" id="{62185844-D0C1-4A3A-917A-527FA5D67897}"/>
            </a:ext>
          </a:extLst>
        </xdr:cNvPr>
        <xdr:cNvSpPr txBox="1"/>
      </xdr:nvSpPr>
      <xdr:spPr>
        <a:xfrm>
          <a:off x="927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E390B978-28ED-4941-BE5C-F8AD9737374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3DFB8C51-7983-4D75-902C-D8BEC5F7DD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3ECC5FA3-F08F-46C0-ADCA-5E8D065A4A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AF63A354-8D33-4B93-89F9-85CA1781D8C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BE843BB5-C5BB-4C6E-AA40-6821D5355D8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919DEA34-5A3D-4B9A-97BD-8AC2832E6E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2596CAB3-539C-4031-918C-6FBB37EA606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78A0DDFD-BE68-470A-81A0-E357D2F80A6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861CEA8F-AFFA-4ACD-BF8C-927C0CB591A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8728E043-82C2-432A-B2B0-4B17140DF1D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67D14FAB-3CD9-4532-9F1D-979373A4948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59B1B694-65C9-4248-B4FB-E9F15CC3D67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84B0956E-12F8-4078-8FB3-F00AF822D53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DC0282F0-B92B-4E01-B874-5867CC3F65E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925E5914-32F5-4D08-8072-8E360E7DE87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327F4336-BEC7-4969-A35E-7EB0DF7802E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C515195D-7447-4A14-9C2D-BCF28A8070B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B27C72EF-05C4-4E38-9722-B821626F505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4C198474-A83A-4BAC-B33C-961E9341905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299CECC9-D41B-4CAF-A1B2-D1EF7654C55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F0DE1DA1-4A4B-4781-A508-6A02A3D1B55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a:extLst>
            <a:ext uri="{FF2B5EF4-FFF2-40B4-BE49-F238E27FC236}">
              <a16:creationId xmlns:a16="http://schemas.microsoft.com/office/drawing/2014/main" id="{6CC73884-37B3-45B1-A7D2-DD88474BCD20}"/>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a:extLst>
            <a:ext uri="{FF2B5EF4-FFF2-40B4-BE49-F238E27FC236}">
              <a16:creationId xmlns:a16="http://schemas.microsoft.com/office/drawing/2014/main" id="{3B4F40D9-BDDE-4A9A-B422-0D1D6BB07F15}"/>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a:extLst>
            <a:ext uri="{FF2B5EF4-FFF2-40B4-BE49-F238E27FC236}">
              <a16:creationId xmlns:a16="http://schemas.microsoft.com/office/drawing/2014/main" id="{49B514F8-C4EC-49DB-8393-196CB662ED58}"/>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a:extLst>
            <a:ext uri="{FF2B5EF4-FFF2-40B4-BE49-F238E27FC236}">
              <a16:creationId xmlns:a16="http://schemas.microsoft.com/office/drawing/2014/main" id="{020FA3F5-0E49-4253-946E-9F86252B8E4A}"/>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a:extLst>
            <a:ext uri="{FF2B5EF4-FFF2-40B4-BE49-F238E27FC236}">
              <a16:creationId xmlns:a16="http://schemas.microsoft.com/office/drawing/2014/main" id="{52A9D398-A702-43ED-9197-63A3C415E9A9}"/>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3" name="【福祉施設】&#10;一人当たり面積平均値テキスト">
          <a:extLst>
            <a:ext uri="{FF2B5EF4-FFF2-40B4-BE49-F238E27FC236}">
              <a16:creationId xmlns:a16="http://schemas.microsoft.com/office/drawing/2014/main" id="{AB176784-D0C9-4122-8238-5875775D67CA}"/>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a:extLst>
            <a:ext uri="{FF2B5EF4-FFF2-40B4-BE49-F238E27FC236}">
              <a16:creationId xmlns:a16="http://schemas.microsoft.com/office/drawing/2014/main" id="{D82F2D7F-2B65-4FCB-92A9-AA3C9E7B1804}"/>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a:extLst>
            <a:ext uri="{FF2B5EF4-FFF2-40B4-BE49-F238E27FC236}">
              <a16:creationId xmlns:a16="http://schemas.microsoft.com/office/drawing/2014/main" id="{217E0355-D2BE-4353-A1D4-1708338A3F87}"/>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a:extLst>
            <a:ext uri="{FF2B5EF4-FFF2-40B4-BE49-F238E27FC236}">
              <a16:creationId xmlns:a16="http://schemas.microsoft.com/office/drawing/2014/main" id="{371876CF-3F8E-4509-A6A6-3403363B88AC}"/>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a:extLst>
            <a:ext uri="{FF2B5EF4-FFF2-40B4-BE49-F238E27FC236}">
              <a16:creationId xmlns:a16="http://schemas.microsoft.com/office/drawing/2014/main" id="{9734C148-C87A-4D60-AA80-122009F74D92}"/>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a:extLst>
            <a:ext uri="{FF2B5EF4-FFF2-40B4-BE49-F238E27FC236}">
              <a16:creationId xmlns:a16="http://schemas.microsoft.com/office/drawing/2014/main" id="{DBDCDB20-0696-4AEF-A49D-08782AFA88A9}"/>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5C94613B-347B-401D-87B6-45872C1800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5FCA21A0-BFEF-4E28-96EB-FC2BDD2835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B76330B-8A24-4A78-B0F7-B67E5D8401E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62B8DBC-DF64-4A89-8563-85B7F564164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9DC3456-7737-4F2F-9BE7-880CDB781D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110744</xdr:rowOff>
    </xdr:from>
    <xdr:to>
      <xdr:col>55</xdr:col>
      <xdr:colOff>50800</xdr:colOff>
      <xdr:row>86</xdr:row>
      <xdr:rowOff>40894</xdr:rowOff>
    </xdr:to>
    <xdr:sp macro="" textlink="">
      <xdr:nvSpPr>
        <xdr:cNvPr id="354" name="楕円 353">
          <a:extLst>
            <a:ext uri="{FF2B5EF4-FFF2-40B4-BE49-F238E27FC236}">
              <a16:creationId xmlns:a16="http://schemas.microsoft.com/office/drawing/2014/main" id="{529606D4-0F87-49BF-BE55-FDAEE358BE3B}"/>
            </a:ext>
          </a:extLst>
        </xdr:cNvPr>
        <xdr:cNvSpPr/>
      </xdr:nvSpPr>
      <xdr:spPr>
        <a:xfrm>
          <a:off x="104267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25671</xdr:rowOff>
    </xdr:from>
    <xdr:ext cx="469744" cy="259045"/>
    <xdr:sp macro="" textlink="">
      <xdr:nvSpPr>
        <xdr:cNvPr id="355" name="【福祉施設】&#10;一人当たり面積該当値テキスト">
          <a:extLst>
            <a:ext uri="{FF2B5EF4-FFF2-40B4-BE49-F238E27FC236}">
              <a16:creationId xmlns:a16="http://schemas.microsoft.com/office/drawing/2014/main" id="{A989C501-9305-4A87-9F8C-D241DCDCEB87}"/>
            </a:ext>
          </a:extLst>
        </xdr:cNvPr>
        <xdr:cNvSpPr txBox="1"/>
      </xdr:nvSpPr>
      <xdr:spPr>
        <a:xfrm>
          <a:off x="10515600" y="1459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356" name="楕円 355">
          <a:extLst>
            <a:ext uri="{FF2B5EF4-FFF2-40B4-BE49-F238E27FC236}">
              <a16:creationId xmlns:a16="http://schemas.microsoft.com/office/drawing/2014/main" id="{0D41DED8-7F4D-41EC-BB65-2AD57C72F273}"/>
            </a:ext>
          </a:extLst>
        </xdr:cNvPr>
        <xdr:cNvSpPr/>
      </xdr:nvSpPr>
      <xdr:spPr>
        <a:xfrm>
          <a:off x="958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161544</xdr:rowOff>
    </xdr:from>
    <xdr:to>
      <xdr:col>55</xdr:col>
      <xdr:colOff>0</xdr:colOff>
      <xdr:row>85</xdr:row>
      <xdr:rowOff>161544</xdr:rowOff>
    </xdr:to>
    <xdr:cxnSp macro="">
      <xdr:nvCxnSpPr>
        <xdr:cNvPr id="357" name="直線コネクタ 356">
          <a:extLst>
            <a:ext uri="{FF2B5EF4-FFF2-40B4-BE49-F238E27FC236}">
              <a16:creationId xmlns:a16="http://schemas.microsoft.com/office/drawing/2014/main" id="{98C6F6A6-B53F-4B30-A141-059259350E32}"/>
            </a:ext>
          </a:extLst>
        </xdr:cNvPr>
        <xdr:cNvCxnSpPr/>
      </xdr:nvCxnSpPr>
      <xdr:spPr>
        <a:xfrm>
          <a:off x="9639300" y="147347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30735</xdr:rowOff>
    </xdr:from>
    <xdr:to>
      <xdr:col>46</xdr:col>
      <xdr:colOff>38100</xdr:colOff>
      <xdr:row>85</xdr:row>
      <xdr:rowOff>132335</xdr:rowOff>
    </xdr:to>
    <xdr:sp macro="" textlink="">
      <xdr:nvSpPr>
        <xdr:cNvPr id="358" name="楕円 357">
          <a:extLst>
            <a:ext uri="{FF2B5EF4-FFF2-40B4-BE49-F238E27FC236}">
              <a16:creationId xmlns:a16="http://schemas.microsoft.com/office/drawing/2014/main" id="{2ACE3893-10A8-43DC-AE3F-4D086F1C0C72}"/>
            </a:ext>
          </a:extLst>
        </xdr:cNvPr>
        <xdr:cNvSpPr/>
      </xdr:nvSpPr>
      <xdr:spPr>
        <a:xfrm>
          <a:off x="8699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81535</xdr:rowOff>
    </xdr:from>
    <xdr:to>
      <xdr:col>50</xdr:col>
      <xdr:colOff>114300</xdr:colOff>
      <xdr:row>85</xdr:row>
      <xdr:rowOff>161544</xdr:rowOff>
    </xdr:to>
    <xdr:cxnSp macro="">
      <xdr:nvCxnSpPr>
        <xdr:cNvPr id="359" name="直線コネクタ 358">
          <a:extLst>
            <a:ext uri="{FF2B5EF4-FFF2-40B4-BE49-F238E27FC236}">
              <a16:creationId xmlns:a16="http://schemas.microsoft.com/office/drawing/2014/main" id="{AFF1D251-8D97-4436-93DF-2CB2A7D325F7}"/>
            </a:ext>
          </a:extLst>
        </xdr:cNvPr>
        <xdr:cNvCxnSpPr/>
      </xdr:nvCxnSpPr>
      <xdr:spPr>
        <a:xfrm>
          <a:off x="8750300" y="1465478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30735</xdr:rowOff>
    </xdr:from>
    <xdr:to>
      <xdr:col>41</xdr:col>
      <xdr:colOff>101600</xdr:colOff>
      <xdr:row>85</xdr:row>
      <xdr:rowOff>132335</xdr:rowOff>
    </xdr:to>
    <xdr:sp macro="" textlink="">
      <xdr:nvSpPr>
        <xdr:cNvPr id="360" name="楕円 359">
          <a:extLst>
            <a:ext uri="{FF2B5EF4-FFF2-40B4-BE49-F238E27FC236}">
              <a16:creationId xmlns:a16="http://schemas.microsoft.com/office/drawing/2014/main" id="{7DDEA44E-C677-45DA-9C46-BBCEA4030189}"/>
            </a:ext>
          </a:extLst>
        </xdr:cNvPr>
        <xdr:cNvSpPr/>
      </xdr:nvSpPr>
      <xdr:spPr>
        <a:xfrm>
          <a:off x="7810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81535</xdr:rowOff>
    </xdr:from>
    <xdr:to>
      <xdr:col>45</xdr:col>
      <xdr:colOff>177800</xdr:colOff>
      <xdr:row>85</xdr:row>
      <xdr:rowOff>81535</xdr:rowOff>
    </xdr:to>
    <xdr:cxnSp macro="">
      <xdr:nvCxnSpPr>
        <xdr:cNvPr id="361" name="直線コネクタ 360">
          <a:extLst>
            <a:ext uri="{FF2B5EF4-FFF2-40B4-BE49-F238E27FC236}">
              <a16:creationId xmlns:a16="http://schemas.microsoft.com/office/drawing/2014/main" id="{E5A1646C-DD98-4532-9441-DAD641960B3B}"/>
            </a:ext>
          </a:extLst>
        </xdr:cNvPr>
        <xdr:cNvCxnSpPr/>
      </xdr:nvCxnSpPr>
      <xdr:spPr>
        <a:xfrm>
          <a:off x="7861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30735</xdr:rowOff>
    </xdr:from>
    <xdr:to>
      <xdr:col>36</xdr:col>
      <xdr:colOff>165100</xdr:colOff>
      <xdr:row>85</xdr:row>
      <xdr:rowOff>132335</xdr:rowOff>
    </xdr:to>
    <xdr:sp macro="" textlink="">
      <xdr:nvSpPr>
        <xdr:cNvPr id="362" name="楕円 361">
          <a:extLst>
            <a:ext uri="{FF2B5EF4-FFF2-40B4-BE49-F238E27FC236}">
              <a16:creationId xmlns:a16="http://schemas.microsoft.com/office/drawing/2014/main" id="{2328152E-B80D-404D-9A61-9051EF52DB30}"/>
            </a:ext>
          </a:extLst>
        </xdr:cNvPr>
        <xdr:cNvSpPr/>
      </xdr:nvSpPr>
      <xdr:spPr>
        <a:xfrm>
          <a:off x="6921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81535</xdr:rowOff>
    </xdr:from>
    <xdr:to>
      <xdr:col>41</xdr:col>
      <xdr:colOff>50800</xdr:colOff>
      <xdr:row>85</xdr:row>
      <xdr:rowOff>81535</xdr:rowOff>
    </xdr:to>
    <xdr:cxnSp macro="">
      <xdr:nvCxnSpPr>
        <xdr:cNvPr id="363" name="直線コネクタ 362">
          <a:extLst>
            <a:ext uri="{FF2B5EF4-FFF2-40B4-BE49-F238E27FC236}">
              <a16:creationId xmlns:a16="http://schemas.microsoft.com/office/drawing/2014/main" id="{82F1CC40-B4CB-4D17-BB71-662ED5331D21}"/>
            </a:ext>
          </a:extLst>
        </xdr:cNvPr>
        <xdr:cNvCxnSpPr/>
      </xdr:nvCxnSpPr>
      <xdr:spPr>
        <a:xfrm>
          <a:off x="6972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4" name="n_1aveValue【福祉施設】&#10;一人当たり面積">
          <a:extLst>
            <a:ext uri="{FF2B5EF4-FFF2-40B4-BE49-F238E27FC236}">
              <a16:creationId xmlns:a16="http://schemas.microsoft.com/office/drawing/2014/main" id="{0E4773C9-DE3F-4A49-B9A8-07B6115B4C19}"/>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5" name="n_2aveValue【福祉施設】&#10;一人当たり面積">
          <a:extLst>
            <a:ext uri="{FF2B5EF4-FFF2-40B4-BE49-F238E27FC236}">
              <a16:creationId xmlns:a16="http://schemas.microsoft.com/office/drawing/2014/main" id="{57A0DEAF-9C61-4109-83A0-86551F7B22A4}"/>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6" name="n_3aveValue【福祉施設】&#10;一人当たり面積">
          <a:extLst>
            <a:ext uri="{FF2B5EF4-FFF2-40B4-BE49-F238E27FC236}">
              <a16:creationId xmlns:a16="http://schemas.microsoft.com/office/drawing/2014/main" id="{179E3CEB-C6C2-4854-B7B7-D67837DD8795}"/>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a:extLst>
            <a:ext uri="{FF2B5EF4-FFF2-40B4-BE49-F238E27FC236}">
              <a16:creationId xmlns:a16="http://schemas.microsoft.com/office/drawing/2014/main" id="{0CFCCBB5-55DA-46BF-BE63-2035A836B73C}"/>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32021</xdr:rowOff>
    </xdr:from>
    <xdr:ext cx="469744" cy="259045"/>
    <xdr:sp macro="" textlink="">
      <xdr:nvSpPr>
        <xdr:cNvPr id="368" name="n_1mainValue【福祉施設】&#10;一人当たり面積">
          <a:extLst>
            <a:ext uri="{FF2B5EF4-FFF2-40B4-BE49-F238E27FC236}">
              <a16:creationId xmlns:a16="http://schemas.microsoft.com/office/drawing/2014/main" id="{B4F95EFF-E02D-4654-B431-2B77B238858D}"/>
            </a:ext>
          </a:extLst>
        </xdr:cNvPr>
        <xdr:cNvSpPr txBox="1"/>
      </xdr:nvSpPr>
      <xdr:spPr>
        <a:xfrm>
          <a:off x="9391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369" name="n_2mainValue【福祉施設】&#10;一人当たり面積">
          <a:extLst>
            <a:ext uri="{FF2B5EF4-FFF2-40B4-BE49-F238E27FC236}">
              <a16:creationId xmlns:a16="http://schemas.microsoft.com/office/drawing/2014/main" id="{FECF8AB5-3461-46C4-A425-BFB9EAC6F07F}"/>
            </a:ext>
          </a:extLst>
        </xdr:cNvPr>
        <xdr:cNvSpPr txBox="1"/>
      </xdr:nvSpPr>
      <xdr:spPr>
        <a:xfrm>
          <a:off x="8515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123462</xdr:rowOff>
    </xdr:from>
    <xdr:ext cx="469744" cy="259045"/>
    <xdr:sp macro="" textlink="">
      <xdr:nvSpPr>
        <xdr:cNvPr id="370" name="n_3mainValue【福祉施設】&#10;一人当たり面積">
          <a:extLst>
            <a:ext uri="{FF2B5EF4-FFF2-40B4-BE49-F238E27FC236}">
              <a16:creationId xmlns:a16="http://schemas.microsoft.com/office/drawing/2014/main" id="{A1E06BE8-0306-4129-9DAA-FD4B3780228E}"/>
            </a:ext>
          </a:extLst>
        </xdr:cNvPr>
        <xdr:cNvSpPr txBox="1"/>
      </xdr:nvSpPr>
      <xdr:spPr>
        <a:xfrm>
          <a:off x="7626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123462</xdr:rowOff>
    </xdr:from>
    <xdr:ext cx="469744" cy="259045"/>
    <xdr:sp macro="" textlink="">
      <xdr:nvSpPr>
        <xdr:cNvPr id="371" name="n_4mainValue【福祉施設】&#10;一人当たり面積">
          <a:extLst>
            <a:ext uri="{FF2B5EF4-FFF2-40B4-BE49-F238E27FC236}">
              <a16:creationId xmlns:a16="http://schemas.microsoft.com/office/drawing/2014/main" id="{70AA8464-5935-48B1-A7B6-0C391A4A4A68}"/>
            </a:ext>
          </a:extLst>
        </xdr:cNvPr>
        <xdr:cNvSpPr txBox="1"/>
      </xdr:nvSpPr>
      <xdr:spPr>
        <a:xfrm>
          <a:off x="6737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B24343AE-0383-4548-B1B1-642DF18FA1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578DF625-A952-4A14-9414-37FCF849AEA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B925E751-597C-4CF3-A73E-6B0C61DF1C9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96D30E7A-94C9-4D8A-BF2A-72DB609940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85C28899-9500-4AE9-8C25-B6A13E0C2D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3B71F321-802D-403A-9477-96DB239DFAE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FA16AD61-6FAC-42BF-87DC-71189A24A4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4A3768A4-44A0-46F9-A1B0-E685F27495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C4EE8546-8A08-4965-9EEA-7F4B6A72EFC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1825941D-7336-4E3F-A733-1D5C74265B7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E5E3066B-66B6-4D3F-AC40-77F4CFA416D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829A9D2E-01C4-4090-B4E8-1A733BB683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41E34A3B-4078-4328-8861-244C64B14A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6B941069-5039-4F13-8514-CEDAB616974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CCA35260-CC79-4D6B-B0A1-A071D193DC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C5B0AD16-F14B-4A61-A8AF-D60DE7A66FE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54D5850D-A400-48BF-B328-D1F02BC8316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40FCA0BC-E1A7-463E-9227-2A83635E32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4FD563EB-F70B-4193-A96B-243978FCC1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8BBD473A-DC17-4BDB-ADF8-1E992941643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18E6988A-E785-4CF4-B847-37AE6E342A9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A2E0CEEA-16DC-44DD-8D8B-4B55248D88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582AF346-C9C7-47C0-9865-260B7D9F86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78DDEFE6-DB48-4EBA-9517-00EEBBBF616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4EBE86CB-E967-4CE1-AAFF-41AF5BCC3A3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C09F1473-1B82-419A-908F-6C255BBE0D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9B684ED8-FEE0-44EA-A8CF-CF018A75888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FE3BCA9C-8809-4483-B0BB-9E03641094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87E02058-3973-47D8-A47A-1407E0D25C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31C536A2-4494-4E9C-B4A2-4384999BB8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300AAD8B-22BC-4D12-AC95-AB7F516C51C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5A7F3AA2-2447-4172-9025-C02EAC063E1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60224774-55A3-4DB0-B817-3B0654D88F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A2189519-B8F0-4127-BCEF-9EF2337C628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52857C79-5A1D-43E8-AF0F-12B5B5EB12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7F38B4C7-27CB-4C40-AFE7-6F456C4F9A3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D5A2144F-FA48-47F3-845F-3E778782753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8AB79A82-53D0-4F00-930A-13553CAC5FB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D39CE3D9-29F5-4E51-A531-BC62FDA12A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F595A095-97AF-40B0-A428-EC414CA8696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453D3D6B-600D-4ECC-8485-65B5E669D2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BEA16413-1941-408E-B834-5EF4B5BFE9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a:extLst>
            <a:ext uri="{FF2B5EF4-FFF2-40B4-BE49-F238E27FC236}">
              <a16:creationId xmlns:a16="http://schemas.microsoft.com/office/drawing/2014/main" id="{4560B713-C0E0-4540-8ECA-16C92CE8FE5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a:extLst>
            <a:ext uri="{FF2B5EF4-FFF2-40B4-BE49-F238E27FC236}">
              <a16:creationId xmlns:a16="http://schemas.microsoft.com/office/drawing/2014/main" id="{EF1FC875-C0F0-4512-BA4F-F4A8A382DF4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a:extLst>
            <a:ext uri="{FF2B5EF4-FFF2-40B4-BE49-F238E27FC236}">
              <a16:creationId xmlns:a16="http://schemas.microsoft.com/office/drawing/2014/main" id="{096BE6DE-E799-4496-BB32-A1308E6C3B8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a:extLst>
            <a:ext uri="{FF2B5EF4-FFF2-40B4-BE49-F238E27FC236}">
              <a16:creationId xmlns:a16="http://schemas.microsoft.com/office/drawing/2014/main" id="{7D2E350E-6B1C-43CF-941C-20141E3E451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a:extLst>
            <a:ext uri="{FF2B5EF4-FFF2-40B4-BE49-F238E27FC236}">
              <a16:creationId xmlns:a16="http://schemas.microsoft.com/office/drawing/2014/main" id="{305CC4A9-CBE3-4319-B6DF-07713283C70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a:extLst>
            <a:ext uri="{FF2B5EF4-FFF2-40B4-BE49-F238E27FC236}">
              <a16:creationId xmlns:a16="http://schemas.microsoft.com/office/drawing/2014/main" id="{E19987AF-289E-4DF7-924C-4E91363CA6C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a:extLst>
            <a:ext uri="{FF2B5EF4-FFF2-40B4-BE49-F238E27FC236}">
              <a16:creationId xmlns:a16="http://schemas.microsoft.com/office/drawing/2014/main" id="{AA718A88-360A-4A4B-8CD4-BC176F4A68F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a:extLst>
            <a:ext uri="{FF2B5EF4-FFF2-40B4-BE49-F238E27FC236}">
              <a16:creationId xmlns:a16="http://schemas.microsoft.com/office/drawing/2014/main" id="{CC79F3E5-C3C0-4579-97A5-C4B028740FA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a:extLst>
            <a:ext uri="{FF2B5EF4-FFF2-40B4-BE49-F238E27FC236}">
              <a16:creationId xmlns:a16="http://schemas.microsoft.com/office/drawing/2014/main" id="{3E14A676-56EE-41CB-91EB-0523AE831A7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a:extLst>
            <a:ext uri="{FF2B5EF4-FFF2-40B4-BE49-F238E27FC236}">
              <a16:creationId xmlns:a16="http://schemas.microsoft.com/office/drawing/2014/main" id="{2CCC4C2A-F100-4438-B9BF-3AFDE2C8DE4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a:extLst>
            <a:ext uri="{FF2B5EF4-FFF2-40B4-BE49-F238E27FC236}">
              <a16:creationId xmlns:a16="http://schemas.microsoft.com/office/drawing/2014/main" id="{6A9705AB-CB1F-4509-AD43-D16CE3583D8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a:extLst>
            <a:ext uri="{FF2B5EF4-FFF2-40B4-BE49-F238E27FC236}">
              <a16:creationId xmlns:a16="http://schemas.microsoft.com/office/drawing/2014/main" id="{187EB552-F68C-4A4A-8A7B-5A4B1FD9E50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a:extLst>
            <a:ext uri="{FF2B5EF4-FFF2-40B4-BE49-F238E27FC236}">
              <a16:creationId xmlns:a16="http://schemas.microsoft.com/office/drawing/2014/main" id="{F6CFD967-B53C-4A94-9B80-B30A26BC363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72B92329-EE84-435C-8FD5-54AF8D81B0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FE8C5DFD-9609-40AB-BA64-F855E77AC37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29" name="直線コネクタ 428">
          <a:extLst>
            <a:ext uri="{FF2B5EF4-FFF2-40B4-BE49-F238E27FC236}">
              <a16:creationId xmlns:a16="http://schemas.microsoft.com/office/drawing/2014/main" id="{40A98224-EABD-4BF1-BF5D-4517590637FA}"/>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30" name="【保健センター・保健所】&#10;有形固定資産減価償却率最小値テキスト">
          <a:extLst>
            <a:ext uri="{FF2B5EF4-FFF2-40B4-BE49-F238E27FC236}">
              <a16:creationId xmlns:a16="http://schemas.microsoft.com/office/drawing/2014/main" id="{F82A4C49-7D18-46E3-B01C-23807E11315E}"/>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31" name="直線コネクタ 430">
          <a:extLst>
            <a:ext uri="{FF2B5EF4-FFF2-40B4-BE49-F238E27FC236}">
              <a16:creationId xmlns:a16="http://schemas.microsoft.com/office/drawing/2014/main" id="{CAFADEE3-6DE7-45D7-9716-158A86355877}"/>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32" name="【保健センター・保健所】&#10;有形固定資産減価償却率最大値テキスト">
          <a:extLst>
            <a:ext uri="{FF2B5EF4-FFF2-40B4-BE49-F238E27FC236}">
              <a16:creationId xmlns:a16="http://schemas.microsoft.com/office/drawing/2014/main" id="{C312BAE8-B835-4C75-8660-125F77296CF1}"/>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3" name="直線コネクタ 432">
          <a:extLst>
            <a:ext uri="{FF2B5EF4-FFF2-40B4-BE49-F238E27FC236}">
              <a16:creationId xmlns:a16="http://schemas.microsoft.com/office/drawing/2014/main" id="{15A83BF2-8333-4F7E-ABC5-4D905AF24EA3}"/>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D4494C1A-0C99-4E2F-ADD2-4BF1B263B38D}"/>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35" name="フローチャート: 判断 434">
          <a:extLst>
            <a:ext uri="{FF2B5EF4-FFF2-40B4-BE49-F238E27FC236}">
              <a16:creationId xmlns:a16="http://schemas.microsoft.com/office/drawing/2014/main" id="{D4DE55B4-7BDF-461E-B8E3-1A333EB471BD}"/>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36" name="フローチャート: 判断 435">
          <a:extLst>
            <a:ext uri="{FF2B5EF4-FFF2-40B4-BE49-F238E27FC236}">
              <a16:creationId xmlns:a16="http://schemas.microsoft.com/office/drawing/2014/main" id="{CE9DE8F6-6801-4504-8EC5-957BD10A0B40}"/>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37" name="フローチャート: 判断 436">
          <a:extLst>
            <a:ext uri="{FF2B5EF4-FFF2-40B4-BE49-F238E27FC236}">
              <a16:creationId xmlns:a16="http://schemas.microsoft.com/office/drawing/2014/main" id="{DB6A0C91-0154-4F27-A994-C14548DA2713}"/>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38" name="フローチャート: 判断 437">
          <a:extLst>
            <a:ext uri="{FF2B5EF4-FFF2-40B4-BE49-F238E27FC236}">
              <a16:creationId xmlns:a16="http://schemas.microsoft.com/office/drawing/2014/main" id="{3C075011-CB05-4379-8DC5-0299D329266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39" name="フローチャート: 判断 438">
          <a:extLst>
            <a:ext uri="{FF2B5EF4-FFF2-40B4-BE49-F238E27FC236}">
              <a16:creationId xmlns:a16="http://schemas.microsoft.com/office/drawing/2014/main" id="{E36EAE66-1CB0-4F95-BEB8-316F7789C0F2}"/>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A0439FF1-59E5-4549-8BA3-969D210B392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3223B5A3-5598-4A7A-A366-95AFD0AC47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37738C19-0A11-4CFF-AF00-5A6750CB809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C51E5607-C360-4C1F-BB6D-AF0AE92562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66EF79B6-0D77-4985-AD84-4B6CE349590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445" name="楕円 444">
          <a:extLst>
            <a:ext uri="{FF2B5EF4-FFF2-40B4-BE49-F238E27FC236}">
              <a16:creationId xmlns:a16="http://schemas.microsoft.com/office/drawing/2014/main" id="{95B44202-1113-4BFC-9EB5-9992626BD3E7}"/>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446" name="【保健センター・保健所】&#10;有形固定資産減価償却率該当値テキスト">
          <a:extLst>
            <a:ext uri="{FF2B5EF4-FFF2-40B4-BE49-F238E27FC236}">
              <a16:creationId xmlns:a16="http://schemas.microsoft.com/office/drawing/2014/main" id="{7A5B2B21-092D-440F-A46F-1662BA854DA9}"/>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447" name="楕円 446">
          <a:extLst>
            <a:ext uri="{FF2B5EF4-FFF2-40B4-BE49-F238E27FC236}">
              <a16:creationId xmlns:a16="http://schemas.microsoft.com/office/drawing/2014/main" id="{8A267255-5131-4EC3-B3D0-0E94DC566F4E}"/>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448" name="直線コネクタ 447">
          <a:extLst>
            <a:ext uri="{FF2B5EF4-FFF2-40B4-BE49-F238E27FC236}">
              <a16:creationId xmlns:a16="http://schemas.microsoft.com/office/drawing/2014/main" id="{2E693975-8B4F-40F8-8D60-B47128296290}"/>
            </a:ext>
          </a:extLst>
        </xdr:cNvPr>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49" name="楕円 448">
          <a:extLst>
            <a:ext uri="{FF2B5EF4-FFF2-40B4-BE49-F238E27FC236}">
              <a16:creationId xmlns:a16="http://schemas.microsoft.com/office/drawing/2014/main" id="{35BA21E1-7F34-4CED-BE93-43E6EDEF00B9}"/>
            </a:ext>
          </a:extLst>
        </xdr:cNvPr>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130628</xdr:rowOff>
    </xdr:to>
    <xdr:cxnSp macro="">
      <xdr:nvCxnSpPr>
        <xdr:cNvPr id="450" name="直線コネクタ 449">
          <a:extLst>
            <a:ext uri="{FF2B5EF4-FFF2-40B4-BE49-F238E27FC236}">
              <a16:creationId xmlns:a16="http://schemas.microsoft.com/office/drawing/2014/main" id="{5EAE9E24-B202-49FC-BDAA-92DE32475C89}"/>
            </a:ext>
          </a:extLst>
        </xdr:cNvPr>
        <xdr:cNvCxnSpPr/>
      </xdr:nvCxnSpPr>
      <xdr:spPr>
        <a:xfrm>
          <a:off x="14592300" y="103784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xdr:rowOff>
    </xdr:from>
    <xdr:to>
      <xdr:col>72</xdr:col>
      <xdr:colOff>38100</xdr:colOff>
      <xdr:row>60</xdr:row>
      <xdr:rowOff>106317</xdr:rowOff>
    </xdr:to>
    <xdr:sp macro="" textlink="">
      <xdr:nvSpPr>
        <xdr:cNvPr id="451" name="楕円 450">
          <a:extLst>
            <a:ext uri="{FF2B5EF4-FFF2-40B4-BE49-F238E27FC236}">
              <a16:creationId xmlns:a16="http://schemas.microsoft.com/office/drawing/2014/main" id="{BDA4442F-ABD5-4E70-82D6-5EF838FC353E}"/>
            </a:ext>
          </a:extLst>
        </xdr:cNvPr>
        <xdr:cNvSpPr/>
      </xdr:nvSpPr>
      <xdr:spPr>
        <a:xfrm>
          <a:off x="13652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55517</xdr:rowOff>
    </xdr:from>
    <xdr:to>
      <xdr:col>76</xdr:col>
      <xdr:colOff>114300</xdr:colOff>
      <xdr:row>60</xdr:row>
      <xdr:rowOff>91440</xdr:rowOff>
    </xdr:to>
    <xdr:cxnSp macro="">
      <xdr:nvCxnSpPr>
        <xdr:cNvPr id="452" name="直線コネクタ 451">
          <a:extLst>
            <a:ext uri="{FF2B5EF4-FFF2-40B4-BE49-F238E27FC236}">
              <a16:creationId xmlns:a16="http://schemas.microsoft.com/office/drawing/2014/main" id="{229EB414-8B22-4C10-BC77-64E8A9395D41}"/>
            </a:ext>
          </a:extLst>
        </xdr:cNvPr>
        <xdr:cNvCxnSpPr/>
      </xdr:nvCxnSpPr>
      <xdr:spPr>
        <a:xfrm>
          <a:off x="13703300" y="103425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138612</xdr:rowOff>
    </xdr:from>
    <xdr:to>
      <xdr:col>67</xdr:col>
      <xdr:colOff>101600</xdr:colOff>
      <xdr:row>60</xdr:row>
      <xdr:rowOff>68762</xdr:rowOff>
    </xdr:to>
    <xdr:sp macro="" textlink="">
      <xdr:nvSpPr>
        <xdr:cNvPr id="453" name="楕円 452">
          <a:extLst>
            <a:ext uri="{FF2B5EF4-FFF2-40B4-BE49-F238E27FC236}">
              <a16:creationId xmlns:a16="http://schemas.microsoft.com/office/drawing/2014/main" id="{88F5C44E-9988-4D78-84DB-B0B4BC914837}"/>
            </a:ext>
          </a:extLst>
        </xdr:cNvPr>
        <xdr:cNvSpPr/>
      </xdr:nvSpPr>
      <xdr:spPr>
        <a:xfrm>
          <a:off x="12763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17962</xdr:rowOff>
    </xdr:from>
    <xdr:to>
      <xdr:col>71</xdr:col>
      <xdr:colOff>177800</xdr:colOff>
      <xdr:row>60</xdr:row>
      <xdr:rowOff>55517</xdr:rowOff>
    </xdr:to>
    <xdr:cxnSp macro="">
      <xdr:nvCxnSpPr>
        <xdr:cNvPr id="454" name="直線コネクタ 453">
          <a:extLst>
            <a:ext uri="{FF2B5EF4-FFF2-40B4-BE49-F238E27FC236}">
              <a16:creationId xmlns:a16="http://schemas.microsoft.com/office/drawing/2014/main" id="{A2F5AAE3-FFC1-4E82-B2E3-4E3BD363CF29}"/>
            </a:ext>
          </a:extLst>
        </xdr:cNvPr>
        <xdr:cNvCxnSpPr/>
      </xdr:nvCxnSpPr>
      <xdr:spPr>
        <a:xfrm>
          <a:off x="12814300" y="1030496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455" name="n_1aveValue【保健センター・保健所】&#10;有形固定資産減価償却率">
          <a:extLst>
            <a:ext uri="{FF2B5EF4-FFF2-40B4-BE49-F238E27FC236}">
              <a16:creationId xmlns:a16="http://schemas.microsoft.com/office/drawing/2014/main" id="{5997E7CB-681A-47FE-BC8C-9C648FC992A5}"/>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9A45C799-5A5C-4005-9A92-B6BD5A231525}"/>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457" name="n_3aveValue【保健センター・保健所】&#10;有形固定資産減価償却率">
          <a:extLst>
            <a:ext uri="{FF2B5EF4-FFF2-40B4-BE49-F238E27FC236}">
              <a16:creationId xmlns:a16="http://schemas.microsoft.com/office/drawing/2014/main" id="{60824B98-8C6C-420B-8248-B267369BF801}"/>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458" name="n_4aveValue【保健センター・保健所】&#10;有形固定資産減価償却率">
          <a:extLst>
            <a:ext uri="{FF2B5EF4-FFF2-40B4-BE49-F238E27FC236}">
              <a16:creationId xmlns:a16="http://schemas.microsoft.com/office/drawing/2014/main" id="{CB828BCF-DE23-4218-8274-BE1B20CB13BE}"/>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459" name="n_1mainValue【保健センター・保健所】&#10;有形固定資産減価償却率">
          <a:extLst>
            <a:ext uri="{FF2B5EF4-FFF2-40B4-BE49-F238E27FC236}">
              <a16:creationId xmlns:a16="http://schemas.microsoft.com/office/drawing/2014/main" id="{09F44AAE-A895-43FA-813C-7BEC784C3A01}"/>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60" name="n_2mainValue【保健センター・保健所】&#10;有形固定資産減価償却率">
          <a:extLst>
            <a:ext uri="{FF2B5EF4-FFF2-40B4-BE49-F238E27FC236}">
              <a16:creationId xmlns:a16="http://schemas.microsoft.com/office/drawing/2014/main" id="{5DF94260-23FC-4AA9-A714-E0437870547E}"/>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97444</xdr:rowOff>
    </xdr:from>
    <xdr:ext cx="405111" cy="259045"/>
    <xdr:sp macro="" textlink="">
      <xdr:nvSpPr>
        <xdr:cNvPr id="461" name="n_3mainValue【保健センター・保健所】&#10;有形固定資産減価償却率">
          <a:extLst>
            <a:ext uri="{FF2B5EF4-FFF2-40B4-BE49-F238E27FC236}">
              <a16:creationId xmlns:a16="http://schemas.microsoft.com/office/drawing/2014/main" id="{775F7C64-9907-41C2-9370-893C04DE9961}"/>
            </a:ext>
          </a:extLst>
        </xdr:cNvPr>
        <xdr:cNvSpPr txBox="1"/>
      </xdr:nvSpPr>
      <xdr:spPr>
        <a:xfrm>
          <a:off x="13500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59889</xdr:rowOff>
    </xdr:from>
    <xdr:ext cx="405111" cy="259045"/>
    <xdr:sp macro="" textlink="">
      <xdr:nvSpPr>
        <xdr:cNvPr id="462" name="n_4mainValue【保健センター・保健所】&#10;有形固定資産減価償却率">
          <a:extLst>
            <a:ext uri="{FF2B5EF4-FFF2-40B4-BE49-F238E27FC236}">
              <a16:creationId xmlns:a16="http://schemas.microsoft.com/office/drawing/2014/main" id="{8F49F96B-4A2D-492B-806B-91701E2A2AC2}"/>
            </a:ext>
          </a:extLst>
        </xdr:cNvPr>
        <xdr:cNvSpPr txBox="1"/>
      </xdr:nvSpPr>
      <xdr:spPr>
        <a:xfrm>
          <a:off x="126117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8883C8CE-FDB3-4A54-8117-8D24A1511B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0705C910-F1AE-463B-B0DA-143C57D244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0F9FB63B-1D46-47DD-AFD6-3DB8F0C9799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E9D183F3-2AE2-4D74-9395-A1652937505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69D7E36F-4A34-47CE-BF6F-9305850081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BD278333-F83A-43E3-B351-EABBBCB3D0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8E7E90E7-0FAB-4958-B59A-BD3E7254D2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BAE8D597-36ED-4F93-93C0-5797B3AD4E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7978F39A-F4F8-4D0E-8E66-DEC661096F0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D9CAF7CD-511F-432A-9D05-D0F7564B818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3" name="直線コネクタ 472">
          <a:extLst>
            <a:ext uri="{FF2B5EF4-FFF2-40B4-BE49-F238E27FC236}">
              <a16:creationId xmlns:a16="http://schemas.microsoft.com/office/drawing/2014/main" id="{6BA91404-4EAA-4B75-B60A-0E33EF537FF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4" name="テキスト ボックス 473">
          <a:extLst>
            <a:ext uri="{FF2B5EF4-FFF2-40B4-BE49-F238E27FC236}">
              <a16:creationId xmlns:a16="http://schemas.microsoft.com/office/drawing/2014/main" id="{A51ABFC3-E8BF-4EE9-A7BC-D0E6EA017B4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5" name="直線コネクタ 474">
          <a:extLst>
            <a:ext uri="{FF2B5EF4-FFF2-40B4-BE49-F238E27FC236}">
              <a16:creationId xmlns:a16="http://schemas.microsoft.com/office/drawing/2014/main" id="{9D691942-71C3-46D0-BFCB-813794D624B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6" name="テキスト ボックス 475">
          <a:extLst>
            <a:ext uri="{FF2B5EF4-FFF2-40B4-BE49-F238E27FC236}">
              <a16:creationId xmlns:a16="http://schemas.microsoft.com/office/drawing/2014/main" id="{E7FD5696-F38F-45B7-9AE4-47A2C82EB9D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7" name="直線コネクタ 476">
          <a:extLst>
            <a:ext uri="{FF2B5EF4-FFF2-40B4-BE49-F238E27FC236}">
              <a16:creationId xmlns:a16="http://schemas.microsoft.com/office/drawing/2014/main" id="{B6DE5405-9A23-42AB-88D0-B9CB25A3520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8" name="テキスト ボックス 477">
          <a:extLst>
            <a:ext uri="{FF2B5EF4-FFF2-40B4-BE49-F238E27FC236}">
              <a16:creationId xmlns:a16="http://schemas.microsoft.com/office/drawing/2014/main" id="{35D00254-385C-46F6-9112-EB6A3D1ED5C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9" name="直線コネクタ 478">
          <a:extLst>
            <a:ext uri="{FF2B5EF4-FFF2-40B4-BE49-F238E27FC236}">
              <a16:creationId xmlns:a16="http://schemas.microsoft.com/office/drawing/2014/main" id="{E6CB23B0-328D-47DE-B9F2-28732B7C069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0" name="テキスト ボックス 479">
          <a:extLst>
            <a:ext uri="{FF2B5EF4-FFF2-40B4-BE49-F238E27FC236}">
              <a16:creationId xmlns:a16="http://schemas.microsoft.com/office/drawing/2014/main" id="{BC168666-C525-4929-99A8-FADA436C6D4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1" name="直線コネクタ 480">
          <a:extLst>
            <a:ext uri="{FF2B5EF4-FFF2-40B4-BE49-F238E27FC236}">
              <a16:creationId xmlns:a16="http://schemas.microsoft.com/office/drawing/2014/main" id="{EB804A3A-54DE-460B-917D-EADBE019C4B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2" name="テキスト ボックス 481">
          <a:extLst>
            <a:ext uri="{FF2B5EF4-FFF2-40B4-BE49-F238E27FC236}">
              <a16:creationId xmlns:a16="http://schemas.microsoft.com/office/drawing/2014/main" id="{0434C5BE-8D9E-4DCB-A3EB-658B75F4155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3" name="直線コネクタ 482">
          <a:extLst>
            <a:ext uri="{FF2B5EF4-FFF2-40B4-BE49-F238E27FC236}">
              <a16:creationId xmlns:a16="http://schemas.microsoft.com/office/drawing/2014/main" id="{6506E243-7D07-41B8-8A17-E4B13C0FF02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4" name="テキスト ボックス 483">
          <a:extLst>
            <a:ext uri="{FF2B5EF4-FFF2-40B4-BE49-F238E27FC236}">
              <a16:creationId xmlns:a16="http://schemas.microsoft.com/office/drawing/2014/main" id="{DCEF9AE4-ACD5-40D5-9B20-2F345C8386E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4FB158C5-C0DF-408A-A3E3-E2F55C6782D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830A04AB-10B4-4C80-B176-22A722F4C0B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a:extLst>
            <a:ext uri="{FF2B5EF4-FFF2-40B4-BE49-F238E27FC236}">
              <a16:creationId xmlns:a16="http://schemas.microsoft.com/office/drawing/2014/main" id="{2FEBBDFF-EC33-45BC-868B-02BBDF33127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88" name="直線コネクタ 487">
          <a:extLst>
            <a:ext uri="{FF2B5EF4-FFF2-40B4-BE49-F238E27FC236}">
              <a16:creationId xmlns:a16="http://schemas.microsoft.com/office/drawing/2014/main" id="{32F5FB43-161E-49D4-BE2C-4CD865A7D8AA}"/>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89" name="【保健センター・保健所】&#10;一人当たり面積最小値テキスト">
          <a:extLst>
            <a:ext uri="{FF2B5EF4-FFF2-40B4-BE49-F238E27FC236}">
              <a16:creationId xmlns:a16="http://schemas.microsoft.com/office/drawing/2014/main" id="{4B5A7A7E-5971-4A18-B97B-6C362D4D730F}"/>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90" name="直線コネクタ 489">
          <a:extLst>
            <a:ext uri="{FF2B5EF4-FFF2-40B4-BE49-F238E27FC236}">
              <a16:creationId xmlns:a16="http://schemas.microsoft.com/office/drawing/2014/main" id="{BA53A25C-4C0F-40AE-87B4-032702D50E0B}"/>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91" name="【保健センター・保健所】&#10;一人当たり面積最大値テキスト">
          <a:extLst>
            <a:ext uri="{FF2B5EF4-FFF2-40B4-BE49-F238E27FC236}">
              <a16:creationId xmlns:a16="http://schemas.microsoft.com/office/drawing/2014/main" id="{9A21633F-94A6-4970-BD21-497BC30EBBC1}"/>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92" name="直線コネクタ 491">
          <a:extLst>
            <a:ext uri="{FF2B5EF4-FFF2-40B4-BE49-F238E27FC236}">
              <a16:creationId xmlns:a16="http://schemas.microsoft.com/office/drawing/2014/main" id="{2B89FEE4-2BD0-479A-8C8E-C8810B5B5DEB}"/>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493" name="【保健センター・保健所】&#10;一人当たり面積平均値テキスト">
          <a:extLst>
            <a:ext uri="{FF2B5EF4-FFF2-40B4-BE49-F238E27FC236}">
              <a16:creationId xmlns:a16="http://schemas.microsoft.com/office/drawing/2014/main" id="{039AA13A-AF36-4BF2-A299-1F1119CA5E5B}"/>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94" name="フローチャート: 判断 493">
          <a:extLst>
            <a:ext uri="{FF2B5EF4-FFF2-40B4-BE49-F238E27FC236}">
              <a16:creationId xmlns:a16="http://schemas.microsoft.com/office/drawing/2014/main" id="{D2B097C5-882C-4680-AE10-38F5CF5228E5}"/>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95" name="フローチャート: 判断 494">
          <a:extLst>
            <a:ext uri="{FF2B5EF4-FFF2-40B4-BE49-F238E27FC236}">
              <a16:creationId xmlns:a16="http://schemas.microsoft.com/office/drawing/2014/main" id="{03C2ED82-07D1-406F-9CB4-049813986A92}"/>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96" name="フローチャート: 判断 495">
          <a:extLst>
            <a:ext uri="{FF2B5EF4-FFF2-40B4-BE49-F238E27FC236}">
              <a16:creationId xmlns:a16="http://schemas.microsoft.com/office/drawing/2014/main" id="{B99793D6-FDD7-41C3-8CB6-B4390CB2260E}"/>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97" name="フローチャート: 判断 496">
          <a:extLst>
            <a:ext uri="{FF2B5EF4-FFF2-40B4-BE49-F238E27FC236}">
              <a16:creationId xmlns:a16="http://schemas.microsoft.com/office/drawing/2014/main" id="{7458F7F2-63AC-4444-89B6-69EEA5FAEAD9}"/>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498" name="フローチャート: 判断 497">
          <a:extLst>
            <a:ext uri="{FF2B5EF4-FFF2-40B4-BE49-F238E27FC236}">
              <a16:creationId xmlns:a16="http://schemas.microsoft.com/office/drawing/2014/main" id="{56AE5EAA-B600-4EF2-A511-4BC91A2912D5}"/>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7A9AEA44-5A59-4280-97FB-BC38EE3102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A7D1D1B-A241-4041-B70B-22B8F9F212C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4581E258-B6DE-4C30-A07A-F9F2205E68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34D61D3C-7253-49E1-BFAC-25624FC7D72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2B8B0C43-8D4A-4F52-9B42-1858088371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123916</xdr:rowOff>
    </xdr:from>
    <xdr:to>
      <xdr:col>116</xdr:col>
      <xdr:colOff>114300</xdr:colOff>
      <xdr:row>64</xdr:row>
      <xdr:rowOff>54066</xdr:rowOff>
    </xdr:to>
    <xdr:sp macro="" textlink="">
      <xdr:nvSpPr>
        <xdr:cNvPr id="504" name="楕円 503">
          <a:extLst>
            <a:ext uri="{FF2B5EF4-FFF2-40B4-BE49-F238E27FC236}">
              <a16:creationId xmlns:a16="http://schemas.microsoft.com/office/drawing/2014/main" id="{9A51AD07-F451-411F-8FBE-28FAA0452C0C}"/>
            </a:ext>
          </a:extLst>
        </xdr:cNvPr>
        <xdr:cNvSpPr/>
      </xdr:nvSpPr>
      <xdr:spPr>
        <a:xfrm>
          <a:off x="22110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38843</xdr:rowOff>
    </xdr:from>
    <xdr:ext cx="469744" cy="259045"/>
    <xdr:sp macro="" textlink="">
      <xdr:nvSpPr>
        <xdr:cNvPr id="505" name="【保健センター・保健所】&#10;一人当たり面積該当値テキスト">
          <a:extLst>
            <a:ext uri="{FF2B5EF4-FFF2-40B4-BE49-F238E27FC236}">
              <a16:creationId xmlns:a16="http://schemas.microsoft.com/office/drawing/2014/main" id="{372B4EE3-DFFB-4F8C-A220-35E8D9481B60}"/>
            </a:ext>
          </a:extLst>
        </xdr:cNvPr>
        <xdr:cNvSpPr txBox="1"/>
      </xdr:nvSpPr>
      <xdr:spPr>
        <a:xfrm>
          <a:off x="22199600" y="108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123916</xdr:rowOff>
    </xdr:from>
    <xdr:to>
      <xdr:col>112</xdr:col>
      <xdr:colOff>38100</xdr:colOff>
      <xdr:row>64</xdr:row>
      <xdr:rowOff>54066</xdr:rowOff>
    </xdr:to>
    <xdr:sp macro="" textlink="">
      <xdr:nvSpPr>
        <xdr:cNvPr id="506" name="楕円 505">
          <a:extLst>
            <a:ext uri="{FF2B5EF4-FFF2-40B4-BE49-F238E27FC236}">
              <a16:creationId xmlns:a16="http://schemas.microsoft.com/office/drawing/2014/main" id="{61BA626D-0C2C-4095-B9B8-A162723AC9FC}"/>
            </a:ext>
          </a:extLst>
        </xdr:cNvPr>
        <xdr:cNvSpPr/>
      </xdr:nvSpPr>
      <xdr:spPr>
        <a:xfrm>
          <a:off x="21272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3266</xdr:rowOff>
    </xdr:from>
    <xdr:to>
      <xdr:col>116</xdr:col>
      <xdr:colOff>63500</xdr:colOff>
      <xdr:row>64</xdr:row>
      <xdr:rowOff>3266</xdr:rowOff>
    </xdr:to>
    <xdr:cxnSp macro="">
      <xdr:nvCxnSpPr>
        <xdr:cNvPr id="507" name="直線コネクタ 506">
          <a:extLst>
            <a:ext uri="{FF2B5EF4-FFF2-40B4-BE49-F238E27FC236}">
              <a16:creationId xmlns:a16="http://schemas.microsoft.com/office/drawing/2014/main" id="{F4F17CC8-1548-4F82-AD36-D75D72D79ABC}"/>
            </a:ext>
          </a:extLst>
        </xdr:cNvPr>
        <xdr:cNvCxnSpPr/>
      </xdr:nvCxnSpPr>
      <xdr:spPr>
        <a:xfrm>
          <a:off x="21323300" y="10976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508" name="楕円 507">
          <a:extLst>
            <a:ext uri="{FF2B5EF4-FFF2-40B4-BE49-F238E27FC236}">
              <a16:creationId xmlns:a16="http://schemas.microsoft.com/office/drawing/2014/main" id="{38BCC2D5-FDE9-4889-BB9A-39FDBF634EF2}"/>
            </a:ext>
          </a:extLst>
        </xdr:cNvPr>
        <xdr:cNvSpPr/>
      </xdr:nvSpPr>
      <xdr:spPr>
        <a:xfrm>
          <a:off x="20383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3266</xdr:rowOff>
    </xdr:from>
    <xdr:to>
      <xdr:col>111</xdr:col>
      <xdr:colOff>177800</xdr:colOff>
      <xdr:row>64</xdr:row>
      <xdr:rowOff>3266</xdr:rowOff>
    </xdr:to>
    <xdr:cxnSp macro="">
      <xdr:nvCxnSpPr>
        <xdr:cNvPr id="509" name="直線コネクタ 508">
          <a:extLst>
            <a:ext uri="{FF2B5EF4-FFF2-40B4-BE49-F238E27FC236}">
              <a16:creationId xmlns:a16="http://schemas.microsoft.com/office/drawing/2014/main" id="{0950EFDD-B751-4AB7-944B-AE97617DE966}"/>
            </a:ext>
          </a:extLst>
        </xdr:cNvPr>
        <xdr:cNvCxnSpPr/>
      </xdr:nvCxnSpPr>
      <xdr:spPr>
        <a:xfrm>
          <a:off x="20434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123916</xdr:rowOff>
    </xdr:from>
    <xdr:to>
      <xdr:col>102</xdr:col>
      <xdr:colOff>165100</xdr:colOff>
      <xdr:row>64</xdr:row>
      <xdr:rowOff>54066</xdr:rowOff>
    </xdr:to>
    <xdr:sp macro="" textlink="">
      <xdr:nvSpPr>
        <xdr:cNvPr id="510" name="楕円 509">
          <a:extLst>
            <a:ext uri="{FF2B5EF4-FFF2-40B4-BE49-F238E27FC236}">
              <a16:creationId xmlns:a16="http://schemas.microsoft.com/office/drawing/2014/main" id="{86A36F11-CCE3-4746-B50C-54A1B6A9B67A}"/>
            </a:ext>
          </a:extLst>
        </xdr:cNvPr>
        <xdr:cNvSpPr/>
      </xdr:nvSpPr>
      <xdr:spPr>
        <a:xfrm>
          <a:off x="19494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3266</xdr:rowOff>
    </xdr:from>
    <xdr:to>
      <xdr:col>107</xdr:col>
      <xdr:colOff>50800</xdr:colOff>
      <xdr:row>64</xdr:row>
      <xdr:rowOff>3266</xdr:rowOff>
    </xdr:to>
    <xdr:cxnSp macro="">
      <xdr:nvCxnSpPr>
        <xdr:cNvPr id="511" name="直線コネクタ 510">
          <a:extLst>
            <a:ext uri="{FF2B5EF4-FFF2-40B4-BE49-F238E27FC236}">
              <a16:creationId xmlns:a16="http://schemas.microsoft.com/office/drawing/2014/main" id="{5548FA87-2B0C-41C8-B9B4-652BD9A509A5}"/>
            </a:ext>
          </a:extLst>
        </xdr:cNvPr>
        <xdr:cNvCxnSpPr/>
      </xdr:nvCxnSpPr>
      <xdr:spPr>
        <a:xfrm>
          <a:off x="19545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123916</xdr:rowOff>
    </xdr:from>
    <xdr:to>
      <xdr:col>98</xdr:col>
      <xdr:colOff>38100</xdr:colOff>
      <xdr:row>64</xdr:row>
      <xdr:rowOff>54066</xdr:rowOff>
    </xdr:to>
    <xdr:sp macro="" textlink="">
      <xdr:nvSpPr>
        <xdr:cNvPr id="512" name="楕円 511">
          <a:extLst>
            <a:ext uri="{FF2B5EF4-FFF2-40B4-BE49-F238E27FC236}">
              <a16:creationId xmlns:a16="http://schemas.microsoft.com/office/drawing/2014/main" id="{97C31B56-110F-41E2-A22B-7921D63F8B42}"/>
            </a:ext>
          </a:extLst>
        </xdr:cNvPr>
        <xdr:cNvSpPr/>
      </xdr:nvSpPr>
      <xdr:spPr>
        <a:xfrm>
          <a:off x="18605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3266</xdr:rowOff>
    </xdr:from>
    <xdr:to>
      <xdr:col>102</xdr:col>
      <xdr:colOff>114300</xdr:colOff>
      <xdr:row>64</xdr:row>
      <xdr:rowOff>3266</xdr:rowOff>
    </xdr:to>
    <xdr:cxnSp macro="">
      <xdr:nvCxnSpPr>
        <xdr:cNvPr id="513" name="直線コネクタ 512">
          <a:extLst>
            <a:ext uri="{FF2B5EF4-FFF2-40B4-BE49-F238E27FC236}">
              <a16:creationId xmlns:a16="http://schemas.microsoft.com/office/drawing/2014/main" id="{0013A322-5E02-4D7E-B108-3A4F92F6D8E0}"/>
            </a:ext>
          </a:extLst>
        </xdr:cNvPr>
        <xdr:cNvCxnSpPr/>
      </xdr:nvCxnSpPr>
      <xdr:spPr>
        <a:xfrm>
          <a:off x="18656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514" name="n_1aveValue【保健センター・保健所】&#10;一人当たり面積">
          <a:extLst>
            <a:ext uri="{FF2B5EF4-FFF2-40B4-BE49-F238E27FC236}">
              <a16:creationId xmlns:a16="http://schemas.microsoft.com/office/drawing/2014/main" id="{296CB4FC-56AB-45A3-930B-1A78EF5F96FE}"/>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515" name="n_2aveValue【保健センター・保健所】&#10;一人当たり面積">
          <a:extLst>
            <a:ext uri="{FF2B5EF4-FFF2-40B4-BE49-F238E27FC236}">
              <a16:creationId xmlns:a16="http://schemas.microsoft.com/office/drawing/2014/main" id="{5712437E-7B88-4B5A-AFCD-51C856697935}"/>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516" name="n_3aveValue【保健センター・保健所】&#10;一人当たり面積">
          <a:extLst>
            <a:ext uri="{FF2B5EF4-FFF2-40B4-BE49-F238E27FC236}">
              <a16:creationId xmlns:a16="http://schemas.microsoft.com/office/drawing/2014/main" id="{828E5332-744D-4F08-889D-A4D9D106984A}"/>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517" name="n_4aveValue【保健センター・保健所】&#10;一人当たり面積">
          <a:extLst>
            <a:ext uri="{FF2B5EF4-FFF2-40B4-BE49-F238E27FC236}">
              <a16:creationId xmlns:a16="http://schemas.microsoft.com/office/drawing/2014/main" id="{D98C0C44-947E-4C8B-9F97-5D10093A8634}"/>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45193</xdr:rowOff>
    </xdr:from>
    <xdr:ext cx="469744" cy="259045"/>
    <xdr:sp macro="" textlink="">
      <xdr:nvSpPr>
        <xdr:cNvPr id="518" name="n_1mainValue【保健センター・保健所】&#10;一人当たり面積">
          <a:extLst>
            <a:ext uri="{FF2B5EF4-FFF2-40B4-BE49-F238E27FC236}">
              <a16:creationId xmlns:a16="http://schemas.microsoft.com/office/drawing/2014/main" id="{183F913A-21FD-48EF-9A96-A787322655B5}"/>
            </a:ext>
          </a:extLst>
        </xdr:cNvPr>
        <xdr:cNvSpPr txBox="1"/>
      </xdr:nvSpPr>
      <xdr:spPr>
        <a:xfrm>
          <a:off x="210757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45193</xdr:rowOff>
    </xdr:from>
    <xdr:ext cx="469744" cy="259045"/>
    <xdr:sp macro="" textlink="">
      <xdr:nvSpPr>
        <xdr:cNvPr id="519" name="n_2mainValue【保健センター・保健所】&#10;一人当たり面積">
          <a:extLst>
            <a:ext uri="{FF2B5EF4-FFF2-40B4-BE49-F238E27FC236}">
              <a16:creationId xmlns:a16="http://schemas.microsoft.com/office/drawing/2014/main" id="{BF07CDE5-82E1-458B-90C0-2ED0B5CA9D45}"/>
            </a:ext>
          </a:extLst>
        </xdr:cNvPr>
        <xdr:cNvSpPr txBox="1"/>
      </xdr:nvSpPr>
      <xdr:spPr>
        <a:xfrm>
          <a:off x="20199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45193</xdr:rowOff>
    </xdr:from>
    <xdr:ext cx="469744" cy="259045"/>
    <xdr:sp macro="" textlink="">
      <xdr:nvSpPr>
        <xdr:cNvPr id="520" name="n_3mainValue【保健センター・保健所】&#10;一人当たり面積">
          <a:extLst>
            <a:ext uri="{FF2B5EF4-FFF2-40B4-BE49-F238E27FC236}">
              <a16:creationId xmlns:a16="http://schemas.microsoft.com/office/drawing/2014/main" id="{088DA0A9-6D9B-458A-B4DD-518D45E02420}"/>
            </a:ext>
          </a:extLst>
        </xdr:cNvPr>
        <xdr:cNvSpPr txBox="1"/>
      </xdr:nvSpPr>
      <xdr:spPr>
        <a:xfrm>
          <a:off x="19310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45193</xdr:rowOff>
    </xdr:from>
    <xdr:ext cx="469744" cy="259045"/>
    <xdr:sp macro="" textlink="">
      <xdr:nvSpPr>
        <xdr:cNvPr id="521" name="n_4mainValue【保健センター・保健所】&#10;一人当たり面積">
          <a:extLst>
            <a:ext uri="{FF2B5EF4-FFF2-40B4-BE49-F238E27FC236}">
              <a16:creationId xmlns:a16="http://schemas.microsoft.com/office/drawing/2014/main" id="{C79D339F-45D7-47C0-BDD0-ECD4EAA6AB65}"/>
            </a:ext>
          </a:extLst>
        </xdr:cNvPr>
        <xdr:cNvSpPr txBox="1"/>
      </xdr:nvSpPr>
      <xdr:spPr>
        <a:xfrm>
          <a:off x="18421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37F2F80D-C9ED-4802-9864-D5DE37A7CE1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A9F5ACC2-7455-4A90-B999-C08D5E06AE0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3A2E51F0-79A7-44E0-AA81-FC65BDC6E4A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50C59C7D-1F4F-4FBC-937C-85EAA20FDB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2BA09837-C53F-4961-A3BD-7A92D21FAD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8C6E6492-B32B-4042-9B4C-E72637211E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DDD34DB5-240C-4803-8654-751B73E113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5B759600-71F8-4B89-BF15-FB6C79EBEB8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0EB906CE-421C-4343-9C7B-6C9DAAFD49C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D8417895-6728-4E71-873C-E4B42FB0B5D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AB92605B-4591-4937-AC47-1DB9B5636F9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a:extLst>
            <a:ext uri="{FF2B5EF4-FFF2-40B4-BE49-F238E27FC236}">
              <a16:creationId xmlns:a16="http://schemas.microsoft.com/office/drawing/2014/main" id="{2B61D519-6E76-46CF-BEE3-630BD2B36CD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a:extLst>
            <a:ext uri="{FF2B5EF4-FFF2-40B4-BE49-F238E27FC236}">
              <a16:creationId xmlns:a16="http://schemas.microsoft.com/office/drawing/2014/main" id="{0EF64DD7-F96B-448D-9F02-5D7CA0715EF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a:extLst>
            <a:ext uri="{FF2B5EF4-FFF2-40B4-BE49-F238E27FC236}">
              <a16:creationId xmlns:a16="http://schemas.microsoft.com/office/drawing/2014/main" id="{5DC2DBAA-7395-4541-82C3-C1FF3834739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a:extLst>
            <a:ext uri="{FF2B5EF4-FFF2-40B4-BE49-F238E27FC236}">
              <a16:creationId xmlns:a16="http://schemas.microsoft.com/office/drawing/2014/main" id="{8F0CAAA4-0CC0-46FF-A0C6-3E0AFA0398E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a:extLst>
            <a:ext uri="{FF2B5EF4-FFF2-40B4-BE49-F238E27FC236}">
              <a16:creationId xmlns:a16="http://schemas.microsoft.com/office/drawing/2014/main" id="{BBDE8075-62B4-4EBB-AEA9-C9E40C69BCF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a:extLst>
            <a:ext uri="{FF2B5EF4-FFF2-40B4-BE49-F238E27FC236}">
              <a16:creationId xmlns:a16="http://schemas.microsoft.com/office/drawing/2014/main" id="{0DDC96A2-BAFF-469C-92EA-6C692CB1FFD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a:extLst>
            <a:ext uri="{FF2B5EF4-FFF2-40B4-BE49-F238E27FC236}">
              <a16:creationId xmlns:a16="http://schemas.microsoft.com/office/drawing/2014/main" id="{093E1D57-01D5-4711-8FD0-719F451023C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a:extLst>
            <a:ext uri="{FF2B5EF4-FFF2-40B4-BE49-F238E27FC236}">
              <a16:creationId xmlns:a16="http://schemas.microsoft.com/office/drawing/2014/main" id="{D97B72E6-8225-4804-B9FD-A8BC3B55F34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a:extLst>
            <a:ext uri="{FF2B5EF4-FFF2-40B4-BE49-F238E27FC236}">
              <a16:creationId xmlns:a16="http://schemas.microsoft.com/office/drawing/2014/main" id="{75CE0307-5901-4B5A-A6EC-E6443E33C66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a:extLst>
            <a:ext uri="{FF2B5EF4-FFF2-40B4-BE49-F238E27FC236}">
              <a16:creationId xmlns:a16="http://schemas.microsoft.com/office/drawing/2014/main" id="{564125F7-6505-41B6-B32B-F1340BDE009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a:extLst>
            <a:ext uri="{FF2B5EF4-FFF2-40B4-BE49-F238E27FC236}">
              <a16:creationId xmlns:a16="http://schemas.microsoft.com/office/drawing/2014/main" id="{45E105C5-E329-4A9B-B897-43374FE589A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a:extLst>
            <a:ext uri="{FF2B5EF4-FFF2-40B4-BE49-F238E27FC236}">
              <a16:creationId xmlns:a16="http://schemas.microsoft.com/office/drawing/2014/main" id="{D44D6DE4-B532-41C5-A188-BFBEDEA132C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047E886C-94B9-4CE5-8072-01AA635B62C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a:extLst>
            <a:ext uri="{FF2B5EF4-FFF2-40B4-BE49-F238E27FC236}">
              <a16:creationId xmlns:a16="http://schemas.microsoft.com/office/drawing/2014/main" id="{1F4B5829-C069-4D87-A18C-6D9F67B0C3C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47" name="直線コネクタ 546">
          <a:extLst>
            <a:ext uri="{FF2B5EF4-FFF2-40B4-BE49-F238E27FC236}">
              <a16:creationId xmlns:a16="http://schemas.microsoft.com/office/drawing/2014/main" id="{D1A7B5DD-C5BE-47DD-BC58-805070E8869E}"/>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消防施設】&#10;有形固定資産減価償却率最小値テキスト">
          <a:extLst>
            <a:ext uri="{FF2B5EF4-FFF2-40B4-BE49-F238E27FC236}">
              <a16:creationId xmlns:a16="http://schemas.microsoft.com/office/drawing/2014/main" id="{04203E62-0CAD-43CB-A4B6-7F4A43E8785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a:extLst>
            <a:ext uri="{FF2B5EF4-FFF2-40B4-BE49-F238E27FC236}">
              <a16:creationId xmlns:a16="http://schemas.microsoft.com/office/drawing/2014/main" id="{42D03337-D6BB-4CE7-B610-BB19CC81E46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50" name="【消防施設】&#10;有形固定資産減価償却率最大値テキスト">
          <a:extLst>
            <a:ext uri="{FF2B5EF4-FFF2-40B4-BE49-F238E27FC236}">
              <a16:creationId xmlns:a16="http://schemas.microsoft.com/office/drawing/2014/main" id="{F37146EF-B454-41A6-9185-1A2E2C10D590}"/>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51" name="直線コネクタ 550">
          <a:extLst>
            <a:ext uri="{FF2B5EF4-FFF2-40B4-BE49-F238E27FC236}">
              <a16:creationId xmlns:a16="http://schemas.microsoft.com/office/drawing/2014/main" id="{ACA9C45E-B96E-4FBA-BCDB-E1FFFE4FCD78}"/>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52" name="【消防施設】&#10;有形固定資産減価償却率平均値テキスト">
          <a:extLst>
            <a:ext uri="{FF2B5EF4-FFF2-40B4-BE49-F238E27FC236}">
              <a16:creationId xmlns:a16="http://schemas.microsoft.com/office/drawing/2014/main" id="{5B3C8C28-B735-4137-AEDA-0E9740FFF542}"/>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53" name="フローチャート: 判断 552">
          <a:extLst>
            <a:ext uri="{FF2B5EF4-FFF2-40B4-BE49-F238E27FC236}">
              <a16:creationId xmlns:a16="http://schemas.microsoft.com/office/drawing/2014/main" id="{B2DA4957-0BEB-4E9F-8B77-7D19E294FAC5}"/>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4" name="フローチャート: 判断 553">
          <a:extLst>
            <a:ext uri="{FF2B5EF4-FFF2-40B4-BE49-F238E27FC236}">
              <a16:creationId xmlns:a16="http://schemas.microsoft.com/office/drawing/2014/main" id="{6F7C9B09-73FC-4BD2-9580-29D8EB8AF52C}"/>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55" name="フローチャート: 判断 554">
          <a:extLst>
            <a:ext uri="{FF2B5EF4-FFF2-40B4-BE49-F238E27FC236}">
              <a16:creationId xmlns:a16="http://schemas.microsoft.com/office/drawing/2014/main" id="{A15103D8-2CC1-4F3F-9CC2-F4F919B0268C}"/>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56" name="フローチャート: 判断 555">
          <a:extLst>
            <a:ext uri="{FF2B5EF4-FFF2-40B4-BE49-F238E27FC236}">
              <a16:creationId xmlns:a16="http://schemas.microsoft.com/office/drawing/2014/main" id="{8F0A1997-844C-4128-B31F-070C2568D8D2}"/>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57" name="フローチャート: 判断 556">
          <a:extLst>
            <a:ext uri="{FF2B5EF4-FFF2-40B4-BE49-F238E27FC236}">
              <a16:creationId xmlns:a16="http://schemas.microsoft.com/office/drawing/2014/main" id="{932B4186-DA3A-4736-944A-0089E89F3FD8}"/>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755CD7E8-2DD9-4ED0-9700-E801A3F7ACC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167FDA29-F8BB-49EC-96B6-DDF7EE80B06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AAD9C2F3-4B5B-4350-99A0-D67F92797A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609D2621-E6B1-40A4-A6D4-234FC2D5C0A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37543906-D05D-4279-8780-933B77FBAB8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563" name="楕円 562">
          <a:extLst>
            <a:ext uri="{FF2B5EF4-FFF2-40B4-BE49-F238E27FC236}">
              <a16:creationId xmlns:a16="http://schemas.microsoft.com/office/drawing/2014/main" id="{8896BD90-C2BA-4CB5-B8C0-2E19881028C2}"/>
            </a:ext>
          </a:extLst>
        </xdr:cNvPr>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564" name="【消防施設】&#10;有形固定資産減価償却率該当値テキスト">
          <a:extLst>
            <a:ext uri="{FF2B5EF4-FFF2-40B4-BE49-F238E27FC236}">
              <a16:creationId xmlns:a16="http://schemas.microsoft.com/office/drawing/2014/main" id="{58A1CCE6-9876-430E-A32E-EBD0FCDB7618}"/>
            </a:ext>
          </a:extLst>
        </xdr:cNvPr>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144055</xdr:rowOff>
    </xdr:from>
    <xdr:to>
      <xdr:col>81</xdr:col>
      <xdr:colOff>101600</xdr:colOff>
      <xdr:row>84</xdr:row>
      <xdr:rowOff>74205</xdr:rowOff>
    </xdr:to>
    <xdr:sp macro="" textlink="">
      <xdr:nvSpPr>
        <xdr:cNvPr id="565" name="楕円 564">
          <a:extLst>
            <a:ext uri="{FF2B5EF4-FFF2-40B4-BE49-F238E27FC236}">
              <a16:creationId xmlns:a16="http://schemas.microsoft.com/office/drawing/2014/main" id="{FC548B0B-3C54-472D-8B47-D3E984B06FFF}"/>
            </a:ext>
          </a:extLst>
        </xdr:cNvPr>
        <xdr:cNvSpPr/>
      </xdr:nvSpPr>
      <xdr:spPr>
        <a:xfrm>
          <a:off x="15430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23405</xdr:rowOff>
    </xdr:from>
    <xdr:to>
      <xdr:col>85</xdr:col>
      <xdr:colOff>127000</xdr:colOff>
      <xdr:row>84</xdr:row>
      <xdr:rowOff>38100</xdr:rowOff>
    </xdr:to>
    <xdr:cxnSp macro="">
      <xdr:nvCxnSpPr>
        <xdr:cNvPr id="566" name="直線コネクタ 565">
          <a:extLst>
            <a:ext uri="{FF2B5EF4-FFF2-40B4-BE49-F238E27FC236}">
              <a16:creationId xmlns:a16="http://schemas.microsoft.com/office/drawing/2014/main" id="{F6C8FA7C-72F3-49C7-915E-8DC8229FB1A4}"/>
            </a:ext>
          </a:extLst>
        </xdr:cNvPr>
        <xdr:cNvCxnSpPr/>
      </xdr:nvCxnSpPr>
      <xdr:spPr>
        <a:xfrm>
          <a:off x="15481300" y="14425205"/>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104866</xdr:rowOff>
    </xdr:from>
    <xdr:to>
      <xdr:col>76</xdr:col>
      <xdr:colOff>165100</xdr:colOff>
      <xdr:row>84</xdr:row>
      <xdr:rowOff>35016</xdr:rowOff>
    </xdr:to>
    <xdr:sp macro="" textlink="">
      <xdr:nvSpPr>
        <xdr:cNvPr id="567" name="楕円 566">
          <a:extLst>
            <a:ext uri="{FF2B5EF4-FFF2-40B4-BE49-F238E27FC236}">
              <a16:creationId xmlns:a16="http://schemas.microsoft.com/office/drawing/2014/main" id="{DAA05FDC-89E3-4193-ACCF-4149F96B040D}"/>
            </a:ext>
          </a:extLst>
        </xdr:cNvPr>
        <xdr:cNvSpPr/>
      </xdr:nvSpPr>
      <xdr:spPr>
        <a:xfrm>
          <a:off x="14541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155666</xdr:rowOff>
    </xdr:from>
    <xdr:to>
      <xdr:col>81</xdr:col>
      <xdr:colOff>50800</xdr:colOff>
      <xdr:row>84</xdr:row>
      <xdr:rowOff>23405</xdr:rowOff>
    </xdr:to>
    <xdr:cxnSp macro="">
      <xdr:nvCxnSpPr>
        <xdr:cNvPr id="568" name="直線コネクタ 567">
          <a:extLst>
            <a:ext uri="{FF2B5EF4-FFF2-40B4-BE49-F238E27FC236}">
              <a16:creationId xmlns:a16="http://schemas.microsoft.com/office/drawing/2014/main" id="{E6F751D0-653C-49B1-9F07-2E6E2AEDEEF3}"/>
            </a:ext>
          </a:extLst>
        </xdr:cNvPr>
        <xdr:cNvCxnSpPr/>
      </xdr:nvCxnSpPr>
      <xdr:spPr>
        <a:xfrm>
          <a:off x="14592300" y="143860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60779</xdr:rowOff>
    </xdr:from>
    <xdr:to>
      <xdr:col>72</xdr:col>
      <xdr:colOff>38100</xdr:colOff>
      <xdr:row>83</xdr:row>
      <xdr:rowOff>162379</xdr:rowOff>
    </xdr:to>
    <xdr:sp macro="" textlink="">
      <xdr:nvSpPr>
        <xdr:cNvPr id="569" name="楕円 568">
          <a:extLst>
            <a:ext uri="{FF2B5EF4-FFF2-40B4-BE49-F238E27FC236}">
              <a16:creationId xmlns:a16="http://schemas.microsoft.com/office/drawing/2014/main" id="{FB49A384-2EE6-4520-B81E-E225466641F8}"/>
            </a:ext>
          </a:extLst>
        </xdr:cNvPr>
        <xdr:cNvSpPr/>
      </xdr:nvSpPr>
      <xdr:spPr>
        <a:xfrm>
          <a:off x="13652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111579</xdr:rowOff>
    </xdr:from>
    <xdr:to>
      <xdr:col>76</xdr:col>
      <xdr:colOff>114300</xdr:colOff>
      <xdr:row>83</xdr:row>
      <xdr:rowOff>155666</xdr:rowOff>
    </xdr:to>
    <xdr:cxnSp macro="">
      <xdr:nvCxnSpPr>
        <xdr:cNvPr id="570" name="直線コネクタ 569">
          <a:extLst>
            <a:ext uri="{FF2B5EF4-FFF2-40B4-BE49-F238E27FC236}">
              <a16:creationId xmlns:a16="http://schemas.microsoft.com/office/drawing/2014/main" id="{58DB4F7C-781D-4D21-8377-A1B034CFC912}"/>
            </a:ext>
          </a:extLst>
        </xdr:cNvPr>
        <xdr:cNvCxnSpPr/>
      </xdr:nvCxnSpPr>
      <xdr:spPr>
        <a:xfrm>
          <a:off x="13703300" y="1434192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363</xdr:rowOff>
    </xdr:from>
    <xdr:to>
      <xdr:col>67</xdr:col>
      <xdr:colOff>101600</xdr:colOff>
      <xdr:row>83</xdr:row>
      <xdr:rowOff>101963</xdr:rowOff>
    </xdr:to>
    <xdr:sp macro="" textlink="">
      <xdr:nvSpPr>
        <xdr:cNvPr id="571" name="楕円 570">
          <a:extLst>
            <a:ext uri="{FF2B5EF4-FFF2-40B4-BE49-F238E27FC236}">
              <a16:creationId xmlns:a16="http://schemas.microsoft.com/office/drawing/2014/main" id="{32C8D3B3-8722-4A7E-B23D-71FA3E30E8EB}"/>
            </a:ext>
          </a:extLst>
        </xdr:cNvPr>
        <xdr:cNvSpPr/>
      </xdr:nvSpPr>
      <xdr:spPr>
        <a:xfrm>
          <a:off x="12763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51163</xdr:rowOff>
    </xdr:from>
    <xdr:to>
      <xdr:col>71</xdr:col>
      <xdr:colOff>177800</xdr:colOff>
      <xdr:row>83</xdr:row>
      <xdr:rowOff>111579</xdr:rowOff>
    </xdr:to>
    <xdr:cxnSp macro="">
      <xdr:nvCxnSpPr>
        <xdr:cNvPr id="572" name="直線コネクタ 571">
          <a:extLst>
            <a:ext uri="{FF2B5EF4-FFF2-40B4-BE49-F238E27FC236}">
              <a16:creationId xmlns:a16="http://schemas.microsoft.com/office/drawing/2014/main" id="{4BB0D8B9-7287-4FA1-90F1-767B8A780D20}"/>
            </a:ext>
          </a:extLst>
        </xdr:cNvPr>
        <xdr:cNvCxnSpPr/>
      </xdr:nvCxnSpPr>
      <xdr:spPr>
        <a:xfrm>
          <a:off x="12814300" y="1428151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73" name="n_1aveValue【消防施設】&#10;有形固定資産減価償却率">
          <a:extLst>
            <a:ext uri="{FF2B5EF4-FFF2-40B4-BE49-F238E27FC236}">
              <a16:creationId xmlns:a16="http://schemas.microsoft.com/office/drawing/2014/main" id="{8CFE670B-096A-4F3A-956B-3D12CB61AA0B}"/>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74" name="n_2aveValue【消防施設】&#10;有形固定資産減価償却率">
          <a:extLst>
            <a:ext uri="{FF2B5EF4-FFF2-40B4-BE49-F238E27FC236}">
              <a16:creationId xmlns:a16="http://schemas.microsoft.com/office/drawing/2014/main" id="{E520BE1F-6612-41C0-A63F-3894E2571B8E}"/>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75" name="n_3aveValue【消防施設】&#10;有形固定資産減価償却率">
          <a:extLst>
            <a:ext uri="{FF2B5EF4-FFF2-40B4-BE49-F238E27FC236}">
              <a16:creationId xmlns:a16="http://schemas.microsoft.com/office/drawing/2014/main" id="{B721802C-ABE2-402D-9E57-4F845F66DB19}"/>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576" name="n_4aveValue【消防施設】&#10;有形固定資産減価償却率">
          <a:extLst>
            <a:ext uri="{FF2B5EF4-FFF2-40B4-BE49-F238E27FC236}">
              <a16:creationId xmlns:a16="http://schemas.microsoft.com/office/drawing/2014/main" id="{F65CC198-C918-43E7-AC7E-1868E0038099}"/>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65332</xdr:rowOff>
    </xdr:from>
    <xdr:ext cx="405111" cy="259045"/>
    <xdr:sp macro="" textlink="">
      <xdr:nvSpPr>
        <xdr:cNvPr id="577" name="n_1mainValue【消防施設】&#10;有形固定資産減価償却率">
          <a:extLst>
            <a:ext uri="{FF2B5EF4-FFF2-40B4-BE49-F238E27FC236}">
              <a16:creationId xmlns:a16="http://schemas.microsoft.com/office/drawing/2014/main" id="{0EA1CAAA-9777-4DAA-8155-E60CFDCDAE82}"/>
            </a:ext>
          </a:extLst>
        </xdr:cNvPr>
        <xdr:cNvSpPr txBox="1"/>
      </xdr:nvSpPr>
      <xdr:spPr>
        <a:xfrm>
          <a:off x="152660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26143</xdr:rowOff>
    </xdr:from>
    <xdr:ext cx="405111" cy="259045"/>
    <xdr:sp macro="" textlink="">
      <xdr:nvSpPr>
        <xdr:cNvPr id="578" name="n_2mainValue【消防施設】&#10;有形固定資産減価償却率">
          <a:extLst>
            <a:ext uri="{FF2B5EF4-FFF2-40B4-BE49-F238E27FC236}">
              <a16:creationId xmlns:a16="http://schemas.microsoft.com/office/drawing/2014/main" id="{13A96C99-F7CE-4480-9362-88D3E0B3E835}"/>
            </a:ext>
          </a:extLst>
        </xdr:cNvPr>
        <xdr:cNvSpPr txBox="1"/>
      </xdr:nvSpPr>
      <xdr:spPr>
        <a:xfrm>
          <a:off x="14389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153506</xdr:rowOff>
    </xdr:from>
    <xdr:ext cx="405111" cy="259045"/>
    <xdr:sp macro="" textlink="">
      <xdr:nvSpPr>
        <xdr:cNvPr id="579" name="n_3mainValue【消防施設】&#10;有形固定資産減価償却率">
          <a:extLst>
            <a:ext uri="{FF2B5EF4-FFF2-40B4-BE49-F238E27FC236}">
              <a16:creationId xmlns:a16="http://schemas.microsoft.com/office/drawing/2014/main" id="{88FFCF9B-55F0-4BE5-8CB6-A0D229C6B3D2}"/>
            </a:ext>
          </a:extLst>
        </xdr:cNvPr>
        <xdr:cNvSpPr txBox="1"/>
      </xdr:nvSpPr>
      <xdr:spPr>
        <a:xfrm>
          <a:off x="13500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580" name="n_4mainValue【消防施設】&#10;有形固定資産減価償却率">
          <a:extLst>
            <a:ext uri="{FF2B5EF4-FFF2-40B4-BE49-F238E27FC236}">
              <a16:creationId xmlns:a16="http://schemas.microsoft.com/office/drawing/2014/main" id="{878A0446-869F-4633-ABCE-3B56C4D56D7B}"/>
            </a:ext>
          </a:extLst>
        </xdr:cNvPr>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6457BB15-AFB9-4704-A6CD-CC39FC4A72D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32391D55-9B9E-4F1A-9904-73EE87115D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88390059-DA0F-4636-B701-E67872F39A5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3D99D289-165B-457D-A77B-30781926509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A4666AD9-C959-4874-849F-583AE51C10B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ACFA1E39-6B28-4EDE-8A73-801FA14423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81E5C1A6-C1FD-4CF3-8E73-1523310E60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A3D2E1AF-FB6E-4235-9838-5F31A8F012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9A4EC9FA-9925-4FD7-9862-FEBE52D3929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1605D5B5-012D-4206-97A8-246F808954B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a:extLst>
            <a:ext uri="{FF2B5EF4-FFF2-40B4-BE49-F238E27FC236}">
              <a16:creationId xmlns:a16="http://schemas.microsoft.com/office/drawing/2014/main" id="{4093CDF9-5F57-40C0-8DC4-1DA7CA23495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a:extLst>
            <a:ext uri="{FF2B5EF4-FFF2-40B4-BE49-F238E27FC236}">
              <a16:creationId xmlns:a16="http://schemas.microsoft.com/office/drawing/2014/main" id="{308B411C-1519-456B-9DF1-3684239683A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a:extLst>
            <a:ext uri="{FF2B5EF4-FFF2-40B4-BE49-F238E27FC236}">
              <a16:creationId xmlns:a16="http://schemas.microsoft.com/office/drawing/2014/main" id="{7FB02176-1B6F-434D-BBB8-E89BE3D7D10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a:extLst>
            <a:ext uri="{FF2B5EF4-FFF2-40B4-BE49-F238E27FC236}">
              <a16:creationId xmlns:a16="http://schemas.microsoft.com/office/drawing/2014/main" id="{047338C2-2755-402A-9781-7483A3637C2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a:extLst>
            <a:ext uri="{FF2B5EF4-FFF2-40B4-BE49-F238E27FC236}">
              <a16:creationId xmlns:a16="http://schemas.microsoft.com/office/drawing/2014/main" id="{D042E6CA-7839-4F9E-93F0-C7AAE5A85EA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a:extLst>
            <a:ext uri="{FF2B5EF4-FFF2-40B4-BE49-F238E27FC236}">
              <a16:creationId xmlns:a16="http://schemas.microsoft.com/office/drawing/2014/main" id="{6097561A-5824-41AD-AB32-32F8B82AA32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a:extLst>
            <a:ext uri="{FF2B5EF4-FFF2-40B4-BE49-F238E27FC236}">
              <a16:creationId xmlns:a16="http://schemas.microsoft.com/office/drawing/2014/main" id="{7B9B79FE-899D-4700-9390-D6B93F5BA66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a:extLst>
            <a:ext uri="{FF2B5EF4-FFF2-40B4-BE49-F238E27FC236}">
              <a16:creationId xmlns:a16="http://schemas.microsoft.com/office/drawing/2014/main" id="{7E4C4CBF-00F7-4916-8400-752188AE544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1896BD66-0729-4723-964A-22C532CECF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6CD224A3-B334-4FC5-B68D-ED5BAEFE696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83CADAC6-7C6B-4C55-997C-CE5031DBE32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02" name="直線コネクタ 601">
          <a:extLst>
            <a:ext uri="{FF2B5EF4-FFF2-40B4-BE49-F238E27FC236}">
              <a16:creationId xmlns:a16="http://schemas.microsoft.com/office/drawing/2014/main" id="{1A32E5D0-1CCF-4F06-BBB2-7D384CE51F7C}"/>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3" name="【消防施設】&#10;一人当たり面積最小値テキスト">
          <a:extLst>
            <a:ext uri="{FF2B5EF4-FFF2-40B4-BE49-F238E27FC236}">
              <a16:creationId xmlns:a16="http://schemas.microsoft.com/office/drawing/2014/main" id="{CF868B7A-F511-4390-8AF8-96A9A2A43FB3}"/>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4" name="直線コネクタ 603">
          <a:extLst>
            <a:ext uri="{FF2B5EF4-FFF2-40B4-BE49-F238E27FC236}">
              <a16:creationId xmlns:a16="http://schemas.microsoft.com/office/drawing/2014/main" id="{FFF07572-8D92-4B55-85E0-A32A797EABD1}"/>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05" name="【消防施設】&#10;一人当たり面積最大値テキスト">
          <a:extLst>
            <a:ext uri="{FF2B5EF4-FFF2-40B4-BE49-F238E27FC236}">
              <a16:creationId xmlns:a16="http://schemas.microsoft.com/office/drawing/2014/main" id="{A0B76687-7FBF-4B33-AEA3-2170E0DC8239}"/>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06" name="直線コネクタ 605">
          <a:extLst>
            <a:ext uri="{FF2B5EF4-FFF2-40B4-BE49-F238E27FC236}">
              <a16:creationId xmlns:a16="http://schemas.microsoft.com/office/drawing/2014/main" id="{D51F8985-3BAD-4F5B-8EBE-3A421695B08A}"/>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07" name="【消防施設】&#10;一人当たり面積平均値テキスト">
          <a:extLst>
            <a:ext uri="{FF2B5EF4-FFF2-40B4-BE49-F238E27FC236}">
              <a16:creationId xmlns:a16="http://schemas.microsoft.com/office/drawing/2014/main" id="{CDE3BE96-BE32-4E27-9909-9C75B5BC5EA5}"/>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08" name="フローチャート: 判断 607">
          <a:extLst>
            <a:ext uri="{FF2B5EF4-FFF2-40B4-BE49-F238E27FC236}">
              <a16:creationId xmlns:a16="http://schemas.microsoft.com/office/drawing/2014/main" id="{B53FC68D-C146-4702-A84B-75EC182F8EEE}"/>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09" name="フローチャート: 判断 608">
          <a:extLst>
            <a:ext uri="{FF2B5EF4-FFF2-40B4-BE49-F238E27FC236}">
              <a16:creationId xmlns:a16="http://schemas.microsoft.com/office/drawing/2014/main" id="{6F9F6CB6-2834-4255-89C3-1E2A4DD446B3}"/>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10" name="フローチャート: 判断 609">
          <a:extLst>
            <a:ext uri="{FF2B5EF4-FFF2-40B4-BE49-F238E27FC236}">
              <a16:creationId xmlns:a16="http://schemas.microsoft.com/office/drawing/2014/main" id="{5624ECFB-3DC7-49CC-AFB5-3A040FF0BC43}"/>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1" name="フローチャート: 判断 610">
          <a:extLst>
            <a:ext uri="{FF2B5EF4-FFF2-40B4-BE49-F238E27FC236}">
              <a16:creationId xmlns:a16="http://schemas.microsoft.com/office/drawing/2014/main" id="{53272A2E-05CB-4B94-9919-B1441634CF66}"/>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12" name="フローチャート: 判断 611">
          <a:extLst>
            <a:ext uri="{FF2B5EF4-FFF2-40B4-BE49-F238E27FC236}">
              <a16:creationId xmlns:a16="http://schemas.microsoft.com/office/drawing/2014/main" id="{D063A2D7-9A7D-40F8-9C21-79148C485136}"/>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37403B32-6A0E-4DA1-B6EB-1B2BF3FB6F8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A5E30594-A8E6-408B-8D8F-967229A446F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CE05B9-0F53-4462-A470-C0EE44B615C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C6E87645-F492-4DBC-8DCE-F03111E8DCC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C4CCB5BD-1C05-439E-A2F3-177E6088EB8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618" name="楕円 617">
          <a:extLst>
            <a:ext uri="{FF2B5EF4-FFF2-40B4-BE49-F238E27FC236}">
              <a16:creationId xmlns:a16="http://schemas.microsoft.com/office/drawing/2014/main" id="{78A27C45-172C-4195-87C0-5C49138ACC75}"/>
            </a:ext>
          </a:extLst>
        </xdr:cNvPr>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19321</xdr:rowOff>
    </xdr:from>
    <xdr:ext cx="469744" cy="259045"/>
    <xdr:sp macro="" textlink="">
      <xdr:nvSpPr>
        <xdr:cNvPr id="619" name="【消防施設】&#10;一人当たり面積該当値テキスト">
          <a:extLst>
            <a:ext uri="{FF2B5EF4-FFF2-40B4-BE49-F238E27FC236}">
              <a16:creationId xmlns:a16="http://schemas.microsoft.com/office/drawing/2014/main" id="{976835F9-556F-4C0D-AC17-E7B2AAE55C95}"/>
            </a:ext>
          </a:extLst>
        </xdr:cNvPr>
        <xdr:cNvSpPr txBox="1"/>
      </xdr:nvSpPr>
      <xdr:spPr>
        <a:xfrm>
          <a:off x="22199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620" name="楕円 619">
          <a:extLst>
            <a:ext uri="{FF2B5EF4-FFF2-40B4-BE49-F238E27FC236}">
              <a16:creationId xmlns:a16="http://schemas.microsoft.com/office/drawing/2014/main" id="{EFF6526D-821A-4A64-9C61-A41755E22E20}"/>
            </a:ext>
          </a:extLst>
        </xdr:cNvPr>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56387</xdr:rowOff>
    </xdr:to>
    <xdr:cxnSp macro="">
      <xdr:nvCxnSpPr>
        <xdr:cNvPr id="621" name="直線コネクタ 620">
          <a:extLst>
            <a:ext uri="{FF2B5EF4-FFF2-40B4-BE49-F238E27FC236}">
              <a16:creationId xmlns:a16="http://schemas.microsoft.com/office/drawing/2014/main" id="{789AC7D6-EF1C-40B2-8A29-B78D5A68FCD8}"/>
            </a:ext>
          </a:extLst>
        </xdr:cNvPr>
        <xdr:cNvCxnSpPr/>
      </xdr:nvCxnSpPr>
      <xdr:spPr>
        <a:xfrm flipV="1">
          <a:off x="21323300" y="144490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5587</xdr:rowOff>
    </xdr:from>
    <xdr:to>
      <xdr:col>107</xdr:col>
      <xdr:colOff>101600</xdr:colOff>
      <xdr:row>84</xdr:row>
      <xdr:rowOff>107187</xdr:rowOff>
    </xdr:to>
    <xdr:sp macro="" textlink="">
      <xdr:nvSpPr>
        <xdr:cNvPr id="622" name="楕円 621">
          <a:extLst>
            <a:ext uri="{FF2B5EF4-FFF2-40B4-BE49-F238E27FC236}">
              <a16:creationId xmlns:a16="http://schemas.microsoft.com/office/drawing/2014/main" id="{AC523577-7AB4-432F-83D3-20E87B171B4A}"/>
            </a:ext>
          </a:extLst>
        </xdr:cNvPr>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56387</xdr:rowOff>
    </xdr:to>
    <xdr:cxnSp macro="">
      <xdr:nvCxnSpPr>
        <xdr:cNvPr id="623" name="直線コネクタ 622">
          <a:extLst>
            <a:ext uri="{FF2B5EF4-FFF2-40B4-BE49-F238E27FC236}">
              <a16:creationId xmlns:a16="http://schemas.microsoft.com/office/drawing/2014/main" id="{FD5D0FE9-CCBE-4D19-901B-316C69239A78}"/>
            </a:ext>
          </a:extLst>
        </xdr:cNvPr>
        <xdr:cNvCxnSpPr/>
      </xdr:nvCxnSpPr>
      <xdr:spPr>
        <a:xfrm>
          <a:off x="20434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624" name="楕円 623">
          <a:extLst>
            <a:ext uri="{FF2B5EF4-FFF2-40B4-BE49-F238E27FC236}">
              <a16:creationId xmlns:a16="http://schemas.microsoft.com/office/drawing/2014/main" id="{EF950C7D-B526-4033-A6A8-E213A6098589}"/>
            </a:ext>
          </a:extLst>
        </xdr:cNvPr>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84</xdr:row>
      <xdr:rowOff>56387</xdr:rowOff>
    </xdr:to>
    <xdr:cxnSp macro="">
      <xdr:nvCxnSpPr>
        <xdr:cNvPr id="625" name="直線コネクタ 624">
          <a:extLst>
            <a:ext uri="{FF2B5EF4-FFF2-40B4-BE49-F238E27FC236}">
              <a16:creationId xmlns:a16="http://schemas.microsoft.com/office/drawing/2014/main" id="{3C7626A2-B65E-4E64-A527-D87DB53CA83E}"/>
            </a:ext>
          </a:extLst>
        </xdr:cNvPr>
        <xdr:cNvCxnSpPr/>
      </xdr:nvCxnSpPr>
      <xdr:spPr>
        <a:xfrm>
          <a:off x="19545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626" name="楕円 625">
          <a:extLst>
            <a:ext uri="{FF2B5EF4-FFF2-40B4-BE49-F238E27FC236}">
              <a16:creationId xmlns:a16="http://schemas.microsoft.com/office/drawing/2014/main" id="{428B1589-2E25-4FFD-A316-2E11246FFF86}"/>
            </a:ext>
          </a:extLst>
        </xdr:cNvPr>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84</xdr:row>
      <xdr:rowOff>56387</xdr:rowOff>
    </xdr:to>
    <xdr:cxnSp macro="">
      <xdr:nvCxnSpPr>
        <xdr:cNvPr id="627" name="直線コネクタ 626">
          <a:extLst>
            <a:ext uri="{FF2B5EF4-FFF2-40B4-BE49-F238E27FC236}">
              <a16:creationId xmlns:a16="http://schemas.microsoft.com/office/drawing/2014/main" id="{C4E4ACCF-AEAC-427F-A386-3B220C970672}"/>
            </a:ext>
          </a:extLst>
        </xdr:cNvPr>
        <xdr:cNvCxnSpPr/>
      </xdr:nvCxnSpPr>
      <xdr:spPr>
        <a:xfrm>
          <a:off x="18656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628" name="n_1aveValue【消防施設】&#10;一人当たり面積">
          <a:extLst>
            <a:ext uri="{FF2B5EF4-FFF2-40B4-BE49-F238E27FC236}">
              <a16:creationId xmlns:a16="http://schemas.microsoft.com/office/drawing/2014/main" id="{26F0CBBD-5902-4759-81BC-786735574FF0}"/>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629" name="n_2aveValue【消防施設】&#10;一人当たり面積">
          <a:extLst>
            <a:ext uri="{FF2B5EF4-FFF2-40B4-BE49-F238E27FC236}">
              <a16:creationId xmlns:a16="http://schemas.microsoft.com/office/drawing/2014/main" id="{E7E7FD0B-F695-4B27-AC0B-BE441D5A3EE7}"/>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0" name="n_3aveValue【消防施設】&#10;一人当たり面積">
          <a:extLst>
            <a:ext uri="{FF2B5EF4-FFF2-40B4-BE49-F238E27FC236}">
              <a16:creationId xmlns:a16="http://schemas.microsoft.com/office/drawing/2014/main" id="{B5E0E098-80D3-440B-80F8-D1AD44A0D328}"/>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631" name="n_4aveValue【消防施設】&#10;一人当たり面積">
          <a:extLst>
            <a:ext uri="{FF2B5EF4-FFF2-40B4-BE49-F238E27FC236}">
              <a16:creationId xmlns:a16="http://schemas.microsoft.com/office/drawing/2014/main" id="{07AAFB1A-998D-4994-A1FF-EAEE2CA4DE4B}"/>
            </a:ext>
          </a:extLst>
        </xdr:cNvPr>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123714</xdr:rowOff>
    </xdr:from>
    <xdr:ext cx="469744" cy="259045"/>
    <xdr:sp macro="" textlink="">
      <xdr:nvSpPr>
        <xdr:cNvPr id="632" name="n_1mainValue【消防施設】&#10;一人当たり面積">
          <a:extLst>
            <a:ext uri="{FF2B5EF4-FFF2-40B4-BE49-F238E27FC236}">
              <a16:creationId xmlns:a16="http://schemas.microsoft.com/office/drawing/2014/main" id="{DE5426AB-1191-4F3B-90E8-D46E3A22D4B7}"/>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633" name="n_2mainValue【消防施設】&#10;一人当たり面積">
          <a:extLst>
            <a:ext uri="{FF2B5EF4-FFF2-40B4-BE49-F238E27FC236}">
              <a16:creationId xmlns:a16="http://schemas.microsoft.com/office/drawing/2014/main" id="{D56020E4-C3EA-4FBB-A515-9D9B6CA35EF1}"/>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98314</xdr:rowOff>
    </xdr:from>
    <xdr:ext cx="469744" cy="259045"/>
    <xdr:sp macro="" textlink="">
      <xdr:nvSpPr>
        <xdr:cNvPr id="634" name="n_3mainValue【消防施設】&#10;一人当たり面積">
          <a:extLst>
            <a:ext uri="{FF2B5EF4-FFF2-40B4-BE49-F238E27FC236}">
              <a16:creationId xmlns:a16="http://schemas.microsoft.com/office/drawing/2014/main" id="{671BD9F9-7E79-4D85-9EA5-73EA6A03ACE2}"/>
            </a:ext>
          </a:extLst>
        </xdr:cNvPr>
        <xdr:cNvSpPr txBox="1"/>
      </xdr:nvSpPr>
      <xdr:spPr>
        <a:xfrm>
          <a:off x="19310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635" name="n_4mainValue【消防施設】&#10;一人当たり面積">
          <a:extLst>
            <a:ext uri="{FF2B5EF4-FFF2-40B4-BE49-F238E27FC236}">
              <a16:creationId xmlns:a16="http://schemas.microsoft.com/office/drawing/2014/main" id="{3FAB0B02-5C56-4234-8106-35F11DCD5A3F}"/>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7630A6F7-49EE-4535-88D6-41BC5308D7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53E9983C-25DB-4226-BD59-F1152A7BC8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E89A37F8-8DBD-47EE-A3C5-035EC33B4C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5CC76D02-53A5-4711-9589-47198BC987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8B5772A4-BBC9-4EDE-9B49-6B5903D76FE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6B5A9252-F945-446A-BB0F-A6EBADFE31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81942B33-1044-40C9-839E-2703A08783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BDCCD143-913F-4151-9302-987E80B913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E9FF9C53-F98C-4A41-977E-DF7BA26675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72AE6A5E-4C9D-44E3-AE77-8136125404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D1DC79AF-EC94-492B-A920-FD9DCE361FB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01895BC4-5A70-412D-9333-72C340164C9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C427DD5B-16E5-4E93-AE68-BE61AF2B245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01F11AC9-ACA5-4135-80F4-9B26ED416CF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7AA539B9-B004-4424-A88D-2BA64D6E970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18753144-FEBD-45B6-A508-A4D96888BAA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D084F86D-8FD0-4C11-AD1B-81FF77A88AA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0F824B87-5442-4300-965E-C5DE0BD4FE9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981DAFB2-F89C-4434-9FAD-1BD9F8209EB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812DC75F-5509-4DFA-B790-CE6F425EC5D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209A622A-2A47-4C4E-BADB-C9B5408FC49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2C0AE8B0-EFC9-41E3-9EA1-3F2A1FFDB45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18769442-03D3-4CE9-A3FB-8B686A506DD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A9F043F6-219D-4FB5-A26C-E9F312B381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321074E4-1D1E-4325-9AD6-54E43EAB8FB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61" name="直線コネクタ 660">
          <a:extLst>
            <a:ext uri="{FF2B5EF4-FFF2-40B4-BE49-F238E27FC236}">
              <a16:creationId xmlns:a16="http://schemas.microsoft.com/office/drawing/2014/main" id="{89143C3C-AB68-48BF-9673-FAFC90A4B533}"/>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a:extLst>
            <a:ext uri="{FF2B5EF4-FFF2-40B4-BE49-F238E27FC236}">
              <a16:creationId xmlns:a16="http://schemas.microsoft.com/office/drawing/2014/main" id="{CA416B83-72B2-4D27-94CF-9B684251039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a:extLst>
            <a:ext uri="{FF2B5EF4-FFF2-40B4-BE49-F238E27FC236}">
              <a16:creationId xmlns:a16="http://schemas.microsoft.com/office/drawing/2014/main" id="{B977F18C-F8BE-41EA-9B25-0E11688DE8D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64" name="【庁舎】&#10;有形固定資産減価償却率最大値テキスト">
          <a:extLst>
            <a:ext uri="{FF2B5EF4-FFF2-40B4-BE49-F238E27FC236}">
              <a16:creationId xmlns:a16="http://schemas.microsoft.com/office/drawing/2014/main" id="{954022CF-3545-439A-BDCF-647F3146CEFC}"/>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65" name="直線コネクタ 664">
          <a:extLst>
            <a:ext uri="{FF2B5EF4-FFF2-40B4-BE49-F238E27FC236}">
              <a16:creationId xmlns:a16="http://schemas.microsoft.com/office/drawing/2014/main" id="{5199AA3C-8E02-4061-8E16-745F1473E56E}"/>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66" name="【庁舎】&#10;有形固定資産減価償却率平均値テキスト">
          <a:extLst>
            <a:ext uri="{FF2B5EF4-FFF2-40B4-BE49-F238E27FC236}">
              <a16:creationId xmlns:a16="http://schemas.microsoft.com/office/drawing/2014/main" id="{F5F02529-983E-4BB2-B006-E1E9395452B8}"/>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67" name="フローチャート: 判断 666">
          <a:extLst>
            <a:ext uri="{FF2B5EF4-FFF2-40B4-BE49-F238E27FC236}">
              <a16:creationId xmlns:a16="http://schemas.microsoft.com/office/drawing/2014/main" id="{35259217-63C7-42B7-AA9D-2F9BFB940A4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68" name="フローチャート: 判断 667">
          <a:extLst>
            <a:ext uri="{FF2B5EF4-FFF2-40B4-BE49-F238E27FC236}">
              <a16:creationId xmlns:a16="http://schemas.microsoft.com/office/drawing/2014/main" id="{64E0D5C6-CFB5-4932-AF8A-5BBB55447C64}"/>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69" name="フローチャート: 判断 668">
          <a:extLst>
            <a:ext uri="{FF2B5EF4-FFF2-40B4-BE49-F238E27FC236}">
              <a16:creationId xmlns:a16="http://schemas.microsoft.com/office/drawing/2014/main" id="{270159EE-3E03-4F52-AF4B-D17FC74AC928}"/>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70" name="フローチャート: 判断 669">
          <a:extLst>
            <a:ext uri="{FF2B5EF4-FFF2-40B4-BE49-F238E27FC236}">
              <a16:creationId xmlns:a16="http://schemas.microsoft.com/office/drawing/2014/main" id="{8CD5BF2E-9DA3-4B46-B539-06CCA692B8EF}"/>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71" name="フローチャート: 判断 670">
          <a:extLst>
            <a:ext uri="{FF2B5EF4-FFF2-40B4-BE49-F238E27FC236}">
              <a16:creationId xmlns:a16="http://schemas.microsoft.com/office/drawing/2014/main" id="{B8128EF0-A6CC-43A0-8AEC-56DD3CE426AA}"/>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7834855C-F5C0-4758-BE62-FA8B5FA847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1A01C293-5EA5-495E-B3E7-9E9C406EB2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F4A0EDDD-8C33-4324-A947-C9CCE910CDA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F98C2029-9097-43A5-8DA0-537CB7837C3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3BC01F9C-C504-45D2-AD17-C3DF001CC9B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677" name="楕円 676">
          <a:extLst>
            <a:ext uri="{FF2B5EF4-FFF2-40B4-BE49-F238E27FC236}">
              <a16:creationId xmlns:a16="http://schemas.microsoft.com/office/drawing/2014/main" id="{E10FDEC8-B091-4164-99E4-16376ADF2BEB}"/>
            </a:ext>
          </a:extLst>
        </xdr:cNvPr>
        <xdr:cNvSpPr/>
      </xdr:nvSpPr>
      <xdr:spPr>
        <a:xfrm>
          <a:off x="162687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678" name="【庁舎】&#10;有形固定資産減価償却率該当値テキスト">
          <a:extLst>
            <a:ext uri="{FF2B5EF4-FFF2-40B4-BE49-F238E27FC236}">
              <a16:creationId xmlns:a16="http://schemas.microsoft.com/office/drawing/2014/main" id="{95A218A7-98FF-41C0-A642-13111A0C2791}"/>
            </a:ext>
          </a:extLst>
        </xdr:cNvPr>
        <xdr:cNvSpPr txBox="1"/>
      </xdr:nvSpPr>
      <xdr:spPr>
        <a:xfrm>
          <a:off x="16357600"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4173</xdr:rowOff>
    </xdr:from>
    <xdr:to>
      <xdr:col>81</xdr:col>
      <xdr:colOff>101600</xdr:colOff>
      <xdr:row>106</xdr:row>
      <xdr:rowOff>105773</xdr:rowOff>
    </xdr:to>
    <xdr:sp macro="" textlink="">
      <xdr:nvSpPr>
        <xdr:cNvPr id="679" name="楕円 678">
          <a:extLst>
            <a:ext uri="{FF2B5EF4-FFF2-40B4-BE49-F238E27FC236}">
              <a16:creationId xmlns:a16="http://schemas.microsoft.com/office/drawing/2014/main" id="{0A90401C-9A56-49FD-8EA1-493DE5066B47}"/>
            </a:ext>
          </a:extLst>
        </xdr:cNvPr>
        <xdr:cNvSpPr/>
      </xdr:nvSpPr>
      <xdr:spPr>
        <a:xfrm>
          <a:off x="15430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54973</xdr:rowOff>
    </xdr:from>
    <xdr:to>
      <xdr:col>85</xdr:col>
      <xdr:colOff>127000</xdr:colOff>
      <xdr:row>106</xdr:row>
      <xdr:rowOff>103958</xdr:rowOff>
    </xdr:to>
    <xdr:cxnSp macro="">
      <xdr:nvCxnSpPr>
        <xdr:cNvPr id="680" name="直線コネクタ 679">
          <a:extLst>
            <a:ext uri="{FF2B5EF4-FFF2-40B4-BE49-F238E27FC236}">
              <a16:creationId xmlns:a16="http://schemas.microsoft.com/office/drawing/2014/main" id="{625874F7-8C9D-4A4D-9005-8F83890A5D8B}"/>
            </a:ext>
          </a:extLst>
        </xdr:cNvPr>
        <xdr:cNvCxnSpPr/>
      </xdr:nvCxnSpPr>
      <xdr:spPr>
        <a:xfrm>
          <a:off x="15481300" y="1822867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126637</xdr:rowOff>
    </xdr:from>
    <xdr:to>
      <xdr:col>76</xdr:col>
      <xdr:colOff>165100</xdr:colOff>
      <xdr:row>106</xdr:row>
      <xdr:rowOff>56787</xdr:rowOff>
    </xdr:to>
    <xdr:sp macro="" textlink="">
      <xdr:nvSpPr>
        <xdr:cNvPr id="681" name="楕円 680">
          <a:extLst>
            <a:ext uri="{FF2B5EF4-FFF2-40B4-BE49-F238E27FC236}">
              <a16:creationId xmlns:a16="http://schemas.microsoft.com/office/drawing/2014/main" id="{0A109C5E-93A8-44FA-A93C-8A24ABAFED06}"/>
            </a:ext>
          </a:extLst>
        </xdr:cNvPr>
        <xdr:cNvSpPr/>
      </xdr:nvSpPr>
      <xdr:spPr>
        <a:xfrm>
          <a:off x="14541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xdr:rowOff>
    </xdr:from>
    <xdr:to>
      <xdr:col>81</xdr:col>
      <xdr:colOff>50800</xdr:colOff>
      <xdr:row>106</xdr:row>
      <xdr:rowOff>54973</xdr:rowOff>
    </xdr:to>
    <xdr:cxnSp macro="">
      <xdr:nvCxnSpPr>
        <xdr:cNvPr id="682" name="直線コネクタ 681">
          <a:extLst>
            <a:ext uri="{FF2B5EF4-FFF2-40B4-BE49-F238E27FC236}">
              <a16:creationId xmlns:a16="http://schemas.microsoft.com/office/drawing/2014/main" id="{324E0922-E10B-4F77-A84E-EE357281BD43}"/>
            </a:ext>
          </a:extLst>
        </xdr:cNvPr>
        <xdr:cNvCxnSpPr/>
      </xdr:nvCxnSpPr>
      <xdr:spPr>
        <a:xfrm>
          <a:off x="14592300" y="1817968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83" name="楕円 682">
          <a:extLst>
            <a:ext uri="{FF2B5EF4-FFF2-40B4-BE49-F238E27FC236}">
              <a16:creationId xmlns:a16="http://schemas.microsoft.com/office/drawing/2014/main" id="{F0A9864E-1966-4FF6-96EA-FB901710F3B5}"/>
            </a:ext>
          </a:extLst>
        </xdr:cNvPr>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106</xdr:row>
      <xdr:rowOff>5987</xdr:rowOff>
    </xdr:to>
    <xdr:cxnSp macro="">
      <xdr:nvCxnSpPr>
        <xdr:cNvPr id="684" name="直線コネクタ 683">
          <a:extLst>
            <a:ext uri="{FF2B5EF4-FFF2-40B4-BE49-F238E27FC236}">
              <a16:creationId xmlns:a16="http://schemas.microsoft.com/office/drawing/2014/main" id="{77ECC05D-EC30-4E9D-9723-15B188269133}"/>
            </a:ext>
          </a:extLst>
        </xdr:cNvPr>
        <xdr:cNvCxnSpPr/>
      </xdr:nvCxnSpPr>
      <xdr:spPr>
        <a:xfrm>
          <a:off x="13703300" y="1813233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95613</xdr:rowOff>
    </xdr:from>
    <xdr:to>
      <xdr:col>67</xdr:col>
      <xdr:colOff>101600</xdr:colOff>
      <xdr:row>106</xdr:row>
      <xdr:rowOff>25763</xdr:rowOff>
    </xdr:to>
    <xdr:sp macro="" textlink="">
      <xdr:nvSpPr>
        <xdr:cNvPr id="685" name="楕円 684">
          <a:extLst>
            <a:ext uri="{FF2B5EF4-FFF2-40B4-BE49-F238E27FC236}">
              <a16:creationId xmlns:a16="http://schemas.microsoft.com/office/drawing/2014/main" id="{F84A020E-B020-4594-B3C3-063ACC488A31}"/>
            </a:ext>
          </a:extLst>
        </xdr:cNvPr>
        <xdr:cNvSpPr/>
      </xdr:nvSpPr>
      <xdr:spPr>
        <a:xfrm>
          <a:off x="12763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130084</xdr:rowOff>
    </xdr:from>
    <xdr:to>
      <xdr:col>71</xdr:col>
      <xdr:colOff>177800</xdr:colOff>
      <xdr:row>105</xdr:row>
      <xdr:rowOff>146413</xdr:rowOff>
    </xdr:to>
    <xdr:cxnSp macro="">
      <xdr:nvCxnSpPr>
        <xdr:cNvPr id="686" name="直線コネクタ 685">
          <a:extLst>
            <a:ext uri="{FF2B5EF4-FFF2-40B4-BE49-F238E27FC236}">
              <a16:creationId xmlns:a16="http://schemas.microsoft.com/office/drawing/2014/main" id="{D189AA9C-973E-4EA1-9F19-0947E02D60C2}"/>
            </a:ext>
          </a:extLst>
        </xdr:cNvPr>
        <xdr:cNvCxnSpPr/>
      </xdr:nvCxnSpPr>
      <xdr:spPr>
        <a:xfrm flipV="1">
          <a:off x="12814300" y="181323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87" name="n_1aveValue【庁舎】&#10;有形固定資産減価償却率">
          <a:extLst>
            <a:ext uri="{FF2B5EF4-FFF2-40B4-BE49-F238E27FC236}">
              <a16:creationId xmlns:a16="http://schemas.microsoft.com/office/drawing/2014/main" id="{AD29081A-5258-4228-8A89-4ADAB613D223}"/>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88" name="n_2aveValue【庁舎】&#10;有形固定資産減価償却率">
          <a:extLst>
            <a:ext uri="{FF2B5EF4-FFF2-40B4-BE49-F238E27FC236}">
              <a16:creationId xmlns:a16="http://schemas.microsoft.com/office/drawing/2014/main" id="{29513CF0-32B5-4881-9EDD-AAEBF3DFF893}"/>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689" name="n_3aveValue【庁舎】&#10;有形固定資産減価償却率">
          <a:extLst>
            <a:ext uri="{FF2B5EF4-FFF2-40B4-BE49-F238E27FC236}">
              <a16:creationId xmlns:a16="http://schemas.microsoft.com/office/drawing/2014/main" id="{9D6236CF-4D9C-4AEB-9C76-E7E563839669}"/>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90" name="n_4aveValue【庁舎】&#10;有形固定資産減価償却率">
          <a:extLst>
            <a:ext uri="{FF2B5EF4-FFF2-40B4-BE49-F238E27FC236}">
              <a16:creationId xmlns:a16="http://schemas.microsoft.com/office/drawing/2014/main" id="{5B7C0D06-39C2-4F09-944F-6B0CC83D5C1A}"/>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96900</xdr:rowOff>
    </xdr:from>
    <xdr:ext cx="405111" cy="259045"/>
    <xdr:sp macro="" textlink="">
      <xdr:nvSpPr>
        <xdr:cNvPr id="691" name="n_1mainValue【庁舎】&#10;有形固定資産減価償却率">
          <a:extLst>
            <a:ext uri="{FF2B5EF4-FFF2-40B4-BE49-F238E27FC236}">
              <a16:creationId xmlns:a16="http://schemas.microsoft.com/office/drawing/2014/main" id="{8A178FD0-FABA-43CA-A0C3-A8C21843E4AA}"/>
            </a:ext>
          </a:extLst>
        </xdr:cNvPr>
        <xdr:cNvSpPr txBox="1"/>
      </xdr:nvSpPr>
      <xdr:spPr>
        <a:xfrm>
          <a:off x="152660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47914</xdr:rowOff>
    </xdr:from>
    <xdr:ext cx="405111" cy="259045"/>
    <xdr:sp macro="" textlink="">
      <xdr:nvSpPr>
        <xdr:cNvPr id="692" name="n_2mainValue【庁舎】&#10;有形固定資産減価償却率">
          <a:extLst>
            <a:ext uri="{FF2B5EF4-FFF2-40B4-BE49-F238E27FC236}">
              <a16:creationId xmlns:a16="http://schemas.microsoft.com/office/drawing/2014/main" id="{08C17D17-7F49-406C-BF90-4C6594B0A3FF}"/>
            </a:ext>
          </a:extLst>
        </xdr:cNvPr>
        <xdr:cNvSpPr txBox="1"/>
      </xdr:nvSpPr>
      <xdr:spPr>
        <a:xfrm>
          <a:off x="14389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93" name="n_3mainValue【庁舎】&#10;有形固定資産減価償却率">
          <a:extLst>
            <a:ext uri="{FF2B5EF4-FFF2-40B4-BE49-F238E27FC236}">
              <a16:creationId xmlns:a16="http://schemas.microsoft.com/office/drawing/2014/main" id="{757CAA4B-BDCA-43B9-99D4-34D4457ADF39}"/>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16890</xdr:rowOff>
    </xdr:from>
    <xdr:ext cx="405111" cy="259045"/>
    <xdr:sp macro="" textlink="">
      <xdr:nvSpPr>
        <xdr:cNvPr id="694" name="n_4mainValue【庁舎】&#10;有形固定資産減価償却率">
          <a:extLst>
            <a:ext uri="{FF2B5EF4-FFF2-40B4-BE49-F238E27FC236}">
              <a16:creationId xmlns:a16="http://schemas.microsoft.com/office/drawing/2014/main" id="{6583DA3B-0F9C-4D74-B940-850EE85407EC}"/>
            </a:ext>
          </a:extLst>
        </xdr:cNvPr>
        <xdr:cNvSpPr txBox="1"/>
      </xdr:nvSpPr>
      <xdr:spPr>
        <a:xfrm>
          <a:off x="12611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10C7BD12-A56B-4CA8-B70F-8FC7F94370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649B1903-3762-4635-9810-73F62908ED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C1151461-3971-43EF-B8FD-FF66E8D56C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502229C5-4827-457B-9A79-7C9A4A55825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F6837B54-C97C-403D-9731-748C04AB3FF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16F3254D-15FC-4932-AE57-1BBB2523FB6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3635BF81-1C40-47BD-9250-A8E974D8A7F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C9CC254F-2F73-490E-A852-C521E9118DE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C5E8001C-DB2E-458A-BF15-0B68DA7789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36A1F1EC-6CA8-4552-A0EF-17C0EB119A6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60C34CB2-0849-46B6-A93B-5435275B8DD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7AF9957B-36D8-40AA-BC21-25749ABF3BF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D7A4CC48-DFE7-4B76-88F5-4BB17F98CD2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8008A1A1-382C-43BF-8F24-20A8960451F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30D0425E-40AE-432F-995E-ABB3D2047F4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E297D597-643F-4D8C-A479-11D6401194F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FF4ABC3E-1017-43D6-8492-36824A7B7B6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2689E95F-7F0B-4AE7-8E02-4D99BBFDED1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D90F8D50-E578-41CA-A40C-C1C2593624F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66710B5E-80E4-45E9-A578-FE80722DF7D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9FCC63D-5C4D-4E1F-A938-5085955D7E3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3913D17C-62F9-4820-8A4C-CDE3278341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435FC94F-9B79-40CA-9A82-98699A55DB7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18" name="直線コネクタ 717">
          <a:extLst>
            <a:ext uri="{FF2B5EF4-FFF2-40B4-BE49-F238E27FC236}">
              <a16:creationId xmlns:a16="http://schemas.microsoft.com/office/drawing/2014/main" id="{A57B099C-1B9F-4FD9-9198-E0C5929D2CCE}"/>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19" name="【庁舎】&#10;一人当たり面積最小値テキスト">
          <a:extLst>
            <a:ext uri="{FF2B5EF4-FFF2-40B4-BE49-F238E27FC236}">
              <a16:creationId xmlns:a16="http://schemas.microsoft.com/office/drawing/2014/main" id="{02094AA9-4850-4973-8533-50B54D2941BE}"/>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20" name="直線コネクタ 719">
          <a:extLst>
            <a:ext uri="{FF2B5EF4-FFF2-40B4-BE49-F238E27FC236}">
              <a16:creationId xmlns:a16="http://schemas.microsoft.com/office/drawing/2014/main" id="{053A09D9-A957-4229-9206-40D2B92CD214}"/>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21" name="【庁舎】&#10;一人当たり面積最大値テキスト">
          <a:extLst>
            <a:ext uri="{FF2B5EF4-FFF2-40B4-BE49-F238E27FC236}">
              <a16:creationId xmlns:a16="http://schemas.microsoft.com/office/drawing/2014/main" id="{EF03898B-B693-4754-9C2C-10EF05A1C337}"/>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22" name="直線コネクタ 721">
          <a:extLst>
            <a:ext uri="{FF2B5EF4-FFF2-40B4-BE49-F238E27FC236}">
              <a16:creationId xmlns:a16="http://schemas.microsoft.com/office/drawing/2014/main" id="{BA2E21EC-EF21-4539-9F95-30875400D048}"/>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723" name="【庁舎】&#10;一人当たり面積平均値テキスト">
          <a:extLst>
            <a:ext uri="{FF2B5EF4-FFF2-40B4-BE49-F238E27FC236}">
              <a16:creationId xmlns:a16="http://schemas.microsoft.com/office/drawing/2014/main" id="{2A152745-A2B0-454E-8B22-EFC2A835F61C}"/>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24" name="フローチャート: 判断 723">
          <a:extLst>
            <a:ext uri="{FF2B5EF4-FFF2-40B4-BE49-F238E27FC236}">
              <a16:creationId xmlns:a16="http://schemas.microsoft.com/office/drawing/2014/main" id="{4FB83259-0B3E-421F-9E6C-E4B8758B17F3}"/>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25" name="フローチャート: 判断 724">
          <a:extLst>
            <a:ext uri="{FF2B5EF4-FFF2-40B4-BE49-F238E27FC236}">
              <a16:creationId xmlns:a16="http://schemas.microsoft.com/office/drawing/2014/main" id="{CBA42CFC-0720-421E-9D21-1F8744F99A78}"/>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26" name="フローチャート: 判断 725">
          <a:extLst>
            <a:ext uri="{FF2B5EF4-FFF2-40B4-BE49-F238E27FC236}">
              <a16:creationId xmlns:a16="http://schemas.microsoft.com/office/drawing/2014/main" id="{E722E642-087B-49F4-A86C-2579D00B1F81}"/>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27" name="フローチャート: 判断 726">
          <a:extLst>
            <a:ext uri="{FF2B5EF4-FFF2-40B4-BE49-F238E27FC236}">
              <a16:creationId xmlns:a16="http://schemas.microsoft.com/office/drawing/2014/main" id="{5E7AF760-0C97-4113-9BD0-C507860E842A}"/>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28" name="フローチャート: 判断 727">
          <a:extLst>
            <a:ext uri="{FF2B5EF4-FFF2-40B4-BE49-F238E27FC236}">
              <a16:creationId xmlns:a16="http://schemas.microsoft.com/office/drawing/2014/main" id="{B854EC78-D4B6-49DA-BC11-47530C8FBFE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B90EC300-55CC-4FE0-BF08-12859355049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24A45538-3C4A-4D79-8D4C-853017C7926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949F7EF-BCDA-406D-AD75-F3039AD700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EA664790-1A73-4745-A061-F1EA6EC97C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EDE3D32-03B6-4B54-9DF5-55B9E4D7116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52070</xdr:rowOff>
    </xdr:from>
    <xdr:to>
      <xdr:col>116</xdr:col>
      <xdr:colOff>114300</xdr:colOff>
      <xdr:row>107</xdr:row>
      <xdr:rowOff>153670</xdr:rowOff>
    </xdr:to>
    <xdr:sp macro="" textlink="">
      <xdr:nvSpPr>
        <xdr:cNvPr id="734" name="楕円 733">
          <a:extLst>
            <a:ext uri="{FF2B5EF4-FFF2-40B4-BE49-F238E27FC236}">
              <a16:creationId xmlns:a16="http://schemas.microsoft.com/office/drawing/2014/main" id="{A38C6CF6-841E-4C27-BB7F-22747A6CFB48}"/>
            </a:ext>
          </a:extLst>
        </xdr:cNvPr>
        <xdr:cNvSpPr/>
      </xdr:nvSpPr>
      <xdr:spPr>
        <a:xfrm>
          <a:off x="22110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138447</xdr:rowOff>
    </xdr:from>
    <xdr:ext cx="469744" cy="259045"/>
    <xdr:sp macro="" textlink="">
      <xdr:nvSpPr>
        <xdr:cNvPr id="735" name="【庁舎】&#10;一人当たり面積該当値テキスト">
          <a:extLst>
            <a:ext uri="{FF2B5EF4-FFF2-40B4-BE49-F238E27FC236}">
              <a16:creationId xmlns:a16="http://schemas.microsoft.com/office/drawing/2014/main" id="{0BF3B491-CF03-442A-A02F-E5C165379DD9}"/>
            </a:ext>
          </a:extLst>
        </xdr:cNvPr>
        <xdr:cNvSpPr txBox="1"/>
      </xdr:nvSpPr>
      <xdr:spPr>
        <a:xfrm>
          <a:off x="22199600" y="183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736" name="楕円 735">
          <a:extLst>
            <a:ext uri="{FF2B5EF4-FFF2-40B4-BE49-F238E27FC236}">
              <a16:creationId xmlns:a16="http://schemas.microsoft.com/office/drawing/2014/main" id="{E65E7144-ED59-4AF5-B311-21F932352BB4}"/>
            </a:ext>
          </a:extLst>
        </xdr:cNvPr>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102870</xdr:rowOff>
    </xdr:from>
    <xdr:to>
      <xdr:col>116</xdr:col>
      <xdr:colOff>63500</xdr:colOff>
      <xdr:row>107</xdr:row>
      <xdr:rowOff>102870</xdr:rowOff>
    </xdr:to>
    <xdr:cxnSp macro="">
      <xdr:nvCxnSpPr>
        <xdr:cNvPr id="737" name="直線コネクタ 736">
          <a:extLst>
            <a:ext uri="{FF2B5EF4-FFF2-40B4-BE49-F238E27FC236}">
              <a16:creationId xmlns:a16="http://schemas.microsoft.com/office/drawing/2014/main" id="{2FFA610D-1B53-40C7-9AD2-D54F357750CD}"/>
            </a:ext>
          </a:extLst>
        </xdr:cNvPr>
        <xdr:cNvCxnSpPr/>
      </xdr:nvCxnSpPr>
      <xdr:spPr>
        <a:xfrm>
          <a:off x="21323300" y="1844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738" name="楕円 737">
          <a:extLst>
            <a:ext uri="{FF2B5EF4-FFF2-40B4-BE49-F238E27FC236}">
              <a16:creationId xmlns:a16="http://schemas.microsoft.com/office/drawing/2014/main" id="{C93C5FC6-345B-4DF7-8712-9F88DC4E1B63}"/>
            </a:ext>
          </a:extLst>
        </xdr:cNvPr>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102870</xdr:rowOff>
    </xdr:to>
    <xdr:cxnSp macro="">
      <xdr:nvCxnSpPr>
        <xdr:cNvPr id="739" name="直線コネクタ 738">
          <a:extLst>
            <a:ext uri="{FF2B5EF4-FFF2-40B4-BE49-F238E27FC236}">
              <a16:creationId xmlns:a16="http://schemas.microsoft.com/office/drawing/2014/main" id="{AA735D6E-FD1B-4C32-A14E-247712A6FB93}"/>
            </a:ext>
          </a:extLst>
        </xdr:cNvPr>
        <xdr:cNvCxnSpPr/>
      </xdr:nvCxnSpPr>
      <xdr:spPr>
        <a:xfrm>
          <a:off x="20434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52070</xdr:rowOff>
    </xdr:from>
    <xdr:to>
      <xdr:col>102</xdr:col>
      <xdr:colOff>165100</xdr:colOff>
      <xdr:row>107</xdr:row>
      <xdr:rowOff>153670</xdr:rowOff>
    </xdr:to>
    <xdr:sp macro="" textlink="">
      <xdr:nvSpPr>
        <xdr:cNvPr id="740" name="楕円 739">
          <a:extLst>
            <a:ext uri="{FF2B5EF4-FFF2-40B4-BE49-F238E27FC236}">
              <a16:creationId xmlns:a16="http://schemas.microsoft.com/office/drawing/2014/main" id="{CD3DD612-5A70-4955-AAF3-97359AB8FBFC}"/>
            </a:ext>
          </a:extLst>
        </xdr:cNvPr>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102870</xdr:rowOff>
    </xdr:from>
    <xdr:to>
      <xdr:col>107</xdr:col>
      <xdr:colOff>50800</xdr:colOff>
      <xdr:row>107</xdr:row>
      <xdr:rowOff>102870</xdr:rowOff>
    </xdr:to>
    <xdr:cxnSp macro="">
      <xdr:nvCxnSpPr>
        <xdr:cNvPr id="741" name="直線コネクタ 740">
          <a:extLst>
            <a:ext uri="{FF2B5EF4-FFF2-40B4-BE49-F238E27FC236}">
              <a16:creationId xmlns:a16="http://schemas.microsoft.com/office/drawing/2014/main" id="{28BE6748-3291-4C94-BA91-EF350A23A2F9}"/>
            </a:ext>
          </a:extLst>
        </xdr:cNvPr>
        <xdr:cNvCxnSpPr/>
      </xdr:nvCxnSpPr>
      <xdr:spPr>
        <a:xfrm>
          <a:off x="19545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52070</xdr:rowOff>
    </xdr:from>
    <xdr:to>
      <xdr:col>98</xdr:col>
      <xdr:colOff>38100</xdr:colOff>
      <xdr:row>107</xdr:row>
      <xdr:rowOff>153670</xdr:rowOff>
    </xdr:to>
    <xdr:sp macro="" textlink="">
      <xdr:nvSpPr>
        <xdr:cNvPr id="742" name="楕円 741">
          <a:extLst>
            <a:ext uri="{FF2B5EF4-FFF2-40B4-BE49-F238E27FC236}">
              <a16:creationId xmlns:a16="http://schemas.microsoft.com/office/drawing/2014/main" id="{26C60BCA-6235-40F7-A9E4-9E191AE4437C}"/>
            </a:ext>
          </a:extLst>
        </xdr:cNvPr>
        <xdr:cNvSpPr/>
      </xdr:nvSpPr>
      <xdr:spPr>
        <a:xfrm>
          <a:off x="18605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102870</xdr:rowOff>
    </xdr:from>
    <xdr:to>
      <xdr:col>102</xdr:col>
      <xdr:colOff>114300</xdr:colOff>
      <xdr:row>107</xdr:row>
      <xdr:rowOff>102870</xdr:rowOff>
    </xdr:to>
    <xdr:cxnSp macro="">
      <xdr:nvCxnSpPr>
        <xdr:cNvPr id="743" name="直線コネクタ 742">
          <a:extLst>
            <a:ext uri="{FF2B5EF4-FFF2-40B4-BE49-F238E27FC236}">
              <a16:creationId xmlns:a16="http://schemas.microsoft.com/office/drawing/2014/main" id="{C6382B40-CEAB-4016-9FDC-D6A89D948D91}"/>
            </a:ext>
          </a:extLst>
        </xdr:cNvPr>
        <xdr:cNvCxnSpPr/>
      </xdr:nvCxnSpPr>
      <xdr:spPr>
        <a:xfrm>
          <a:off x="18656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44" name="n_1aveValue【庁舎】&#10;一人当たり面積">
          <a:extLst>
            <a:ext uri="{FF2B5EF4-FFF2-40B4-BE49-F238E27FC236}">
              <a16:creationId xmlns:a16="http://schemas.microsoft.com/office/drawing/2014/main" id="{1E919871-7A01-435D-83BB-14A0A450CDC9}"/>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45" name="n_2aveValue【庁舎】&#10;一人当たり面積">
          <a:extLst>
            <a:ext uri="{FF2B5EF4-FFF2-40B4-BE49-F238E27FC236}">
              <a16:creationId xmlns:a16="http://schemas.microsoft.com/office/drawing/2014/main" id="{D23904A4-545A-4121-87A4-BF1999EDDB26}"/>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46" name="n_3aveValue【庁舎】&#10;一人当たり面積">
          <a:extLst>
            <a:ext uri="{FF2B5EF4-FFF2-40B4-BE49-F238E27FC236}">
              <a16:creationId xmlns:a16="http://schemas.microsoft.com/office/drawing/2014/main" id="{E0695B92-850E-4B32-9158-3E73271E6F4F}"/>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47" name="n_4aveValue【庁舎】&#10;一人当たり面積">
          <a:extLst>
            <a:ext uri="{FF2B5EF4-FFF2-40B4-BE49-F238E27FC236}">
              <a16:creationId xmlns:a16="http://schemas.microsoft.com/office/drawing/2014/main" id="{1068FE8D-D3B7-435D-AA99-96D6519B2638}"/>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144797</xdr:rowOff>
    </xdr:from>
    <xdr:ext cx="469744" cy="259045"/>
    <xdr:sp macro="" textlink="">
      <xdr:nvSpPr>
        <xdr:cNvPr id="748" name="n_1mainValue【庁舎】&#10;一人当たり面積">
          <a:extLst>
            <a:ext uri="{FF2B5EF4-FFF2-40B4-BE49-F238E27FC236}">
              <a16:creationId xmlns:a16="http://schemas.microsoft.com/office/drawing/2014/main" id="{E8ED7574-AD07-4089-AA35-E62175C48731}"/>
            </a:ext>
          </a:extLst>
        </xdr:cNvPr>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749" name="n_2mainValue【庁舎】&#10;一人当たり面積">
          <a:extLst>
            <a:ext uri="{FF2B5EF4-FFF2-40B4-BE49-F238E27FC236}">
              <a16:creationId xmlns:a16="http://schemas.microsoft.com/office/drawing/2014/main" id="{C5550011-D070-43EC-8B02-7A62B42ADA23}"/>
            </a:ext>
          </a:extLst>
        </xdr:cNvPr>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144797</xdr:rowOff>
    </xdr:from>
    <xdr:ext cx="469744" cy="259045"/>
    <xdr:sp macro="" textlink="">
      <xdr:nvSpPr>
        <xdr:cNvPr id="750" name="n_3mainValue【庁舎】&#10;一人当たり面積">
          <a:extLst>
            <a:ext uri="{FF2B5EF4-FFF2-40B4-BE49-F238E27FC236}">
              <a16:creationId xmlns:a16="http://schemas.microsoft.com/office/drawing/2014/main" id="{40407320-89F4-4E2D-8CEF-1479284B8A2E}"/>
            </a:ext>
          </a:extLst>
        </xdr:cNvPr>
        <xdr:cNvSpPr txBox="1"/>
      </xdr:nvSpPr>
      <xdr:spPr>
        <a:xfrm>
          <a:off x="19310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144797</xdr:rowOff>
    </xdr:from>
    <xdr:ext cx="469744" cy="259045"/>
    <xdr:sp macro="" textlink="">
      <xdr:nvSpPr>
        <xdr:cNvPr id="751" name="n_4mainValue【庁舎】&#10;一人当たり面積">
          <a:extLst>
            <a:ext uri="{FF2B5EF4-FFF2-40B4-BE49-F238E27FC236}">
              <a16:creationId xmlns:a16="http://schemas.microsoft.com/office/drawing/2014/main" id="{224B35DA-9A24-4B83-AA10-FF26F686B69F}"/>
            </a:ext>
          </a:extLst>
        </xdr:cNvPr>
        <xdr:cNvSpPr txBox="1"/>
      </xdr:nvSpPr>
      <xdr:spPr>
        <a:xfrm>
          <a:off x="18421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769EFB9F-DE9D-452B-B0B9-35C7AA5D7B7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F2C7B4D2-E3F2-4DE2-BAC7-384F4CC698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70C7135E-2B30-4698-AB57-D630D3A663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福祉施設については、類似団体内平均値と比較してやや高くなっているが、昭和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年代に建設され老朽化が進んでいた福祉センターを取り壊し、新たに建設した多世代交流施設を平成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月に供用開始したことにより、減価償却率が平成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年以降低くなっている。</a:t>
          </a:r>
        </a:p>
        <a:p>
          <a:r>
            <a:rPr kumimoji="1" lang="ja-JP" altLang="en-US" sz="1300">
              <a:latin typeface="ＭＳ Ｐゴシック" panose="020B0600070205080204" pitchFamily="50" charset="-128"/>
              <a:ea typeface="ＭＳ Ｐゴシック" panose="020B0600070205080204" pitchFamily="50" charset="-128"/>
            </a:rPr>
            <a:t>　消防施設、庁舎については、昭和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年代前半に整備され、建設から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年以上が経過していることから、類似団体内平均値と比べて約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は、学校施設や保育所等と同様に、更新時期が重なることから、一時期に財政負担が集中することが見込まれるため、公共施設整備保全計画（個別施設計画）に基づいて適切かつ効率的な予防保全事業を行い、財政負担の軽減と平準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37,811
36,190
11.09
11,629,197
11,088,373
540,457
7,112,588
9,545,432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年度以降ほぼ横ばいの状態が続いており、令和元年度決算では、依然として類似団体内平均を</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ポイント上回っている。本町では、町税収入に占める法人税額の割合が小さく、税収が経済情勢等の影響を受けにくい傾向にある。</a:t>
          </a:r>
        </a:p>
        <a:p>
          <a:r>
            <a:rPr kumimoji="1" lang="ja-JP" altLang="en-US" sz="1300">
              <a:latin typeface="ＭＳ Ｐゴシック" panose="020B0600070205080204" pitchFamily="50" charset="-128"/>
              <a:ea typeface="ＭＳ Ｐゴシック" panose="020B0600070205080204" pitchFamily="50" charset="-128"/>
            </a:rPr>
            <a:t>　今度も引き続き、事務事業の徹底的な見直しと施策の重点化の両立に努め、活力あるまちづくりを展開しつつ行政の効率化を推進し、更なる財政の健全化に努める。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113595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7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140405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補助金・負担金の整理・合理化を進めてきたことや、地方債の新規発行を抑制してきたことにより、類似団体内平均を下回る水準で推移している。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しかし、人件費と扶助費は類似団体平均より高い傾向が続いており、特に扶助費は類似団体内平均を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ポイント上回っている状況である。加えて、今後は、平成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年度以降の地方債の増発により、公債費が増加する見込みである。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今後も引き続き、歳出の徹底的な見直しと施策の重点化を図り、経常経費の削減に努める。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101282</xdr:rowOff>
    </xdr:from>
    <xdr:to>
      <xdr:col>23</xdr:col>
      <xdr:colOff>133350</xdr:colOff>
      <xdr:row>62</xdr:row>
      <xdr:rowOff>62547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59732"/>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62</xdr:row>
      <xdr:rowOff>44450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5973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113347</xdr:rowOff>
    </xdr:from>
    <xdr:to>
      <xdr:col>15</xdr:col>
      <xdr:colOff>82550</xdr:colOff>
      <xdr:row>62</xdr:row>
      <xdr:rowOff>44450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7179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61</xdr:row>
      <xdr:rowOff>113347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360660"/>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28274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50482</xdr:rowOff>
    </xdr:from>
    <xdr:to>
      <xdr:col>19</xdr:col>
      <xdr:colOff>184150</xdr:colOff>
      <xdr:row>61</xdr:row>
      <xdr:rowOff>152082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162259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7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62547</xdr:rowOff>
    </xdr:from>
    <xdr:to>
      <xdr:col>11</xdr:col>
      <xdr:colOff>82550</xdr:colOff>
      <xdr:row>61</xdr:row>
      <xdr:rowOff>164147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2874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人件費・物件費の人口１人当たりの決算額は、類似団体内平均を若干下回る水準で推移している。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これは、民生部門と消防部門の職員数が多いことから、これらの部門の職員給が類似団体内平均を上回っているものの、その他の人件費と物件費で類似団体内平均を下回っているためである。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今後も引き続き、効率的な人員配置や適正な給与水準の維持に努めるとともに、行政の効率化を推進し、歳出の削減に努める。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9869</xdr:rowOff>
    </xdr:from>
    <xdr:to>
      <xdr:col>23</xdr:col>
      <xdr:colOff>133350</xdr:colOff>
      <xdr:row>83</xdr:row>
      <xdr:rowOff>15041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40219"/>
          <a:ext cx="8382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132569</xdr:rowOff>
    </xdr:from>
    <xdr:to>
      <xdr:col>19</xdr:col>
      <xdr:colOff>133350</xdr:colOff>
      <xdr:row>83</xdr:row>
      <xdr:rowOff>9869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91469"/>
          <a:ext cx="889000" cy="4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118605</xdr:rowOff>
    </xdr:from>
    <xdr:to>
      <xdr:col>15</xdr:col>
      <xdr:colOff>82550</xdr:colOff>
      <xdr:row>82</xdr:row>
      <xdr:rowOff>132569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77505"/>
          <a:ext cx="8890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118605</xdr:rowOff>
    </xdr:from>
    <xdr:to>
      <xdr:col>11</xdr:col>
      <xdr:colOff>31750</xdr:colOff>
      <xdr:row>82</xdr:row>
      <xdr:rowOff>118653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77505"/>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135691</xdr:rowOff>
    </xdr:from>
    <xdr:to>
      <xdr:col>23</xdr:col>
      <xdr:colOff>184150</xdr:colOff>
      <xdr:row>83</xdr:row>
      <xdr:rowOff>65841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152218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3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130519</xdr:rowOff>
    </xdr:from>
    <xdr:to>
      <xdr:col>19</xdr:col>
      <xdr:colOff>184150</xdr:colOff>
      <xdr:row>83</xdr:row>
      <xdr:rowOff>60669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8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70846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5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81769</xdr:rowOff>
    </xdr:from>
    <xdr:to>
      <xdr:col>15</xdr:col>
      <xdr:colOff>133350</xdr:colOff>
      <xdr:row>83</xdr:row>
      <xdr:rowOff>11919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22096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67805</xdr:rowOff>
    </xdr:from>
    <xdr:to>
      <xdr:col>11</xdr:col>
      <xdr:colOff>82550</xdr:colOff>
      <xdr:row>82</xdr:row>
      <xdr:rowOff>169405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2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9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67853</xdr:rowOff>
    </xdr:from>
    <xdr:to>
      <xdr:col>7</xdr:col>
      <xdr:colOff>31750</xdr:colOff>
      <xdr:row>82</xdr:row>
      <xdr:rowOff>169453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8180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9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いずれの年度も、類似団体内平均を大きく下回った水準で推移している。平成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ポイントと大きく落ち込んで以降、職務の責任に応じた適正な給与制度の運用等に努めたこと等により、平成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年度以降は上昇傾向にあるものの、依然として類似団体内平均を大きく下回っている。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今後も、適正な給与水準を確保するとともに、各手当等の見直し等を推進すること等により、一層の給与制度の適正化に努める。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103716</xdr:rowOff>
    </xdr:from>
    <xdr:to>
      <xdr:col>81</xdr:col>
      <xdr:colOff>44450</xdr:colOff>
      <xdr:row>89</xdr:row>
      <xdr:rowOff>96661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162616"/>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18643</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9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103716</xdr:rowOff>
    </xdr:from>
    <xdr:to>
      <xdr:col>81</xdr:col>
      <xdr:colOff>133350</xdr:colOff>
      <xdr:row>82</xdr:row>
      <xdr:rowOff>103716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1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9878</xdr:rowOff>
    </xdr:from>
    <xdr:to>
      <xdr:col>81</xdr:col>
      <xdr:colOff>44450</xdr:colOff>
      <xdr:row>82</xdr:row>
      <xdr:rowOff>103716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068778"/>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60678</xdr:rowOff>
    </xdr:from>
    <xdr:to>
      <xdr:col>77</xdr:col>
      <xdr:colOff>44450</xdr:colOff>
      <xdr:row>82</xdr:row>
      <xdr:rowOff>9878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3948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81</xdr:row>
      <xdr:rowOff>60678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8408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82</xdr:row>
      <xdr:rowOff>36689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840884"/>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145643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3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130528</xdr:rowOff>
    </xdr:from>
    <xdr:to>
      <xdr:col>77</xdr:col>
      <xdr:colOff>95250</xdr:colOff>
      <xdr:row>82</xdr:row>
      <xdr:rowOff>60678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70855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9878</xdr:rowOff>
    </xdr:from>
    <xdr:to>
      <xdr:col>73</xdr:col>
      <xdr:colOff>44450</xdr:colOff>
      <xdr:row>81</xdr:row>
      <xdr:rowOff>111478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121655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74084</xdr:rowOff>
    </xdr:from>
    <xdr:to>
      <xdr:col>68</xdr:col>
      <xdr:colOff>203200</xdr:colOff>
      <xdr:row>81</xdr:row>
      <xdr:rowOff>4234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14411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157339</xdr:rowOff>
    </xdr:from>
    <xdr:to>
      <xdr:col>64</xdr:col>
      <xdr:colOff>152400</xdr:colOff>
      <xdr:row>82</xdr:row>
      <xdr:rowOff>87489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97666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人当たりの職員数は、類似団体内平均を上回った水準で推移しており、特に平成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ポイント以上高くなっている。これは、保育所・児童館等の児童福祉に係る施設を多く備えていることや消防本部と消防署を単独で備えていることにより、民生部門と消防部門の職員数が多いためである。</a:t>
          </a:r>
        </a:p>
        <a:p>
          <a:r>
            <a:rPr kumimoji="1" lang="ja-JP" altLang="en-US" sz="1300">
              <a:latin typeface="ＭＳ Ｐゴシック" panose="020B0600070205080204" pitchFamily="50" charset="-128"/>
              <a:ea typeface="ＭＳ Ｐゴシック" panose="020B0600070205080204" pitchFamily="50" charset="-128"/>
            </a:rPr>
            <a:t>　本町においても子育て支援の充実を図っていることから、今後も保育部門の職員数の増加が見込まれるが、職種ごとの職務性や職務内容を考慮しつつ、効率的な人員配置等により、適正な定員管理に努める。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93526</xdr:rowOff>
    </xdr:from>
    <xdr:to>
      <xdr:col>81</xdr:col>
      <xdr:colOff>44450</xdr:colOff>
      <xdr:row>61</xdr:row>
      <xdr:rowOff>110762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5197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81462</xdr:rowOff>
    </xdr:from>
    <xdr:to>
      <xdr:col>77</xdr:col>
      <xdr:colOff>44450</xdr:colOff>
      <xdr:row>61</xdr:row>
      <xdr:rowOff>110762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39912"/>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69397</xdr:rowOff>
    </xdr:from>
    <xdr:to>
      <xdr:col>72</xdr:col>
      <xdr:colOff>203200</xdr:colOff>
      <xdr:row>61</xdr:row>
      <xdr:rowOff>81462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278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69397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12334"/>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42726</xdr:rowOff>
    </xdr:from>
    <xdr:to>
      <xdr:col>81</xdr:col>
      <xdr:colOff>95250</xdr:colOff>
      <xdr:row>61</xdr:row>
      <xdr:rowOff>144326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14803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7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59962</xdr:rowOff>
    </xdr:from>
    <xdr:to>
      <xdr:col>77</xdr:col>
      <xdr:colOff>95250</xdr:colOff>
      <xdr:row>61</xdr:row>
      <xdr:rowOff>161562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146339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0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30662</xdr:rowOff>
    </xdr:from>
    <xdr:to>
      <xdr:col>73</xdr:col>
      <xdr:colOff>44450</xdr:colOff>
      <xdr:row>61</xdr:row>
      <xdr:rowOff>132262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117039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18597</xdr:rowOff>
    </xdr:from>
    <xdr:to>
      <xdr:col>68</xdr:col>
      <xdr:colOff>203200</xdr:colOff>
      <xdr:row>61</xdr:row>
      <xdr:rowOff>120197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89461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実質公債費比率は、年々減少傾向にあり、類似団体内平均を下回る水準で推移している。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しかしながら、将来負担比率の推移が示しているように、平成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年度以降は借入額が増加しており、その元金償還が始まる令和２年度以降は、実質公債費比率も増加に転じる見込みである。</a:t>
          </a:r>
        </a:p>
        <a:p>
          <a:r>
            <a:rPr kumimoji="1" lang="ja-JP" altLang="en-US" sz="1300">
              <a:latin typeface="ＭＳ Ｐゴシック" panose="020B0600070205080204" pitchFamily="50" charset="-128"/>
              <a:ea typeface="ＭＳ Ｐゴシック" panose="020B0600070205080204" pitchFamily="50" charset="-128"/>
            </a:rPr>
            <a:t>　そのため、今後は大規模事業の事業計画の整理を進めて規模の縮小・適正化を図るなど、起債依存の事業計画を見直し、起債に頼ることのない財政運営をしていく必要がある。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30480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8563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86783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8884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143087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9447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11854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0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令和元年度決算は、前年度から</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53.9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これは、自由通路等整備事業を始めとした大規模事業の実施により、平成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年度以降に借入額が増加していることに加え、下水道事業の進捗による公営企業等繰入見込額の増加や財源不足に対応するための基金の取崩しによるものである。</a:t>
          </a:r>
        </a:p>
        <a:p>
          <a:r>
            <a:rPr kumimoji="1" lang="ja-JP" altLang="en-US" sz="1300">
              <a:latin typeface="ＭＳ Ｐゴシック" panose="020B0600070205080204" pitchFamily="50" charset="-128"/>
              <a:ea typeface="ＭＳ Ｐゴシック" panose="020B0600070205080204" pitchFamily="50" charset="-128"/>
            </a:rPr>
            <a:t>　今後も下水道事業の拡大による公営企業への繰出しの増加が見込まれるため、大規模事業を始めとした事業計画の徹底的な見直しによる地方債の抑制及び基金残高の確保に努める。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59509</xdr:rowOff>
    </xdr:from>
    <xdr:to>
      <xdr:col>81</xdr:col>
      <xdr:colOff>44450</xdr:colOff>
      <xdr:row>17</xdr:row>
      <xdr:rowOff>17901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802709"/>
          <a:ext cx="8382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65496</xdr:rowOff>
    </xdr:from>
    <xdr:to>
      <xdr:col>77</xdr:col>
      <xdr:colOff>44450</xdr:colOff>
      <xdr:row>16</xdr:row>
      <xdr:rowOff>59509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637246"/>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43906</xdr:rowOff>
    </xdr:from>
    <xdr:to>
      <xdr:col>72</xdr:col>
      <xdr:colOff>203200</xdr:colOff>
      <xdr:row>15</xdr:row>
      <xdr:rowOff>65496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4442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43906</xdr:rowOff>
    </xdr:from>
    <xdr:to>
      <xdr:col>68</xdr:col>
      <xdr:colOff>152400</xdr:colOff>
      <xdr:row>14</xdr:row>
      <xdr:rowOff>50800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4442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97867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138551</xdr:rowOff>
    </xdr:from>
    <xdr:to>
      <xdr:col>81</xdr:col>
      <xdr:colOff>95250</xdr:colOff>
      <xdr:row>17</xdr:row>
      <xdr:rowOff>68701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110628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85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8709</xdr:rowOff>
    </xdr:from>
    <xdr:to>
      <xdr:col>77</xdr:col>
      <xdr:colOff>95250</xdr:colOff>
      <xdr:row>16</xdr:row>
      <xdr:rowOff>110309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95086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3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14696</xdr:rowOff>
    </xdr:from>
    <xdr:to>
      <xdr:col>73</xdr:col>
      <xdr:colOff>44450</xdr:colOff>
      <xdr:row>15</xdr:row>
      <xdr:rowOff>116296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101073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67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164556</xdr:rowOff>
    </xdr:from>
    <xdr:to>
      <xdr:col>68</xdr:col>
      <xdr:colOff>203200</xdr:colOff>
      <xdr:row>14</xdr:row>
      <xdr:rowOff>94706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3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104883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37,811
36,190
11.09
11,629,197
11,088,373
540,457
7,112,588
9,545,432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内平均と比較すると高い水準で推移しているが、これは、保育所・児童館等の児童福祉に係る施設を多く備えていることや消防本部と消防署を単独で備えていることにより、類似団体と比較して、民生部門と消防部門の職員数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今後も、効率的な人員配置等による定員管理の適正化や適正な給与水準の確保、一層の給与制度の適正化に努める。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35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0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近年の物件費の推移を類似団体内平均と比較すると、賃金と需用費で上回っているものの、役務費や委託料で大きく下回っているため、全体として類似団体内平均を若干下回る水準で推移している。</a:t>
          </a:r>
        </a:p>
        <a:p>
          <a:r>
            <a:rPr kumimoji="1" lang="ja-JP" altLang="en-US" sz="1200">
              <a:latin typeface="ＭＳ Ｐゴシック" panose="020B0600070205080204" pitchFamily="50" charset="-128"/>
              <a:ea typeface="ＭＳ Ｐゴシック" panose="020B0600070205080204" pitchFamily="50" charset="-128"/>
            </a:rPr>
            <a:t>　需用費で多くを占めているのは、学校給食の賄材料費である。賄材料費は、物価の変動に伴い公費負担を増額していることや、学校給食を引き続き町の直営で実施していくことから、更なる効率的な運営が求められ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16</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94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123190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2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39370</xdr:rowOff>
    </xdr:from>
    <xdr:to>
      <xdr:col>73</xdr:col>
      <xdr:colOff>180975</xdr:colOff>
      <xdr:row>15</xdr:row>
      <xdr:rowOff>54610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1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39370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160020</xdr:rowOff>
    </xdr:from>
    <xdr:to>
      <xdr:col>69</xdr:col>
      <xdr:colOff>142875</xdr:colOff>
      <xdr:row>15</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扶助費に係る経常収支比率は、毎年度、類似団体内平均を</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ポイント程度上回った水準で推移している。これは、社会福祉費や老人福祉費に係る経費が類似団体と比べて多額であることが要因である。</a:t>
          </a:r>
        </a:p>
        <a:p>
          <a:r>
            <a:rPr kumimoji="1" lang="ja-JP" altLang="en-US" sz="1200">
              <a:latin typeface="ＭＳ Ｐゴシック" panose="020B0600070205080204" pitchFamily="50" charset="-128"/>
              <a:ea typeface="ＭＳ Ｐゴシック" panose="020B0600070205080204" pitchFamily="50" charset="-128"/>
            </a:rPr>
            <a:t>　これは福祉施策を積極的に推進している結果であると考えるが、財政状況が一層厳しさを増す中にあって、財政を圧迫する傾向に歯止めをかけるよう、事務事業の見直しを検討する必要性が増してきている。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58</xdr:row>
      <xdr:rowOff>116115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295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156935</xdr:rowOff>
    </xdr:from>
    <xdr:to>
      <xdr:col>19</xdr:col>
      <xdr:colOff>187325</xdr:colOff>
      <xdr:row>58</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29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58</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31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57</xdr:row>
      <xdr:rowOff>80735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65315</xdr:rowOff>
    </xdr:from>
    <xdr:to>
      <xdr:col>24</xdr:col>
      <xdr:colOff>76200</xdr:colOff>
      <xdr:row>58</xdr:row>
      <xdr:rowOff>166915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37392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その他に係る経常収支比率は、下水道会計の法適化により下水道事業への補助金を補助費等に計上することとなった平成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年度決算を除いて、類似団体を平均を若干上回る水準で推移している。</a:t>
          </a:r>
        </a:p>
        <a:p>
          <a:r>
            <a:rPr kumimoji="1" lang="ja-JP" altLang="en-US" sz="1200">
              <a:latin typeface="ＭＳ Ｐゴシック" panose="020B0600070205080204" pitchFamily="50" charset="-128"/>
              <a:ea typeface="ＭＳ Ｐゴシック" panose="020B0600070205080204" pitchFamily="50" charset="-128"/>
            </a:rPr>
            <a:t>　特別会計への操出金について、今後も増加傾向が続くと見込まれることから、特別会計の独立採算制の原則に立ち返った事業の見直しを推進するとともに、繰出基準を検討し、特別会計への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50800</xdr:rowOff>
    </xdr:from>
    <xdr:to>
      <xdr:col>82</xdr:col>
      <xdr:colOff>107950</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2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57</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4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146050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47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146050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補助費等の経常収支比率は、補助金等の整理・合理化を進めたことにより、類似団体内平均を下回る水準で推移しており、令和元年度決算でも、前年度比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しかし、下水道事業について、事業の進捗や企業債の償還額増加とともに、補助金の増加が見込まれるため、企業会計の独立採算制の原則に立ち返った事業の見直しを推進するとともに、繰出基準を検討し、補助金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120142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16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36</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20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36</xdr:row>
      <xdr:rowOff>21844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02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101854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過去の起債抑制策により類似団体内平均を下回って推移しており、近年も微減傾向が続いている。</a:t>
          </a:r>
        </a:p>
        <a:p>
          <a:r>
            <a:rPr kumimoji="1" lang="ja-JP" altLang="en-US" sz="1300">
              <a:latin typeface="ＭＳ Ｐゴシック" panose="020B0600070205080204" pitchFamily="50" charset="-128"/>
              <a:ea typeface="ＭＳ Ｐゴシック" panose="020B0600070205080204" pitchFamily="50" charset="-128"/>
            </a:rPr>
            <a:t>　しかしながら、自由通路等整備事業等の大規模事業で、平成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年度以降は多額の町債を発行しており、今後は公債費の増加が見込まれている。</a:t>
          </a:r>
        </a:p>
        <a:p>
          <a:r>
            <a:rPr kumimoji="1" lang="ja-JP" altLang="en-US" sz="1300">
              <a:latin typeface="ＭＳ Ｐゴシック" panose="020B0600070205080204" pitchFamily="50" charset="-128"/>
              <a:ea typeface="ＭＳ Ｐゴシック" panose="020B0600070205080204" pitchFamily="50" charset="-128"/>
            </a:rPr>
            <a:t>　そのため、大規模事業の計画を見直して規模の適正化を図るなど、起債に頼らない財政運営が必要である。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860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77470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890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115570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936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115570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近年は類似団体内平均を下回っていたものの上昇傾向が続いており、令和元年度決算は、類似団体内平均を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ポイント上回ることとなった。</a:t>
          </a:r>
        </a:p>
        <a:p>
          <a:r>
            <a:rPr kumimoji="1" lang="ja-JP" altLang="en-US" sz="1300">
              <a:latin typeface="ＭＳ Ｐゴシック" panose="020B0600070205080204" pitchFamily="50" charset="-128"/>
              <a:ea typeface="ＭＳ Ｐゴシック" panose="020B0600070205080204" pitchFamily="50" charset="-128"/>
            </a:rPr>
            <a:t>　財政状況が厳しさを増す中にあって、今後の公債費の増加が見込まれるため、事務事業の徹底的な見直しにより歳出を削減することの必重要性が増している。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67563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321792"/>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78</xdr:row>
      <xdr:rowOff>8128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21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78</xdr:row>
      <xdr:rowOff>8128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2806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78994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1343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154002</xdr:rowOff>
    </xdr:from>
    <xdr:to>
      <xdr:col>29</xdr:col>
      <xdr:colOff>127000</xdr:colOff>
      <xdr:row>18</xdr:row>
      <xdr:rowOff>163897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87727"/>
          <a:ext cx="647700" cy="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159439</xdr:rowOff>
    </xdr:from>
    <xdr:to>
      <xdr:col>26</xdr:col>
      <xdr:colOff>50800</xdr:colOff>
      <xdr:row>18</xdr:row>
      <xdr:rowOff>163897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93164"/>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159439</xdr:rowOff>
    </xdr:from>
    <xdr:to>
      <xdr:col>22</xdr:col>
      <xdr:colOff>114300</xdr:colOff>
      <xdr:row>19</xdr:row>
      <xdr:rowOff>219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93164"/>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219</xdr:rowOff>
    </xdr:from>
    <xdr:to>
      <xdr:col>18</xdr:col>
      <xdr:colOff>177800</xdr:colOff>
      <xdr:row>19</xdr:row>
      <xdr:rowOff>27619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05394"/>
          <a:ext cx="698500" cy="2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103202</xdr:rowOff>
    </xdr:from>
    <xdr:to>
      <xdr:col>29</xdr:col>
      <xdr:colOff>177800</xdr:colOff>
      <xdr:row>19</xdr:row>
      <xdr:rowOff>33352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3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75279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113097</xdr:rowOff>
    </xdr:from>
    <xdr:to>
      <xdr:col>26</xdr:col>
      <xdr:colOff>101600</xdr:colOff>
      <xdr:row>19</xdr:row>
      <xdr:rowOff>43247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28024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33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108639</xdr:rowOff>
    </xdr:from>
    <xdr:to>
      <xdr:col>22</xdr:col>
      <xdr:colOff>165100</xdr:colOff>
      <xdr:row>19</xdr:row>
      <xdr:rowOff>38789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23566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120869</xdr:rowOff>
    </xdr:from>
    <xdr:to>
      <xdr:col>19</xdr:col>
      <xdr:colOff>38100</xdr:colOff>
      <xdr:row>19</xdr:row>
      <xdr:rowOff>51019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5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35796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148269</xdr:rowOff>
    </xdr:from>
    <xdr:to>
      <xdr:col>15</xdr:col>
      <xdr:colOff>101600</xdr:colOff>
      <xdr:row>19</xdr:row>
      <xdr:rowOff>78419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63196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149305</xdr:rowOff>
    </xdr:from>
    <xdr:to>
      <xdr:col>29</xdr:col>
      <xdr:colOff>127000</xdr:colOff>
      <xdr:row>36</xdr:row>
      <xdr:rowOff>152702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02555"/>
          <a:ext cx="647700" cy="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119815</xdr:rowOff>
    </xdr:from>
    <xdr:to>
      <xdr:col>26</xdr:col>
      <xdr:colOff>50800</xdr:colOff>
      <xdr:row>36</xdr:row>
      <xdr:rowOff>152702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73065"/>
          <a:ext cx="698500" cy="32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78243</xdr:rowOff>
    </xdr:from>
    <xdr:to>
      <xdr:col>22</xdr:col>
      <xdr:colOff>114300</xdr:colOff>
      <xdr:row>36</xdr:row>
      <xdr:rowOff>119815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31493"/>
          <a:ext cx="698500" cy="4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39512</xdr:rowOff>
    </xdr:from>
    <xdr:to>
      <xdr:col>18</xdr:col>
      <xdr:colOff>177800</xdr:colOff>
      <xdr:row>36</xdr:row>
      <xdr:rowOff>78243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92762"/>
          <a:ext cx="698500" cy="3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98505</xdr:rowOff>
    </xdr:from>
    <xdr:to>
      <xdr:col>29</xdr:col>
      <xdr:colOff>177800</xdr:colOff>
      <xdr:row>37</xdr:row>
      <xdr:rowOff>28655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5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70582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2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101902</xdr:rowOff>
    </xdr:from>
    <xdr:to>
      <xdr:col>26</xdr:col>
      <xdr:colOff>101600</xdr:colOff>
      <xdr:row>37</xdr:row>
      <xdr:rowOff>32052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5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16829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4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69015</xdr:rowOff>
    </xdr:from>
    <xdr:to>
      <xdr:col>22</xdr:col>
      <xdr:colOff>165100</xdr:colOff>
      <xdr:row>36</xdr:row>
      <xdr:rowOff>170615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2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155392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0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27443</xdr:rowOff>
    </xdr:from>
    <xdr:to>
      <xdr:col>19</xdr:col>
      <xdr:colOff>38100</xdr:colOff>
      <xdr:row>36</xdr:row>
      <xdr:rowOff>129043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8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113820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6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331612</xdr:rowOff>
    </xdr:from>
    <xdr:to>
      <xdr:col>15</xdr:col>
      <xdr:colOff>101600</xdr:colOff>
      <xdr:row>36</xdr:row>
      <xdr:rowOff>90312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4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75089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2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37,811
36,190
11.09
11,629,197
11,088,373
540,457
7,112,588
9,545,432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99581</xdr:rowOff>
    </xdr:from>
    <xdr:to>
      <xdr:col>24</xdr:col>
      <xdr:colOff>63500</xdr:colOff>
      <xdr:row>37</xdr:row>
      <xdr:rowOff>115563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43231"/>
          <a:ext cx="838200" cy="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104648</xdr:rowOff>
    </xdr:from>
    <xdr:to>
      <xdr:col>19</xdr:col>
      <xdr:colOff>177800</xdr:colOff>
      <xdr:row>37</xdr:row>
      <xdr:rowOff>115563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48298"/>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104648</xdr:rowOff>
    </xdr:from>
    <xdr:to>
      <xdr:col>15</xdr:col>
      <xdr:colOff>50800</xdr:colOff>
      <xdr:row>37</xdr:row>
      <xdr:rowOff>122326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8298"/>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122326</xdr:rowOff>
    </xdr:from>
    <xdr:to>
      <xdr:col>10</xdr:col>
      <xdr:colOff>114300</xdr:colOff>
      <xdr:row>37</xdr:row>
      <xdr:rowOff>137357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5976"/>
          <a:ext cx="8890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48781</xdr:rowOff>
    </xdr:from>
    <xdr:to>
      <xdr:col>24</xdr:col>
      <xdr:colOff>114300</xdr:colOff>
      <xdr:row>37</xdr:row>
      <xdr:rowOff>150381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27208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64763</xdr:rowOff>
    </xdr:from>
    <xdr:to>
      <xdr:col>20</xdr:col>
      <xdr:colOff>38100</xdr:colOff>
      <xdr:row>37</xdr:row>
      <xdr:rowOff>166363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157490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53848</xdr:rowOff>
    </xdr:from>
    <xdr:to>
      <xdr:col>15</xdr:col>
      <xdr:colOff>101600</xdr:colOff>
      <xdr:row>37</xdr:row>
      <xdr:rowOff>155448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146575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71526</xdr:rowOff>
    </xdr:from>
    <xdr:to>
      <xdr:col>10</xdr:col>
      <xdr:colOff>165100</xdr:colOff>
      <xdr:row>38</xdr:row>
      <xdr:rowOff>1676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164254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86557</xdr:rowOff>
    </xdr:from>
    <xdr:to>
      <xdr:col>6</xdr:col>
      <xdr:colOff>38100</xdr:colOff>
      <xdr:row>38</xdr:row>
      <xdr:rowOff>16707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7834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146507</xdr:rowOff>
    </xdr:from>
    <xdr:to>
      <xdr:col>24</xdr:col>
      <xdr:colOff>63500</xdr:colOff>
      <xdr:row>58</xdr:row>
      <xdr:rowOff>19101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9157"/>
          <a:ext cx="8382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19101</xdr:rowOff>
    </xdr:from>
    <xdr:to>
      <xdr:col>19</xdr:col>
      <xdr:colOff>177800</xdr:colOff>
      <xdr:row>58</xdr:row>
      <xdr:rowOff>47041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3201"/>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47041</xdr:rowOff>
    </xdr:from>
    <xdr:to>
      <xdr:col>15</xdr:col>
      <xdr:colOff>50800</xdr:colOff>
      <xdr:row>58</xdr:row>
      <xdr:rowOff>50050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1141"/>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41884</xdr:rowOff>
    </xdr:from>
    <xdr:to>
      <xdr:col>10</xdr:col>
      <xdr:colOff>114300</xdr:colOff>
      <xdr:row>58</xdr:row>
      <xdr:rowOff>50050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85984"/>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95707</xdr:rowOff>
    </xdr:from>
    <xdr:to>
      <xdr:col>24</xdr:col>
      <xdr:colOff>114300</xdr:colOff>
      <xdr:row>58</xdr:row>
      <xdr:rowOff>25857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74134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139751</xdr:rowOff>
    </xdr:from>
    <xdr:to>
      <xdr:col>20</xdr:col>
      <xdr:colOff>38100</xdr:colOff>
      <xdr:row>58</xdr:row>
      <xdr:rowOff>69901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61028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167691</xdr:rowOff>
    </xdr:from>
    <xdr:to>
      <xdr:col>15</xdr:col>
      <xdr:colOff>101600</xdr:colOff>
      <xdr:row>58</xdr:row>
      <xdr:rowOff>97841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88968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170700</xdr:rowOff>
    </xdr:from>
    <xdr:to>
      <xdr:col>10</xdr:col>
      <xdr:colOff>165100</xdr:colOff>
      <xdr:row>58</xdr:row>
      <xdr:rowOff>100850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91977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162534</xdr:rowOff>
    </xdr:from>
    <xdr:to>
      <xdr:col>6</xdr:col>
      <xdr:colOff>38100</xdr:colOff>
      <xdr:row>58</xdr:row>
      <xdr:rowOff>92684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83811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93808</xdr:rowOff>
    </xdr:from>
    <xdr:to>
      <xdr:col>24</xdr:col>
      <xdr:colOff>63500</xdr:colOff>
      <xdr:row>76</xdr:row>
      <xdr:rowOff>102952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952558"/>
          <a:ext cx="8382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93808</xdr:rowOff>
    </xdr:from>
    <xdr:to>
      <xdr:col>19</xdr:col>
      <xdr:colOff>177800</xdr:colOff>
      <xdr:row>76</xdr:row>
      <xdr:rowOff>166675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952558"/>
          <a:ext cx="889000" cy="2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166675</xdr:rowOff>
    </xdr:from>
    <xdr:to>
      <xdr:col>15</xdr:col>
      <xdr:colOff>50800</xdr:colOff>
      <xdr:row>77</xdr:row>
      <xdr:rowOff>19571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96875"/>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169018</xdr:rowOff>
    </xdr:from>
    <xdr:to>
      <xdr:col>10</xdr:col>
      <xdr:colOff>114300</xdr:colOff>
      <xdr:row>77</xdr:row>
      <xdr:rowOff>19571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99218"/>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52152</xdr:rowOff>
    </xdr:from>
    <xdr:to>
      <xdr:col>24</xdr:col>
      <xdr:colOff>114300</xdr:colOff>
      <xdr:row>76</xdr:row>
      <xdr:rowOff>153752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75030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3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43008</xdr:rowOff>
    </xdr:from>
    <xdr:to>
      <xdr:col>20</xdr:col>
      <xdr:colOff>38100</xdr:colOff>
      <xdr:row>75</xdr:row>
      <xdr:rowOff>144608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161135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67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115875</xdr:rowOff>
    </xdr:from>
    <xdr:to>
      <xdr:col>15</xdr:col>
      <xdr:colOff>101600</xdr:colOff>
      <xdr:row>77</xdr:row>
      <xdr:rowOff>46025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37152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2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140221</xdr:rowOff>
    </xdr:from>
    <xdr:to>
      <xdr:col>10</xdr:col>
      <xdr:colOff>165100</xdr:colOff>
      <xdr:row>77</xdr:row>
      <xdr:rowOff>70371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61498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26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118218</xdr:rowOff>
    </xdr:from>
    <xdr:to>
      <xdr:col>6</xdr:col>
      <xdr:colOff>38100</xdr:colOff>
      <xdr:row>77</xdr:row>
      <xdr:rowOff>48368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39495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2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141153</xdr:rowOff>
    </xdr:from>
    <xdr:to>
      <xdr:col>24</xdr:col>
      <xdr:colOff>63500</xdr:colOff>
      <xdr:row>98</xdr:row>
      <xdr:rowOff>18411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71803"/>
          <a:ext cx="838200" cy="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18411</xdr:rowOff>
    </xdr:from>
    <xdr:to>
      <xdr:col>19</xdr:col>
      <xdr:colOff>177800</xdr:colOff>
      <xdr:row>98</xdr:row>
      <xdr:rowOff>45779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20511"/>
          <a:ext cx="889000" cy="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45779</xdr:rowOff>
    </xdr:from>
    <xdr:to>
      <xdr:col>15</xdr:col>
      <xdr:colOff>50800</xdr:colOff>
      <xdr:row>98</xdr:row>
      <xdr:rowOff>89554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47879"/>
          <a:ext cx="889000" cy="4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89554</xdr:rowOff>
    </xdr:from>
    <xdr:to>
      <xdr:col>10</xdr:col>
      <xdr:colOff>114300</xdr:colOff>
      <xdr:row>98</xdr:row>
      <xdr:rowOff>131339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91654"/>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90353</xdr:rowOff>
    </xdr:from>
    <xdr:to>
      <xdr:col>24</xdr:col>
      <xdr:colOff>114300</xdr:colOff>
      <xdr:row>98</xdr:row>
      <xdr:rowOff>20503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68780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9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139061</xdr:rowOff>
    </xdr:from>
    <xdr:to>
      <xdr:col>20</xdr:col>
      <xdr:colOff>38100</xdr:colOff>
      <xdr:row>98</xdr:row>
      <xdr:rowOff>69211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60338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166429</xdr:rowOff>
    </xdr:from>
    <xdr:to>
      <xdr:col>15</xdr:col>
      <xdr:colOff>101600</xdr:colOff>
      <xdr:row>98</xdr:row>
      <xdr:rowOff>96579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87706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38754</xdr:rowOff>
    </xdr:from>
    <xdr:to>
      <xdr:col>10</xdr:col>
      <xdr:colOff>165100</xdr:colOff>
      <xdr:row>98</xdr:row>
      <xdr:rowOff>140354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131481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3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80539</xdr:rowOff>
    </xdr:from>
    <xdr:to>
      <xdr:col>6</xdr:col>
      <xdr:colOff>38100</xdr:colOff>
      <xdr:row>99</xdr:row>
      <xdr:rowOff>10689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1816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96919</xdr:rowOff>
    </xdr:from>
    <xdr:to>
      <xdr:col>55</xdr:col>
      <xdr:colOff>0</xdr:colOff>
      <xdr:row>37</xdr:row>
      <xdr:rowOff>113128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440569"/>
          <a:ext cx="8382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96919</xdr:rowOff>
    </xdr:from>
    <xdr:to>
      <xdr:col>50</xdr:col>
      <xdr:colOff>114300</xdr:colOff>
      <xdr:row>37</xdr:row>
      <xdr:rowOff>114140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40569"/>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114140</xdr:rowOff>
    </xdr:from>
    <xdr:to>
      <xdr:col>45</xdr:col>
      <xdr:colOff>177800</xdr:colOff>
      <xdr:row>38</xdr:row>
      <xdr:rowOff>52984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57790"/>
          <a:ext cx="889000" cy="1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38180</xdr:rowOff>
    </xdr:from>
    <xdr:to>
      <xdr:col>41</xdr:col>
      <xdr:colOff>50800</xdr:colOff>
      <xdr:row>38</xdr:row>
      <xdr:rowOff>52984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53280"/>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62328</xdr:rowOff>
    </xdr:from>
    <xdr:to>
      <xdr:col>55</xdr:col>
      <xdr:colOff>50800</xdr:colOff>
      <xdr:row>37</xdr:row>
      <xdr:rowOff>163928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40755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8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46119</xdr:rowOff>
    </xdr:from>
    <xdr:to>
      <xdr:col>50</xdr:col>
      <xdr:colOff>165100</xdr:colOff>
      <xdr:row>37</xdr:row>
      <xdr:rowOff>147719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138846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63340</xdr:rowOff>
    </xdr:from>
    <xdr:to>
      <xdr:col>46</xdr:col>
      <xdr:colOff>38100</xdr:colOff>
      <xdr:row>37</xdr:row>
      <xdr:rowOff>164940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156067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9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2184</xdr:rowOff>
    </xdr:from>
    <xdr:to>
      <xdr:col>41</xdr:col>
      <xdr:colOff>101600</xdr:colOff>
      <xdr:row>38</xdr:row>
      <xdr:rowOff>103784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94911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1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158830</xdr:rowOff>
    </xdr:from>
    <xdr:to>
      <xdr:col>36</xdr:col>
      <xdr:colOff>165100</xdr:colOff>
      <xdr:row>38</xdr:row>
      <xdr:rowOff>88980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80107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41644</xdr:rowOff>
    </xdr:from>
    <xdr:to>
      <xdr:col>55</xdr:col>
      <xdr:colOff>0</xdr:colOff>
      <xdr:row>58</xdr:row>
      <xdr:rowOff>69083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85744"/>
          <a:ext cx="838200" cy="2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41644</xdr:rowOff>
    </xdr:from>
    <xdr:to>
      <xdr:col>50</xdr:col>
      <xdr:colOff>114300</xdr:colOff>
      <xdr:row>58</xdr:row>
      <xdr:rowOff>68688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85744"/>
          <a:ext cx="889000" cy="2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68688</xdr:rowOff>
    </xdr:from>
    <xdr:to>
      <xdr:col>45</xdr:col>
      <xdr:colOff>177800</xdr:colOff>
      <xdr:row>58</xdr:row>
      <xdr:rowOff>81411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12788"/>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81411</xdr:rowOff>
    </xdr:from>
    <xdr:to>
      <xdr:col>41</xdr:col>
      <xdr:colOff>50800</xdr:colOff>
      <xdr:row>58</xdr:row>
      <xdr:rowOff>99805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25511"/>
          <a:ext cx="889000" cy="1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18283</xdr:rowOff>
    </xdr:from>
    <xdr:to>
      <xdr:col>55</xdr:col>
      <xdr:colOff>50800</xdr:colOff>
      <xdr:row>58</xdr:row>
      <xdr:rowOff>119883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162294</xdr:rowOff>
    </xdr:from>
    <xdr:to>
      <xdr:col>50</xdr:col>
      <xdr:colOff>165100</xdr:colOff>
      <xdr:row>58</xdr:row>
      <xdr:rowOff>92444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83571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17888</xdr:rowOff>
    </xdr:from>
    <xdr:to>
      <xdr:col>46</xdr:col>
      <xdr:colOff>38100</xdr:colOff>
      <xdr:row>58</xdr:row>
      <xdr:rowOff>119488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110615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30611</xdr:rowOff>
    </xdr:from>
    <xdr:to>
      <xdr:col>41</xdr:col>
      <xdr:colOff>101600</xdr:colOff>
      <xdr:row>58</xdr:row>
      <xdr:rowOff>132211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7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123338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6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49005</xdr:rowOff>
    </xdr:from>
    <xdr:to>
      <xdr:col>36</xdr:col>
      <xdr:colOff>165100</xdr:colOff>
      <xdr:row>58</xdr:row>
      <xdr:rowOff>150605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141732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125698</xdr:rowOff>
    </xdr:from>
    <xdr:to>
      <xdr:col>55</xdr:col>
      <xdr:colOff>0</xdr:colOff>
      <xdr:row>78</xdr:row>
      <xdr:rowOff>133933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98798"/>
          <a:ext cx="8382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124431</xdr:rowOff>
    </xdr:from>
    <xdr:to>
      <xdr:col>50</xdr:col>
      <xdr:colOff>114300</xdr:colOff>
      <xdr:row>78</xdr:row>
      <xdr:rowOff>133933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97531"/>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124431</xdr:rowOff>
    </xdr:from>
    <xdr:to>
      <xdr:col>45</xdr:col>
      <xdr:colOff>177800</xdr:colOff>
      <xdr:row>78</xdr:row>
      <xdr:rowOff>138891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97531"/>
          <a:ext cx="8890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120191</xdr:rowOff>
    </xdr:from>
    <xdr:to>
      <xdr:col>41</xdr:col>
      <xdr:colOff>50800</xdr:colOff>
      <xdr:row>78</xdr:row>
      <xdr:rowOff>138891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93291"/>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74898</xdr:rowOff>
    </xdr:from>
    <xdr:to>
      <xdr:col>55</xdr:col>
      <xdr:colOff>50800</xdr:colOff>
      <xdr:row>79</xdr:row>
      <xdr:rowOff>5048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83133</xdr:rowOff>
    </xdr:from>
    <xdr:to>
      <xdr:col>50</xdr:col>
      <xdr:colOff>165100</xdr:colOff>
      <xdr:row>79</xdr:row>
      <xdr:rowOff>13283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4410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4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73631</xdr:rowOff>
    </xdr:from>
    <xdr:to>
      <xdr:col>46</xdr:col>
      <xdr:colOff>38100</xdr:colOff>
      <xdr:row>79</xdr:row>
      <xdr:rowOff>3781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166358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3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88091</xdr:rowOff>
    </xdr:from>
    <xdr:to>
      <xdr:col>41</xdr:col>
      <xdr:colOff>101600</xdr:colOff>
      <xdr:row>79</xdr:row>
      <xdr:rowOff>18241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9368</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2017" y="13553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69391</xdr:rowOff>
    </xdr:from>
    <xdr:to>
      <xdr:col>36</xdr:col>
      <xdr:colOff>165100</xdr:colOff>
      <xdr:row>78</xdr:row>
      <xdr:rowOff>170991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162118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16005</xdr:rowOff>
    </xdr:from>
    <xdr:to>
      <xdr:col>55</xdr:col>
      <xdr:colOff>0</xdr:colOff>
      <xdr:row>98</xdr:row>
      <xdr:rowOff>137209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18105"/>
          <a:ext cx="838200" cy="1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16005</xdr:rowOff>
    </xdr:from>
    <xdr:to>
      <xdr:col>50</xdr:col>
      <xdr:colOff>114300</xdr:colOff>
      <xdr:row>98</xdr:row>
      <xdr:rowOff>81369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18105"/>
          <a:ext cx="889000" cy="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79997</xdr:rowOff>
    </xdr:from>
    <xdr:to>
      <xdr:col>45</xdr:col>
      <xdr:colOff>177800</xdr:colOff>
      <xdr:row>98</xdr:row>
      <xdr:rowOff>81369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8209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79997</xdr:rowOff>
    </xdr:from>
    <xdr:to>
      <xdr:col>41</xdr:col>
      <xdr:colOff>50800</xdr:colOff>
      <xdr:row>99</xdr:row>
      <xdr:rowOff>712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82097"/>
          <a:ext cx="889000" cy="9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86409</xdr:rowOff>
    </xdr:from>
    <xdr:to>
      <xdr:col>55</xdr:col>
      <xdr:colOff>50800</xdr:colOff>
      <xdr:row>99</xdr:row>
      <xdr:rowOff>16559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1336</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80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136655</xdr:rowOff>
    </xdr:from>
    <xdr:to>
      <xdr:col>50</xdr:col>
      <xdr:colOff>165100</xdr:colOff>
      <xdr:row>98</xdr:row>
      <xdr:rowOff>66805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83332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54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30569</xdr:rowOff>
    </xdr:from>
    <xdr:to>
      <xdr:col>46</xdr:col>
      <xdr:colOff>38100</xdr:colOff>
      <xdr:row>98</xdr:row>
      <xdr:rowOff>132169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123296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2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29197</xdr:rowOff>
    </xdr:from>
    <xdr:to>
      <xdr:col>41</xdr:col>
      <xdr:colOff>101600</xdr:colOff>
      <xdr:row>98</xdr:row>
      <xdr:rowOff>130797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121924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121362</xdr:rowOff>
    </xdr:from>
    <xdr:to>
      <xdr:col>36</xdr:col>
      <xdr:colOff>165100</xdr:colOff>
      <xdr:row>99</xdr:row>
      <xdr:rowOff>51512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9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42639</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701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142811</xdr:rowOff>
    </xdr:from>
    <xdr:to>
      <xdr:col>85</xdr:col>
      <xdr:colOff>127000</xdr:colOff>
      <xdr:row>77</xdr:row>
      <xdr:rowOff>150737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344461"/>
          <a:ext cx="8382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133375</xdr:rowOff>
    </xdr:from>
    <xdr:to>
      <xdr:col>81</xdr:col>
      <xdr:colOff>50800</xdr:colOff>
      <xdr:row>77</xdr:row>
      <xdr:rowOff>142811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35025"/>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124600</xdr:rowOff>
    </xdr:from>
    <xdr:to>
      <xdr:col>76</xdr:col>
      <xdr:colOff>114300</xdr:colOff>
      <xdr:row>77</xdr:row>
      <xdr:rowOff>133375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326250"/>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123304</xdr:rowOff>
    </xdr:from>
    <xdr:to>
      <xdr:col>71</xdr:col>
      <xdr:colOff>177800</xdr:colOff>
      <xdr:row>77</xdr:row>
      <xdr:rowOff>124600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32495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99937</xdr:rowOff>
    </xdr:from>
    <xdr:to>
      <xdr:col>85</xdr:col>
      <xdr:colOff>177800</xdr:colOff>
      <xdr:row>78</xdr:row>
      <xdr:rowOff>30087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3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14864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1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92011</xdr:rowOff>
    </xdr:from>
    <xdr:to>
      <xdr:col>81</xdr:col>
      <xdr:colOff>101600</xdr:colOff>
      <xdr:row>78</xdr:row>
      <xdr:rowOff>22161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13288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82575</xdr:rowOff>
    </xdr:from>
    <xdr:to>
      <xdr:col>76</xdr:col>
      <xdr:colOff>165100</xdr:colOff>
      <xdr:row>78</xdr:row>
      <xdr:rowOff>12725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3852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7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73800</xdr:rowOff>
    </xdr:from>
    <xdr:to>
      <xdr:col>72</xdr:col>
      <xdr:colOff>38100</xdr:colOff>
      <xdr:row>78</xdr:row>
      <xdr:rowOff>3950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166527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72504</xdr:rowOff>
    </xdr:from>
    <xdr:to>
      <xdr:col>67</xdr:col>
      <xdr:colOff>101600</xdr:colOff>
      <xdr:row>78</xdr:row>
      <xdr:rowOff>2654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6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43980</xdr:rowOff>
    </xdr:from>
    <xdr:to>
      <xdr:col>85</xdr:col>
      <xdr:colOff>127000</xdr:colOff>
      <xdr:row>98</xdr:row>
      <xdr:rowOff>47219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846080"/>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43980</xdr:rowOff>
    </xdr:from>
    <xdr:to>
      <xdr:col>81</xdr:col>
      <xdr:colOff>50800</xdr:colOff>
      <xdr:row>98</xdr:row>
      <xdr:rowOff>113373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46080"/>
          <a:ext cx="889000" cy="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67005</xdr:rowOff>
    </xdr:from>
    <xdr:to>
      <xdr:col>76</xdr:col>
      <xdr:colOff>114300</xdr:colOff>
      <xdr:row>98</xdr:row>
      <xdr:rowOff>113373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69105"/>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151905</xdr:rowOff>
    </xdr:from>
    <xdr:to>
      <xdr:col>71</xdr:col>
      <xdr:colOff>177800</xdr:colOff>
      <xdr:row>98</xdr:row>
      <xdr:rowOff>67005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82555"/>
          <a:ext cx="889000" cy="8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167869</xdr:rowOff>
    </xdr:from>
    <xdr:to>
      <xdr:col>85</xdr:col>
      <xdr:colOff>177800</xdr:colOff>
      <xdr:row>98</xdr:row>
      <xdr:rowOff>98019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19296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164630</xdr:rowOff>
    </xdr:from>
    <xdr:to>
      <xdr:col>81</xdr:col>
      <xdr:colOff>101600</xdr:colOff>
      <xdr:row>98</xdr:row>
      <xdr:rowOff>94780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85907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62573</xdr:rowOff>
    </xdr:from>
    <xdr:to>
      <xdr:col>76</xdr:col>
      <xdr:colOff>165100</xdr:colOff>
      <xdr:row>98</xdr:row>
      <xdr:rowOff>164173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155300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16205</xdr:rowOff>
    </xdr:from>
    <xdr:to>
      <xdr:col>72</xdr:col>
      <xdr:colOff>38100</xdr:colOff>
      <xdr:row>98</xdr:row>
      <xdr:rowOff>117805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108932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101105</xdr:rowOff>
    </xdr:from>
    <xdr:to>
      <xdr:col>67</xdr:col>
      <xdr:colOff>101600</xdr:colOff>
      <xdr:row>98</xdr:row>
      <xdr:rowOff>31255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47782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126155</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5784005"/>
          <a:ext cx="889000" cy="75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126155</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5784005"/>
          <a:ext cx="889000" cy="75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75355</xdr:rowOff>
    </xdr:from>
    <xdr:to>
      <xdr:col>107</xdr:col>
      <xdr:colOff>101600</xdr:colOff>
      <xdr:row>34</xdr:row>
      <xdr:rowOff>5505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57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22032</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67111" y="55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65725</xdr:rowOff>
    </xdr:from>
    <xdr:to>
      <xdr:col>116</xdr:col>
      <xdr:colOff>63500</xdr:colOff>
      <xdr:row>58</xdr:row>
      <xdr:rowOff>65953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0982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65725</xdr:rowOff>
    </xdr:from>
    <xdr:to>
      <xdr:col>111</xdr:col>
      <xdr:colOff>177800</xdr:colOff>
      <xdr:row>58</xdr:row>
      <xdr:rowOff>65862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00982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60193</xdr:rowOff>
    </xdr:from>
    <xdr:to>
      <xdr:col>107</xdr:col>
      <xdr:colOff>50800</xdr:colOff>
      <xdr:row>58</xdr:row>
      <xdr:rowOff>65862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04293"/>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50683</xdr:rowOff>
    </xdr:from>
    <xdr:to>
      <xdr:col>102</xdr:col>
      <xdr:colOff>114300</xdr:colOff>
      <xdr:row>58</xdr:row>
      <xdr:rowOff>60193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99478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15153</xdr:rowOff>
    </xdr:from>
    <xdr:to>
      <xdr:col>116</xdr:col>
      <xdr:colOff>114300</xdr:colOff>
      <xdr:row>58</xdr:row>
      <xdr:rowOff>116753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145980</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4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14925</xdr:rowOff>
    </xdr:from>
    <xdr:to>
      <xdr:col>112</xdr:col>
      <xdr:colOff>38100</xdr:colOff>
      <xdr:row>58</xdr:row>
      <xdr:rowOff>116525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133052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15062</xdr:rowOff>
    </xdr:from>
    <xdr:to>
      <xdr:col>107</xdr:col>
      <xdr:colOff>101600</xdr:colOff>
      <xdr:row>58</xdr:row>
      <xdr:rowOff>116662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133189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3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9393</xdr:rowOff>
    </xdr:from>
    <xdr:to>
      <xdr:col>102</xdr:col>
      <xdr:colOff>165100</xdr:colOff>
      <xdr:row>58</xdr:row>
      <xdr:rowOff>110993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127520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171333</xdr:rowOff>
    </xdr:from>
    <xdr:to>
      <xdr:col>98</xdr:col>
      <xdr:colOff>38100</xdr:colOff>
      <xdr:row>58</xdr:row>
      <xdr:rowOff>101483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118010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47665</xdr:rowOff>
    </xdr:from>
    <xdr:to>
      <xdr:col>116</xdr:col>
      <xdr:colOff>63500</xdr:colOff>
      <xdr:row>77</xdr:row>
      <xdr:rowOff>76812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3249315"/>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62457</xdr:rowOff>
    </xdr:from>
    <xdr:to>
      <xdr:col>111</xdr:col>
      <xdr:colOff>177800</xdr:colOff>
      <xdr:row>77</xdr:row>
      <xdr:rowOff>76812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3264107"/>
          <a:ext cx="8890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118737</xdr:rowOff>
    </xdr:from>
    <xdr:to>
      <xdr:col>107</xdr:col>
      <xdr:colOff>50800</xdr:colOff>
      <xdr:row>77</xdr:row>
      <xdr:rowOff>62457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3148937"/>
          <a:ext cx="889000" cy="1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39962</xdr:rowOff>
    </xdr:from>
    <xdr:to>
      <xdr:col>102</xdr:col>
      <xdr:colOff>114300</xdr:colOff>
      <xdr:row>76</xdr:row>
      <xdr:rowOff>118737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3070162"/>
          <a:ext cx="8890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168315</xdr:rowOff>
    </xdr:from>
    <xdr:to>
      <xdr:col>116</xdr:col>
      <xdr:colOff>114300</xdr:colOff>
      <xdr:row>77</xdr:row>
      <xdr:rowOff>98465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1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146742</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1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26012</xdr:rowOff>
    </xdr:from>
    <xdr:to>
      <xdr:col>112</xdr:col>
      <xdr:colOff>38100</xdr:colOff>
      <xdr:row>77</xdr:row>
      <xdr:rowOff>127612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2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118739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11657</xdr:rowOff>
    </xdr:from>
    <xdr:to>
      <xdr:col>107</xdr:col>
      <xdr:colOff>101600</xdr:colOff>
      <xdr:row>77</xdr:row>
      <xdr:rowOff>113257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2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104384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3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67937</xdr:rowOff>
    </xdr:from>
    <xdr:to>
      <xdr:col>102</xdr:col>
      <xdr:colOff>165100</xdr:colOff>
      <xdr:row>76</xdr:row>
      <xdr:rowOff>169537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0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160664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160612</xdr:rowOff>
    </xdr:from>
    <xdr:to>
      <xdr:col>98</xdr:col>
      <xdr:colOff>38100</xdr:colOff>
      <xdr:row>76</xdr:row>
      <xdr:rowOff>90762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0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81889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1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令和元年度歳出決算総額は</a:t>
          </a:r>
          <a:r>
            <a:rPr kumimoji="1" lang="en-US" altLang="ja-JP" sz="1300">
              <a:latin typeface="ＭＳ Ｐゴシック" panose="020B0600070205080204" pitchFamily="50" charset="-128"/>
              <a:ea typeface="ＭＳ Ｐゴシック" panose="020B0600070205080204" pitchFamily="50" charset="-128"/>
            </a:rPr>
            <a:t>11,088,373</a:t>
          </a:r>
          <a:r>
            <a:rPr kumimoji="1" lang="ja-JP" altLang="en-US" sz="1300">
              <a:latin typeface="ＭＳ Ｐゴシック" panose="020B0600070205080204" pitchFamily="50" charset="-128"/>
              <a:ea typeface="ＭＳ Ｐゴシック" panose="020B0600070205080204" pitchFamily="50" charset="-128"/>
            </a:rPr>
            <a:t>千円で、住民一人当たり</a:t>
          </a:r>
          <a:r>
            <a:rPr kumimoji="1" lang="en-US" altLang="ja-JP" sz="1300">
              <a:latin typeface="ＭＳ Ｐゴシック" panose="020B0600070205080204" pitchFamily="50" charset="-128"/>
              <a:ea typeface="ＭＳ Ｐゴシック" panose="020B0600070205080204" pitchFamily="50" charset="-128"/>
            </a:rPr>
            <a:t>293,258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年度歳出決算総額の住民一人当たりコスト（</a:t>
          </a:r>
          <a:r>
            <a:rPr kumimoji="1" lang="en-US" altLang="ja-JP" sz="1300">
              <a:latin typeface="ＭＳ Ｐゴシック" panose="020B0600070205080204" pitchFamily="50" charset="-128"/>
              <a:ea typeface="ＭＳ Ｐゴシック" panose="020B0600070205080204" pitchFamily="50" charset="-128"/>
            </a:rPr>
            <a:t>302,229</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8,971</a:t>
          </a:r>
          <a:r>
            <a:rPr kumimoji="1" lang="ja-JP" altLang="en-US" sz="1300">
              <a:latin typeface="ＭＳ Ｐゴシック" panose="020B0600070205080204" pitchFamily="50" charset="-128"/>
              <a:ea typeface="ＭＳ Ｐゴシック" panose="020B0600070205080204" pitchFamily="50" charset="-128"/>
            </a:rPr>
            <a:t>円減少したことになる。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中でも普通建設事業費が前年度比住民一人当たり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円減少している。特に更新整備に係る住民一人当たりコストが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15,906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年度に多世代交流施設建設事業（住民一人当たりコスト△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円）、蟹江町同報系防災行政無線等整備事業（同△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円）の事業完了による皆減があったためである。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の主な構成項目である人件費は、住民一人当たりの決算額は類似団体内平均に近い水準で推移しているが、保育所・児童館等の児童福祉に係る施設を多く備えていることや消防本部と消防署を単独で備えていることにより職員数が多いため、住民一人当たりの職員給の決算額（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37,808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円）が類似団体内平均（同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36,941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％高くなっているからであって、職員一人当たりの職員給の決算額（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4,981,063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円）で見ると、類似団体内平均（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5,647,764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666,701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％）低くなっている。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物件費、扶助費、補助費等については類似団体内平均より下回っているものの増加傾向が続いており、今後も事務事業の徹底的な見直しと施策の重点化の両立に努め、活力あるまちづくりを展開しつつ行政の効率化を推進し、更なる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37,811
36,190
11.09
11,629,197
11,088,373
540,457
7,112,588
9,545,432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38136</xdr:rowOff>
    </xdr:from>
    <xdr:to>
      <xdr:col>24</xdr:col>
      <xdr:colOff>63500</xdr:colOff>
      <xdr:row>37</xdr:row>
      <xdr:rowOff>57078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81786"/>
          <a:ext cx="8382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35850</xdr:rowOff>
    </xdr:from>
    <xdr:to>
      <xdr:col>19</xdr:col>
      <xdr:colOff>177800</xdr:colOff>
      <xdr:row>37</xdr:row>
      <xdr:rowOff>38136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79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35850</xdr:rowOff>
    </xdr:from>
    <xdr:to>
      <xdr:col>15</xdr:col>
      <xdr:colOff>50800</xdr:colOff>
      <xdr:row>37</xdr:row>
      <xdr:rowOff>61976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795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65895</xdr:rowOff>
    </xdr:from>
    <xdr:to>
      <xdr:col>10</xdr:col>
      <xdr:colOff>114300</xdr:colOff>
      <xdr:row>37</xdr:row>
      <xdr:rowOff>61976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38095"/>
          <a:ext cx="8890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6278</xdr:rowOff>
    </xdr:from>
    <xdr:to>
      <xdr:col>24</xdr:col>
      <xdr:colOff>114300</xdr:colOff>
      <xdr:row>37</xdr:row>
      <xdr:rowOff>107878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156155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2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158786</xdr:rowOff>
    </xdr:from>
    <xdr:to>
      <xdr:col>20</xdr:col>
      <xdr:colOff>38100</xdr:colOff>
      <xdr:row>37</xdr:row>
      <xdr:rowOff>88936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80063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156500</xdr:rowOff>
    </xdr:from>
    <xdr:to>
      <xdr:col>15</xdr:col>
      <xdr:colOff>101600</xdr:colOff>
      <xdr:row>37</xdr:row>
      <xdr:rowOff>86650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77777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11176</xdr:rowOff>
    </xdr:from>
    <xdr:to>
      <xdr:col>10</xdr:col>
      <xdr:colOff>165100</xdr:colOff>
      <xdr:row>37</xdr:row>
      <xdr:rowOff>112776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103903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15095</xdr:rowOff>
    </xdr:from>
    <xdr:to>
      <xdr:col>6</xdr:col>
      <xdr:colOff>38100</xdr:colOff>
      <xdr:row>36</xdr:row>
      <xdr:rowOff>116695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107822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8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152512</xdr:rowOff>
    </xdr:from>
    <xdr:to>
      <xdr:col>24</xdr:col>
      <xdr:colOff>63500</xdr:colOff>
      <xdr:row>58</xdr:row>
      <xdr:rowOff>156508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10096612"/>
          <a:ext cx="838200" cy="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156508</xdr:rowOff>
    </xdr:from>
    <xdr:to>
      <xdr:col>19</xdr:col>
      <xdr:colOff>177800</xdr:colOff>
      <xdr:row>59</xdr:row>
      <xdr:rowOff>47574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10100608"/>
          <a:ext cx="889000" cy="6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146569</xdr:rowOff>
    </xdr:from>
    <xdr:to>
      <xdr:col>15</xdr:col>
      <xdr:colOff>50800</xdr:colOff>
      <xdr:row>59</xdr:row>
      <xdr:rowOff>47574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10090669"/>
          <a:ext cx="889000" cy="7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61944</xdr:rowOff>
    </xdr:from>
    <xdr:to>
      <xdr:col>10</xdr:col>
      <xdr:colOff>114300</xdr:colOff>
      <xdr:row>58</xdr:row>
      <xdr:rowOff>146569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06044"/>
          <a:ext cx="889000" cy="8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101712</xdr:rowOff>
    </xdr:from>
    <xdr:to>
      <xdr:col>24</xdr:col>
      <xdr:colOff>114300</xdr:colOff>
      <xdr:row>59</xdr:row>
      <xdr:rowOff>31862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4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16639</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6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105708</xdr:rowOff>
    </xdr:from>
    <xdr:to>
      <xdr:col>20</xdr:col>
      <xdr:colOff>38100</xdr:colOff>
      <xdr:row>59</xdr:row>
      <xdr:rowOff>35858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26985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14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168224</xdr:rowOff>
    </xdr:from>
    <xdr:to>
      <xdr:col>15</xdr:col>
      <xdr:colOff>101600</xdr:colOff>
      <xdr:row>59</xdr:row>
      <xdr:rowOff>98374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1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89501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95769</xdr:rowOff>
    </xdr:from>
    <xdr:to>
      <xdr:col>10</xdr:col>
      <xdr:colOff>165100</xdr:colOff>
      <xdr:row>59</xdr:row>
      <xdr:rowOff>25919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17046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11144</xdr:rowOff>
    </xdr:from>
    <xdr:to>
      <xdr:col>6</xdr:col>
      <xdr:colOff>38100</xdr:colOff>
      <xdr:row>58</xdr:row>
      <xdr:rowOff>112744</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103871</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4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21540</xdr:rowOff>
    </xdr:from>
    <xdr:to>
      <xdr:col>24</xdr:col>
      <xdr:colOff>63500</xdr:colOff>
      <xdr:row>77</xdr:row>
      <xdr:rowOff>146165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3223190"/>
          <a:ext cx="838200" cy="1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21540</xdr:rowOff>
    </xdr:from>
    <xdr:to>
      <xdr:col>19</xdr:col>
      <xdr:colOff>177800</xdr:colOff>
      <xdr:row>77</xdr:row>
      <xdr:rowOff>121272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23190"/>
          <a:ext cx="889000" cy="9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121272</xdr:rowOff>
    </xdr:from>
    <xdr:to>
      <xdr:col>15</xdr:col>
      <xdr:colOff>50800</xdr:colOff>
      <xdr:row>78</xdr:row>
      <xdr:rowOff>50037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22922"/>
          <a:ext cx="889000" cy="10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50037</xdr:rowOff>
    </xdr:from>
    <xdr:to>
      <xdr:col>10</xdr:col>
      <xdr:colOff>114300</xdr:colOff>
      <xdr:row>78</xdr:row>
      <xdr:rowOff>152349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23137"/>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95365</xdr:rowOff>
    </xdr:from>
    <xdr:to>
      <xdr:col>24</xdr:col>
      <xdr:colOff>114300</xdr:colOff>
      <xdr:row>78</xdr:row>
      <xdr:rowOff>25515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73792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7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142190</xdr:rowOff>
    </xdr:from>
    <xdr:to>
      <xdr:col>20</xdr:col>
      <xdr:colOff>38100</xdr:colOff>
      <xdr:row>77</xdr:row>
      <xdr:rowOff>72340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63467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6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70472</xdr:rowOff>
    </xdr:from>
    <xdr:to>
      <xdr:col>15</xdr:col>
      <xdr:colOff>101600</xdr:colOff>
      <xdr:row>78</xdr:row>
      <xdr:rowOff>622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163199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6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170687</xdr:rowOff>
    </xdr:from>
    <xdr:to>
      <xdr:col>10</xdr:col>
      <xdr:colOff>165100</xdr:colOff>
      <xdr:row>78</xdr:row>
      <xdr:rowOff>100837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91964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6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101549</xdr:rowOff>
    </xdr:from>
    <xdr:to>
      <xdr:col>6</xdr:col>
      <xdr:colOff>38100</xdr:colOff>
      <xdr:row>79</xdr:row>
      <xdr:rowOff>31699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22826</xdr:rowOff>
    </xdr:from>
    <xdr:ext cx="534377"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63111" y="135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28927</xdr:rowOff>
    </xdr:from>
    <xdr:to>
      <xdr:col>24</xdr:col>
      <xdr:colOff>63500</xdr:colOff>
      <xdr:row>99</xdr:row>
      <xdr:rowOff>29042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7002477"/>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29042</xdr:rowOff>
    </xdr:from>
    <xdr:to>
      <xdr:col>19</xdr:col>
      <xdr:colOff>177800</xdr:colOff>
      <xdr:row>99</xdr:row>
      <xdr:rowOff>36798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7002592"/>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36798</xdr:rowOff>
    </xdr:from>
    <xdr:to>
      <xdr:col>15</xdr:col>
      <xdr:colOff>50800</xdr:colOff>
      <xdr:row>99</xdr:row>
      <xdr:rowOff>43182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7010348"/>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31914</xdr:rowOff>
    </xdr:from>
    <xdr:to>
      <xdr:col>10</xdr:col>
      <xdr:colOff>114300</xdr:colOff>
      <xdr:row>99</xdr:row>
      <xdr:rowOff>43182</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7005464"/>
          <a:ext cx="889000" cy="1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149577</xdr:rowOff>
    </xdr:from>
    <xdr:to>
      <xdr:col>24</xdr:col>
      <xdr:colOff>114300</xdr:colOff>
      <xdr:row>99</xdr:row>
      <xdr:rowOff>79727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64504</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149692</xdr:rowOff>
    </xdr:from>
    <xdr:to>
      <xdr:col>20</xdr:col>
      <xdr:colOff>38100</xdr:colOff>
      <xdr:row>99</xdr:row>
      <xdr:rowOff>79842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70969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4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157448</xdr:rowOff>
    </xdr:from>
    <xdr:to>
      <xdr:col>15</xdr:col>
      <xdr:colOff>101600</xdr:colOff>
      <xdr:row>99</xdr:row>
      <xdr:rowOff>87598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78725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163832</xdr:rowOff>
    </xdr:from>
    <xdr:to>
      <xdr:col>10</xdr:col>
      <xdr:colOff>165100</xdr:colOff>
      <xdr:row>99</xdr:row>
      <xdr:rowOff>93982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85109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152564</xdr:rowOff>
    </xdr:from>
    <xdr:to>
      <xdr:col>6</xdr:col>
      <xdr:colOff>38100</xdr:colOff>
      <xdr:row>99</xdr:row>
      <xdr:rowOff>82714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73841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40504</xdr:rowOff>
    </xdr:from>
    <xdr:to>
      <xdr:col>55</xdr:col>
      <xdr:colOff>0</xdr:colOff>
      <xdr:row>59</xdr:row>
      <xdr:rowOff>48930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10156054"/>
          <a:ext cx="8382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40504</xdr:rowOff>
    </xdr:from>
    <xdr:to>
      <xdr:col>50</xdr:col>
      <xdr:colOff>114300</xdr:colOff>
      <xdr:row>59</xdr:row>
      <xdr:rowOff>51608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10156054"/>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50122</xdr:rowOff>
    </xdr:from>
    <xdr:to>
      <xdr:col>45</xdr:col>
      <xdr:colOff>177800</xdr:colOff>
      <xdr:row>59</xdr:row>
      <xdr:rowOff>51608</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1016567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48391</xdr:rowOff>
    </xdr:from>
    <xdr:to>
      <xdr:col>41</xdr:col>
      <xdr:colOff>50800</xdr:colOff>
      <xdr:row>59</xdr:row>
      <xdr:rowOff>50122</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163941"/>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169580</xdr:rowOff>
    </xdr:from>
    <xdr:to>
      <xdr:col>55</xdr:col>
      <xdr:colOff>50800</xdr:colOff>
      <xdr:row>59</xdr:row>
      <xdr:rowOff>99730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84507</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161154</xdr:rowOff>
    </xdr:from>
    <xdr:to>
      <xdr:col>50</xdr:col>
      <xdr:colOff>165100</xdr:colOff>
      <xdr:row>59</xdr:row>
      <xdr:rowOff>91304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1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82431</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19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808</xdr:rowOff>
    </xdr:from>
    <xdr:to>
      <xdr:col>46</xdr:col>
      <xdr:colOff>38100</xdr:colOff>
      <xdr:row>59</xdr:row>
      <xdr:rowOff>102408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93535</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20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170772</xdr:rowOff>
    </xdr:from>
    <xdr:to>
      <xdr:col>41</xdr:col>
      <xdr:colOff>101600</xdr:colOff>
      <xdr:row>59</xdr:row>
      <xdr:rowOff>100922</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92049</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2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169041</xdr:rowOff>
    </xdr:from>
    <xdr:to>
      <xdr:col>36</xdr:col>
      <xdr:colOff>165100</xdr:colOff>
      <xdr:row>59</xdr:row>
      <xdr:rowOff>99191</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1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90318</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20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29211</xdr:rowOff>
    </xdr:from>
    <xdr:to>
      <xdr:col>55</xdr:col>
      <xdr:colOff>0</xdr:colOff>
      <xdr:row>79</xdr:row>
      <xdr:rowOff>40052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573761"/>
          <a:ext cx="8382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165303</xdr:rowOff>
    </xdr:from>
    <xdr:to>
      <xdr:col>50</xdr:col>
      <xdr:colOff>114300</xdr:colOff>
      <xdr:row>79</xdr:row>
      <xdr:rowOff>40052</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3538403"/>
          <a:ext cx="889000" cy="4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165303</xdr:rowOff>
    </xdr:from>
    <xdr:to>
      <xdr:col>45</xdr:col>
      <xdr:colOff>177800</xdr:colOff>
      <xdr:row>79</xdr:row>
      <xdr:rowOff>54704</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538403"/>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42534</xdr:rowOff>
    </xdr:from>
    <xdr:to>
      <xdr:col>41</xdr:col>
      <xdr:colOff>50800</xdr:colOff>
      <xdr:row>79</xdr:row>
      <xdr:rowOff>54704</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587084"/>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149861</xdr:rowOff>
    </xdr:from>
    <xdr:to>
      <xdr:col>55</xdr:col>
      <xdr:colOff>50800</xdr:colOff>
      <xdr:row>79</xdr:row>
      <xdr:rowOff>80011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160702</xdr:rowOff>
    </xdr:from>
    <xdr:to>
      <xdr:col>50</xdr:col>
      <xdr:colOff>165100</xdr:colOff>
      <xdr:row>79</xdr:row>
      <xdr:rowOff>90852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81979</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114503</xdr:rowOff>
    </xdr:from>
    <xdr:to>
      <xdr:col>46</xdr:col>
      <xdr:colOff>38100</xdr:colOff>
      <xdr:row>79</xdr:row>
      <xdr:rowOff>44653</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4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61180</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26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3904</xdr:rowOff>
    </xdr:from>
    <xdr:to>
      <xdr:col>41</xdr:col>
      <xdr:colOff>101600</xdr:colOff>
      <xdr:row>79</xdr:row>
      <xdr:rowOff>105504</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96631</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4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163184</xdr:rowOff>
    </xdr:from>
    <xdr:to>
      <xdr:col>36</xdr:col>
      <xdr:colOff>165100</xdr:colOff>
      <xdr:row>79</xdr:row>
      <xdr:rowOff>93334</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84461</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39833</xdr:rowOff>
    </xdr:from>
    <xdr:to>
      <xdr:col>55</xdr:col>
      <xdr:colOff>0</xdr:colOff>
      <xdr:row>98</xdr:row>
      <xdr:rowOff>47487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41933"/>
          <a:ext cx="8382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38643</xdr:rowOff>
    </xdr:from>
    <xdr:to>
      <xdr:col>50</xdr:col>
      <xdr:colOff>114300</xdr:colOff>
      <xdr:row>98</xdr:row>
      <xdr:rowOff>47487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40743"/>
          <a:ext cx="889000" cy="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38643</xdr:rowOff>
    </xdr:from>
    <xdr:to>
      <xdr:col>45</xdr:col>
      <xdr:colOff>177800</xdr:colOff>
      <xdr:row>98</xdr:row>
      <xdr:rowOff>88855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40743"/>
          <a:ext cx="889000" cy="5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86102</xdr:rowOff>
    </xdr:from>
    <xdr:to>
      <xdr:col>41</xdr:col>
      <xdr:colOff>50800</xdr:colOff>
      <xdr:row>98</xdr:row>
      <xdr:rowOff>88855</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88202"/>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160483</xdr:rowOff>
    </xdr:from>
    <xdr:to>
      <xdr:col>55</xdr:col>
      <xdr:colOff>50800</xdr:colOff>
      <xdr:row>98</xdr:row>
      <xdr:rowOff>90633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119860</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168137</xdr:rowOff>
    </xdr:from>
    <xdr:to>
      <xdr:col>50</xdr:col>
      <xdr:colOff>165100</xdr:colOff>
      <xdr:row>98</xdr:row>
      <xdr:rowOff>98287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114814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57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159293</xdr:rowOff>
    </xdr:from>
    <xdr:to>
      <xdr:col>46</xdr:col>
      <xdr:colOff>38100</xdr:colOff>
      <xdr:row>98</xdr:row>
      <xdr:rowOff>89443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8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105970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6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38055</xdr:rowOff>
    </xdr:from>
    <xdr:to>
      <xdr:col>41</xdr:col>
      <xdr:colOff>101600</xdr:colOff>
      <xdr:row>98</xdr:row>
      <xdr:rowOff>139655</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4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130782</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3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35302</xdr:rowOff>
    </xdr:from>
    <xdr:to>
      <xdr:col>36</xdr:col>
      <xdr:colOff>165100</xdr:colOff>
      <xdr:row>98</xdr:row>
      <xdr:rowOff>136902</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128029</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120536</xdr:rowOff>
    </xdr:from>
    <xdr:to>
      <xdr:col>85</xdr:col>
      <xdr:colOff>127000</xdr:colOff>
      <xdr:row>38</xdr:row>
      <xdr:rowOff>74092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292736"/>
          <a:ext cx="838200" cy="29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120536</xdr:rowOff>
    </xdr:from>
    <xdr:to>
      <xdr:col>81</xdr:col>
      <xdr:colOff>50800</xdr:colOff>
      <xdr:row>38</xdr:row>
      <xdr:rowOff>98361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292736"/>
          <a:ext cx="889000" cy="3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80607</xdr:rowOff>
    </xdr:from>
    <xdr:to>
      <xdr:col>76</xdr:col>
      <xdr:colOff>114300</xdr:colOff>
      <xdr:row>38</xdr:row>
      <xdr:rowOff>98361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595707"/>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28829</xdr:rowOff>
    </xdr:from>
    <xdr:to>
      <xdr:col>71</xdr:col>
      <xdr:colOff>177800</xdr:colOff>
      <xdr:row>38</xdr:row>
      <xdr:rowOff>80607</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543929"/>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23292</xdr:rowOff>
    </xdr:from>
    <xdr:to>
      <xdr:col>85</xdr:col>
      <xdr:colOff>177800</xdr:colOff>
      <xdr:row>38</xdr:row>
      <xdr:rowOff>124892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1719</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5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69736</xdr:rowOff>
    </xdr:from>
    <xdr:to>
      <xdr:col>81</xdr:col>
      <xdr:colOff>101600</xdr:colOff>
      <xdr:row>36</xdr:row>
      <xdr:rowOff>171336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2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16413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0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47561</xdr:rowOff>
    </xdr:from>
    <xdr:to>
      <xdr:col>76</xdr:col>
      <xdr:colOff>165100</xdr:colOff>
      <xdr:row>38</xdr:row>
      <xdr:rowOff>149161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140288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29807</xdr:rowOff>
    </xdr:from>
    <xdr:to>
      <xdr:col>72</xdr:col>
      <xdr:colOff>38100</xdr:colOff>
      <xdr:row>38</xdr:row>
      <xdr:rowOff>131407</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5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122534</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6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149479</xdr:rowOff>
    </xdr:from>
    <xdr:to>
      <xdr:col>67</xdr:col>
      <xdr:colOff>101600</xdr:colOff>
      <xdr:row>38</xdr:row>
      <xdr:rowOff>79629</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70756</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5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93621</xdr:rowOff>
    </xdr:from>
    <xdr:to>
      <xdr:col>85</xdr:col>
      <xdr:colOff>127000</xdr:colOff>
      <xdr:row>59</xdr:row>
      <xdr:rowOff>149171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209171"/>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122413</xdr:rowOff>
    </xdr:from>
    <xdr:to>
      <xdr:col>81</xdr:col>
      <xdr:colOff>50800</xdr:colOff>
      <xdr:row>59</xdr:row>
      <xdr:rowOff>149171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10237963"/>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75496</xdr:rowOff>
    </xdr:from>
    <xdr:to>
      <xdr:col>76</xdr:col>
      <xdr:colOff>114300</xdr:colOff>
      <xdr:row>59</xdr:row>
      <xdr:rowOff>122413</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10191046"/>
          <a:ext cx="889000" cy="4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75496</xdr:rowOff>
    </xdr:from>
    <xdr:to>
      <xdr:col>71</xdr:col>
      <xdr:colOff>177800</xdr:colOff>
      <xdr:row>59</xdr:row>
      <xdr:rowOff>110820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191046"/>
          <a:ext cx="889000" cy="3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42821</xdr:rowOff>
    </xdr:from>
    <xdr:to>
      <xdr:col>85</xdr:col>
      <xdr:colOff>177800</xdr:colOff>
      <xdr:row>59</xdr:row>
      <xdr:rowOff>144421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1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129198</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0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98371</xdr:rowOff>
    </xdr:from>
    <xdr:to>
      <xdr:col>81</xdr:col>
      <xdr:colOff>101600</xdr:colOff>
      <xdr:row>60</xdr:row>
      <xdr:rowOff>28521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21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60</xdr:row>
      <xdr:rowOff>19648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3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71613</xdr:rowOff>
    </xdr:from>
    <xdr:to>
      <xdr:col>76</xdr:col>
      <xdr:colOff>165100</xdr:colOff>
      <xdr:row>60</xdr:row>
      <xdr:rowOff>1763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1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164340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24696</xdr:rowOff>
    </xdr:from>
    <xdr:to>
      <xdr:col>72</xdr:col>
      <xdr:colOff>38100</xdr:colOff>
      <xdr:row>59</xdr:row>
      <xdr:rowOff>126296</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1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117423</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2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60020</xdr:rowOff>
    </xdr:from>
    <xdr:to>
      <xdr:col>67</xdr:col>
      <xdr:colOff>101600</xdr:colOff>
      <xdr:row>59</xdr:row>
      <xdr:rowOff>161620</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1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152747</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26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142811</xdr:rowOff>
    </xdr:from>
    <xdr:to>
      <xdr:col>85</xdr:col>
      <xdr:colOff>127000</xdr:colOff>
      <xdr:row>97</xdr:row>
      <xdr:rowOff>150737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773461"/>
          <a:ext cx="8382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133375</xdr:rowOff>
    </xdr:from>
    <xdr:to>
      <xdr:col>81</xdr:col>
      <xdr:colOff>50800</xdr:colOff>
      <xdr:row>97</xdr:row>
      <xdr:rowOff>142811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764025"/>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124600</xdr:rowOff>
    </xdr:from>
    <xdr:to>
      <xdr:col>76</xdr:col>
      <xdr:colOff>114300</xdr:colOff>
      <xdr:row>97</xdr:row>
      <xdr:rowOff>133375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755250"/>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123304</xdr:rowOff>
    </xdr:from>
    <xdr:to>
      <xdr:col>71</xdr:col>
      <xdr:colOff>177800</xdr:colOff>
      <xdr:row>97</xdr:row>
      <xdr:rowOff>124600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75395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99937</xdr:rowOff>
    </xdr:from>
    <xdr:to>
      <xdr:col>85</xdr:col>
      <xdr:colOff>177800</xdr:colOff>
      <xdr:row>98</xdr:row>
      <xdr:rowOff>30087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14864</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4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92011</xdr:rowOff>
    </xdr:from>
    <xdr:to>
      <xdr:col>81</xdr:col>
      <xdr:colOff>101600</xdr:colOff>
      <xdr:row>98</xdr:row>
      <xdr:rowOff>22161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13288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8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82575</xdr:rowOff>
    </xdr:from>
    <xdr:to>
      <xdr:col>76</xdr:col>
      <xdr:colOff>165100</xdr:colOff>
      <xdr:row>98</xdr:row>
      <xdr:rowOff>12725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3852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80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73800</xdr:rowOff>
    </xdr:from>
    <xdr:to>
      <xdr:col>72</xdr:col>
      <xdr:colOff>38100</xdr:colOff>
      <xdr:row>98</xdr:row>
      <xdr:rowOff>3950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166527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9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72504</xdr:rowOff>
    </xdr:from>
    <xdr:to>
      <xdr:col>67</xdr:col>
      <xdr:colOff>101600</xdr:colOff>
      <xdr:row>98</xdr:row>
      <xdr:rowOff>2654</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165231</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9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年度では土木費と消防費が類似団体内平均を上回る結果であったが、令和元年度決算では土木費が類似団体内平均を上回る結果となった。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土木費の減少は普通建設事業によるものであり、消防費は、蟹江町同報系防災行政無線等整備事業の完了により（住民一人当たり△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円）、前年度から減少した。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また、歳出決算の主な構成項目である民生費については、類似団体内平均を下回って推移しているが、平成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23,800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円増加しており、類似団体内平均に迫る水準となっている。これは、多世代交流施設建設事業（平成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年度の２年度で同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20,769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円）や保育所・児童館等児童福祉に係る施設の人件費や施設の維持管理費が増加していることによるものであり、多世代交流施設建設事業が平成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年度に完了したため、令和元年度は住民一人当たり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●財政調整基金残高</a:t>
          </a:r>
        </a:p>
        <a:p>
          <a:r>
            <a:rPr kumimoji="1" lang="ja-JP" altLang="en-US" sz="900">
              <a:solidFill>
                <a:sysClr val="windowText" lastClr="000000"/>
              </a:solidFill>
              <a:latin typeface="ＭＳ ゴシック" pitchFamily="49" charset="-128"/>
              <a:ea typeface="ＭＳ ゴシック" pitchFamily="49" charset="-128"/>
            </a:rPr>
            <a:t>　積立金の一部を特定目的基金に回したことにより、財政調整基金の積立額が取崩額を下回ったことで、残高が減少した。</a:t>
          </a:r>
        </a:p>
        <a:p>
          <a:r>
            <a:rPr kumimoji="1" lang="ja-JP" altLang="en-US" sz="900">
              <a:solidFill>
                <a:sysClr val="windowText" lastClr="000000"/>
              </a:solidFill>
              <a:latin typeface="ＭＳ ゴシック" pitchFamily="49" charset="-128"/>
              <a:ea typeface="ＭＳ ゴシック" pitchFamily="49" charset="-128"/>
            </a:rPr>
            <a:t>●実質収支額</a:t>
          </a:r>
        </a:p>
        <a:p>
          <a:r>
            <a:rPr kumimoji="1" lang="ja-JP" altLang="en-US" sz="900">
              <a:solidFill>
                <a:sysClr val="windowText" lastClr="000000"/>
              </a:solidFill>
              <a:latin typeface="ＭＳ ゴシック" pitchFamily="49" charset="-128"/>
              <a:ea typeface="ＭＳ ゴシック" pitchFamily="49" charset="-128"/>
            </a:rPr>
            <a:t>　前年度より歳入歳出差引額が増加し、翌年度繰り越すべき財源が減少しているため、　　</a:t>
          </a:r>
          <a:r>
            <a:rPr kumimoji="1" lang="en-US" altLang="ja-JP" sz="900">
              <a:solidFill>
                <a:sysClr val="windowText" lastClr="000000"/>
              </a:solidFill>
              <a:latin typeface="ＭＳ ゴシック" pitchFamily="49" charset="-128"/>
              <a:ea typeface="ＭＳ ゴシック" pitchFamily="49" charset="-128"/>
            </a:rPr>
            <a:t>2.02</a:t>
          </a:r>
          <a:r>
            <a:rPr kumimoji="1" lang="ja-JP" altLang="en-US" sz="900">
              <a:solidFill>
                <a:sysClr val="windowText" lastClr="000000"/>
              </a:solidFill>
              <a:latin typeface="ＭＳ ゴシック" pitchFamily="49" charset="-128"/>
              <a:ea typeface="ＭＳ ゴシック" pitchFamily="49" charset="-128"/>
            </a:rPr>
            <a:t>ポイント増加した。　</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●実質単年度収支</a:t>
          </a:r>
        </a:p>
        <a:p>
          <a:r>
            <a:rPr kumimoji="1" lang="ja-JP" altLang="en-US" sz="900">
              <a:solidFill>
                <a:srgbClr val="FF0000"/>
              </a:solidFill>
              <a:latin typeface="ＭＳ ゴシック" pitchFamily="49" charset="-128"/>
              <a:ea typeface="ＭＳ ゴシック" pitchFamily="49" charset="-128"/>
            </a:rPr>
            <a:t>　</a:t>
          </a:r>
          <a:r>
            <a:rPr kumimoji="1" lang="ja-JP" altLang="en-US" sz="900">
              <a:solidFill>
                <a:sysClr val="windowText" lastClr="000000"/>
              </a:solidFill>
              <a:latin typeface="ＭＳ ゴシック" pitchFamily="49" charset="-128"/>
              <a:ea typeface="ＭＳ ゴシック" pitchFamily="49" charset="-128"/>
            </a:rPr>
            <a:t>前年度より単年度収支と基金積立金が増加し、積立金取り崩し額が減少しているため、</a:t>
          </a:r>
          <a:r>
            <a:rPr kumimoji="1" lang="en-US" altLang="ja-JP" sz="900">
              <a:solidFill>
                <a:sysClr val="windowText" lastClr="000000"/>
              </a:solidFill>
              <a:latin typeface="ＭＳ ゴシック" pitchFamily="49" charset="-128"/>
              <a:ea typeface="ＭＳ ゴシック" pitchFamily="49" charset="-128"/>
            </a:rPr>
            <a:t>2.72</a:t>
          </a:r>
          <a:r>
            <a:rPr kumimoji="1" lang="ja-JP" altLang="en-US" sz="900">
              <a:solidFill>
                <a:sysClr val="windowText" lastClr="000000"/>
              </a:solidFill>
              <a:latin typeface="ＭＳ ゴシック" pitchFamily="49" charset="-128"/>
              <a:ea typeface="ＭＳ ゴシック" pitchFamily="49" charset="-128"/>
            </a:rPr>
            <a:t>ポイント増加した。　</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●今後の見通し</a:t>
          </a:r>
        </a:p>
        <a:p>
          <a:r>
            <a:rPr kumimoji="1" lang="ja-JP" altLang="en-US" sz="900">
              <a:solidFill>
                <a:sysClr val="windowText" lastClr="000000"/>
              </a:solidFill>
              <a:latin typeface="ＭＳ ゴシック" pitchFamily="49" charset="-128"/>
              <a:ea typeface="ＭＳ ゴシック" pitchFamily="49" charset="-128"/>
            </a:rPr>
            <a:t>　税収の大きな伸びが期待できないことから、今後も基金を活用しながらの財政運営となる見込みである。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一般会計とすべての特別会計、企業会計で赤字は生じていない。</a:t>
          </a:r>
        </a:p>
        <a:p>
          <a:r>
            <a:rPr kumimoji="1" lang="ja-JP" altLang="en-US" sz="1400">
              <a:latin typeface="ＭＳ ゴシック" pitchFamily="49" charset="-128"/>
              <a:ea typeface="ＭＳ ゴシック" pitchFamily="49" charset="-128"/>
            </a:rPr>
            <a:t>　しかし、下水道事業会計では、平成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年度に事業に着手して以降、順次計画的に整備しており、平成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年３月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日に一部地域で供用開始され、順次拡大しているところであるため、毎年度、一般会計からの繰出しが必要となっている。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a:t>
          </a:r>
        </a:p>
        <a:p>
          <a:r>
            <a:rPr kumimoji="1" lang="ja-JP" altLang="en-US" sz="1400">
              <a:latin typeface="ＭＳ ゴシック" pitchFamily="49" charset="-128"/>
              <a:ea typeface="ＭＳ ゴシック" pitchFamily="49" charset="-128"/>
            </a:rPr>
            <a:t>　下水道事業会計では、今後も事業が拡大するため、現在の水準を維持していくためには、一般会計からの基準外繰出が必要となるが、受益者負担の原則に則り、適正な使用料や負担金の徴収を引き続き行っていくことが必要不可欠である。</a:t>
          </a:r>
        </a:p>
        <a:p>
          <a:r>
            <a:rPr kumimoji="1" lang="ja-JP" altLang="en-US" sz="1400">
              <a:latin typeface="ＭＳ ゴシック" pitchFamily="49" charset="-128"/>
              <a:ea typeface="ＭＳ ゴシック" pitchFamily="49" charset="-128"/>
            </a:rPr>
            <a:t>　また、その他の各特別会計でも、独立採算制の原則に則った事業全体の見直しを推進するとともに、特別会計への繰出基準を検討し、一般会計と同様に経常経費の見直しを図り、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11629197</v>
      </c>
      <c r="BO4" s="462"/>
      <c r="BP4" s="462"/>
      <c r="BQ4" s="462"/>
      <c r="BR4" s="462"/>
      <c r="BS4" s="462"/>
      <c r="BT4" s="462"/>
      <c r="BU4" s="463"/>
      <c r="BV4" s="461">
        <v>11798337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7.6</v>
      </c>
      <c r="CU4" s="646"/>
      <c r="CV4" s="646"/>
      <c r="CW4" s="646"/>
      <c r="CX4" s="646"/>
      <c r="CY4" s="646"/>
      <c r="CZ4" s="646"/>
      <c r="DA4" s="647"/>
      <c r="DB4" s="645">
        <v>5.6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11088373</v>
      </c>
      <c r="BO5" s="467"/>
      <c r="BP5" s="467"/>
      <c r="BQ5" s="467"/>
      <c r="BR5" s="467"/>
      <c r="BS5" s="467"/>
      <c r="BT5" s="467"/>
      <c r="BU5" s="468"/>
      <c r="BV5" s="466">
        <v>11394045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88.3</v>
      </c>
      <c r="CU5" s="437"/>
      <c r="CV5" s="437"/>
      <c r="CW5" s="437"/>
      <c r="CX5" s="437"/>
      <c r="CY5" s="437"/>
      <c r="CZ5" s="437"/>
      <c r="DA5" s="438"/>
      <c r="DB5" s="436">
        <v>86.1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540824</v>
      </c>
      <c r="BO6" s="467"/>
      <c r="BP6" s="467"/>
      <c r="BQ6" s="467"/>
      <c r="BR6" s="467"/>
      <c r="BS6" s="467"/>
      <c r="BT6" s="467"/>
      <c r="BU6" s="468"/>
      <c r="BV6" s="466">
        <v>404292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93.4</v>
      </c>
      <c r="CU6" s="620"/>
      <c r="CV6" s="620"/>
      <c r="CW6" s="620"/>
      <c r="CX6" s="620"/>
      <c r="CY6" s="620"/>
      <c r="CZ6" s="620"/>
      <c r="DA6" s="621"/>
      <c r="DB6" s="619">
        <v>92.3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367</v>
      </c>
      <c r="BO7" s="467"/>
      <c r="BP7" s="467"/>
      <c r="BQ7" s="467"/>
      <c r="BR7" s="467"/>
      <c r="BS7" s="467"/>
      <c r="BT7" s="467"/>
      <c r="BU7" s="468"/>
      <c r="BV7" s="466">
        <v>3315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7112588</v>
      </c>
      <c r="CU7" s="467"/>
      <c r="CV7" s="467"/>
      <c r="CW7" s="467"/>
      <c r="CX7" s="467"/>
      <c r="CY7" s="467"/>
      <c r="CZ7" s="467"/>
      <c r="DA7" s="468"/>
      <c r="DB7" s="466">
        <v>7189056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540457</v>
      </c>
      <c r="BO8" s="467"/>
      <c r="BP8" s="467"/>
      <c r="BQ8" s="467"/>
      <c r="BR8" s="467"/>
      <c r="BS8" s="467"/>
      <c r="BT8" s="467"/>
      <c r="BU8" s="468"/>
      <c r="BV8" s="466">
        <v>400977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0.91</v>
      </c>
      <c r="CU8" s="580"/>
      <c r="CV8" s="580"/>
      <c r="CW8" s="580"/>
      <c r="CX8" s="580"/>
      <c r="CY8" s="580"/>
      <c r="CZ8" s="580"/>
      <c r="DA8" s="581"/>
      <c r="DB8" s="579">
        <v>0.91</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37085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139480</v>
      </c>
      <c r="BO9" s="467"/>
      <c r="BP9" s="467"/>
      <c r="BQ9" s="467"/>
      <c r="BR9" s="467"/>
      <c r="BS9" s="467"/>
      <c r="BT9" s="467"/>
      <c r="BU9" s="468"/>
      <c r="BV9" s="466">
        <v>35978</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8.4</v>
      </c>
      <c r="CU9" s="437"/>
      <c r="CV9" s="437"/>
      <c r="CW9" s="437"/>
      <c r="CX9" s="437"/>
      <c r="CY9" s="437"/>
      <c r="CZ9" s="437"/>
      <c r="DA9" s="438"/>
      <c r="DB9" s="436">
        <v>8.6999999999999993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36688</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109</v>
      </c>
      <c r="AV10" s="524"/>
      <c r="AW10" s="524"/>
      <c r="AX10" s="524"/>
      <c r="AY10" s="446" t="s">
        <v>121</v>
      </c>
      <c r="AZ10" s="447"/>
      <c r="BA10" s="447"/>
      <c r="BB10" s="447"/>
      <c r="BC10" s="447"/>
      <c r="BD10" s="447"/>
      <c r="BE10" s="447"/>
      <c r="BF10" s="447"/>
      <c r="BG10" s="447"/>
      <c r="BH10" s="447"/>
      <c r="BI10" s="447"/>
      <c r="BJ10" s="447"/>
      <c r="BK10" s="447"/>
      <c r="BL10" s="447"/>
      <c r="BM10" s="448"/>
      <c r="BN10" s="466">
        <v>420785</v>
      </c>
      <c r="BO10" s="467"/>
      <c r="BP10" s="467"/>
      <c r="BQ10" s="467"/>
      <c r="BR10" s="467"/>
      <c r="BS10" s="467"/>
      <c r="BT10" s="467"/>
      <c r="BU10" s="468"/>
      <c r="BV10" s="466">
        <v>410325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37811</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109</v>
      </c>
      <c r="AV12" s="524"/>
      <c r="AW12" s="524"/>
      <c r="AX12" s="524"/>
      <c r="AY12" s="446" t="s">
        <v>136</v>
      </c>
      <c r="AZ12" s="447"/>
      <c r="BA12" s="447"/>
      <c r="BB12" s="447"/>
      <c r="BC12" s="447"/>
      <c r="BD12" s="447"/>
      <c r="BE12" s="447"/>
      <c r="BF12" s="447"/>
      <c r="BG12" s="447"/>
      <c r="BH12" s="447"/>
      <c r="BI12" s="447"/>
      <c r="BJ12" s="447"/>
      <c r="BK12" s="447"/>
      <c r="BL12" s="447"/>
      <c r="BM12" s="448"/>
      <c r="BN12" s="466">
        <v>440000</v>
      </c>
      <c r="BO12" s="467"/>
      <c r="BP12" s="467"/>
      <c r="BQ12" s="467"/>
      <c r="BR12" s="467"/>
      <c r="BS12" s="467"/>
      <c r="BT12" s="467"/>
      <c r="BU12" s="468"/>
      <c r="BV12" s="466">
        <v>520000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36190</v>
      </c>
      <c r="S13" s="570"/>
      <c r="T13" s="570"/>
      <c r="U13" s="570"/>
      <c r="V13" s="571"/>
      <c r="W13" s="557" t="s">
        <v>140</v>
      </c>
      <c r="X13" s="479"/>
      <c r="Y13" s="479"/>
      <c r="Z13" s="479"/>
      <c r="AA13" s="479"/>
      <c r="AB13" s="480"/>
      <c r="AC13" s="442">
        <v>178</v>
      </c>
      <c r="AD13" s="443"/>
      <c r="AE13" s="443"/>
      <c r="AF13" s="443"/>
      <c r="AG13" s="444"/>
      <c r="AH13" s="442">
        <v>185</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120265</v>
      </c>
      <c r="BO13" s="467"/>
      <c r="BP13" s="467"/>
      <c r="BQ13" s="467"/>
      <c r="BR13" s="467"/>
      <c r="BS13" s="467"/>
      <c r="BT13" s="467"/>
      <c r="BU13" s="468"/>
      <c r="BV13" s="466">
        <v>-73697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3.4</v>
      </c>
      <c r="CU13" s="437"/>
      <c r="CV13" s="437"/>
      <c r="CW13" s="437"/>
      <c r="CX13" s="437"/>
      <c r="CY13" s="437"/>
      <c r="CZ13" s="437"/>
      <c r="DA13" s="438"/>
      <c r="DB13" s="436">
        <v>3.8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37700</v>
      </c>
      <c r="S14" s="570"/>
      <c r="T14" s="570"/>
      <c r="U14" s="570"/>
      <c r="V14" s="571"/>
      <c r="W14" s="572"/>
      <c r="X14" s="482"/>
      <c r="Y14" s="482"/>
      <c r="Z14" s="482"/>
      <c r="AA14" s="482"/>
      <c r="AB14" s="483"/>
      <c r="AC14" s="562">
        <v>1</v>
      </c>
      <c r="AD14" s="563"/>
      <c r="AE14" s="563"/>
      <c r="AF14" s="563"/>
      <c r="AG14" s="564"/>
      <c r="AH14" s="562">
        <v>1.1000000000000001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53.9</v>
      </c>
      <c r="CU14" s="574"/>
      <c r="CV14" s="574"/>
      <c r="CW14" s="574"/>
      <c r="CX14" s="574"/>
      <c r="CY14" s="574"/>
      <c r="CZ14" s="574"/>
      <c r="DA14" s="575"/>
      <c r="DB14" s="573">
        <v>42.6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36239</v>
      </c>
      <c r="S15" s="570"/>
      <c r="T15" s="570"/>
      <c r="U15" s="570"/>
      <c r="V15" s="571"/>
      <c r="W15" s="557" t="s">
        <v>147</v>
      </c>
      <c r="X15" s="479"/>
      <c r="Y15" s="479"/>
      <c r="Z15" s="479"/>
      <c r="AA15" s="479"/>
      <c r="AB15" s="480"/>
      <c r="AC15" s="442">
        <v>5193</v>
      </c>
      <c r="AD15" s="443"/>
      <c r="AE15" s="443"/>
      <c r="AF15" s="443"/>
      <c r="AG15" s="444"/>
      <c r="AH15" s="442">
        <v>4979</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4828242</v>
      </c>
      <c r="BO15" s="462"/>
      <c r="BP15" s="462"/>
      <c r="BQ15" s="462"/>
      <c r="BR15" s="462"/>
      <c r="BS15" s="462"/>
      <c r="BT15" s="462"/>
      <c r="BU15" s="463"/>
      <c r="BV15" s="461">
        <v>4862112</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28.4</v>
      </c>
      <c r="AD16" s="563"/>
      <c r="AE16" s="563"/>
      <c r="AF16" s="563"/>
      <c r="AG16" s="564"/>
      <c r="AH16" s="562">
        <v>28.7</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5348571</v>
      </c>
      <c r="BO16" s="467"/>
      <c r="BP16" s="467"/>
      <c r="BQ16" s="467"/>
      <c r="BR16" s="467"/>
      <c r="BS16" s="467"/>
      <c r="BT16" s="467"/>
      <c r="BU16" s="468"/>
      <c r="BV16" s="466">
        <v>5341839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12929</v>
      </c>
      <c r="AD17" s="443"/>
      <c r="AE17" s="443"/>
      <c r="AF17" s="443"/>
      <c r="AG17" s="444"/>
      <c r="AH17" s="442">
        <v>12202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6177014</v>
      </c>
      <c r="BO17" s="467"/>
      <c r="BP17" s="467"/>
      <c r="BQ17" s="467"/>
      <c r="BR17" s="467"/>
      <c r="BS17" s="467"/>
      <c r="BT17" s="467"/>
      <c r="BU17" s="468"/>
      <c r="BV17" s="466">
        <v>6219346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11.09</v>
      </c>
      <c r="M18" s="531"/>
      <c r="N18" s="531"/>
      <c r="O18" s="531"/>
      <c r="P18" s="531"/>
      <c r="Q18" s="531"/>
      <c r="R18" s="532"/>
      <c r="S18" s="532"/>
      <c r="T18" s="532"/>
      <c r="U18" s="532"/>
      <c r="V18" s="533"/>
      <c r="W18" s="547"/>
      <c r="X18" s="548"/>
      <c r="Y18" s="548"/>
      <c r="Z18" s="548"/>
      <c r="AA18" s="548"/>
      <c r="AB18" s="558"/>
      <c r="AC18" s="430">
        <v>70.7</v>
      </c>
      <c r="AD18" s="431"/>
      <c r="AE18" s="431"/>
      <c r="AF18" s="431"/>
      <c r="AG18" s="534"/>
      <c r="AH18" s="430">
        <v>70.3</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6427198</v>
      </c>
      <c r="BO18" s="467"/>
      <c r="BP18" s="467"/>
      <c r="BQ18" s="467"/>
      <c r="BR18" s="467"/>
      <c r="BS18" s="467"/>
      <c r="BT18" s="467"/>
      <c r="BU18" s="468"/>
      <c r="BV18" s="466">
        <v>6223217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3344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8380423</v>
      </c>
      <c r="BO19" s="467"/>
      <c r="BP19" s="467"/>
      <c r="BQ19" s="467"/>
      <c r="BR19" s="467"/>
      <c r="BS19" s="467"/>
      <c r="BT19" s="467"/>
      <c r="BU19" s="468"/>
      <c r="BV19" s="466">
        <v>8363694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14971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9545432</v>
      </c>
      <c r="BO23" s="467"/>
      <c r="BP23" s="467"/>
      <c r="BQ23" s="467"/>
      <c r="BR23" s="467"/>
      <c r="BS23" s="467"/>
      <c r="BT23" s="467"/>
      <c r="BU23" s="468"/>
      <c r="BV23" s="466">
        <v>9173142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8950</v>
      </c>
      <c r="R24" s="443"/>
      <c r="S24" s="443"/>
      <c r="T24" s="443"/>
      <c r="U24" s="443"/>
      <c r="V24" s="444"/>
      <c r="W24" s="508"/>
      <c r="X24" s="499"/>
      <c r="Y24" s="500"/>
      <c r="Z24" s="439" t="s">
        <v>171</v>
      </c>
      <c r="AA24" s="440"/>
      <c r="AB24" s="440"/>
      <c r="AC24" s="440"/>
      <c r="AD24" s="440"/>
      <c r="AE24" s="440"/>
      <c r="AF24" s="440"/>
      <c r="AG24" s="441"/>
      <c r="AH24" s="442">
        <v>287</v>
      </c>
      <c r="AI24" s="443"/>
      <c r="AJ24" s="443"/>
      <c r="AK24" s="443"/>
      <c r="AL24" s="444"/>
      <c r="AM24" s="442">
        <v>748209</v>
      </c>
      <c r="AN24" s="443"/>
      <c r="AO24" s="443"/>
      <c r="AP24" s="443"/>
      <c r="AQ24" s="443"/>
      <c r="AR24" s="444"/>
      <c r="AS24" s="442">
        <v>2607</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7400551</v>
      </c>
      <c r="BO24" s="467"/>
      <c r="BP24" s="467"/>
      <c r="BQ24" s="467"/>
      <c r="BR24" s="467"/>
      <c r="BS24" s="467"/>
      <c r="BT24" s="467"/>
      <c r="BU24" s="468"/>
      <c r="BV24" s="466">
        <v>7152326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7450</v>
      </c>
      <c r="R25" s="443"/>
      <c r="S25" s="443"/>
      <c r="T25" s="443"/>
      <c r="U25" s="443"/>
      <c r="V25" s="444"/>
      <c r="W25" s="508"/>
      <c r="X25" s="499"/>
      <c r="Y25" s="500"/>
      <c r="Z25" s="439" t="s">
        <v>174</v>
      </c>
      <c r="AA25" s="440"/>
      <c r="AB25" s="440"/>
      <c r="AC25" s="440"/>
      <c r="AD25" s="440"/>
      <c r="AE25" s="440"/>
      <c r="AF25" s="440"/>
      <c r="AG25" s="441"/>
      <c r="AH25" s="442">
        <v>56</v>
      </c>
      <c r="AI25" s="443"/>
      <c r="AJ25" s="443"/>
      <c r="AK25" s="443"/>
      <c r="AL25" s="444"/>
      <c r="AM25" s="442">
        <v>150024</v>
      </c>
      <c r="AN25" s="443"/>
      <c r="AO25" s="443"/>
      <c r="AP25" s="443"/>
      <c r="AQ25" s="443"/>
      <c r="AR25" s="444"/>
      <c r="AS25" s="442">
        <v>2679</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2026454</v>
      </c>
      <c r="BO25" s="462"/>
      <c r="BP25" s="462"/>
      <c r="BQ25" s="462"/>
      <c r="BR25" s="462"/>
      <c r="BS25" s="462"/>
      <c r="BT25" s="462"/>
      <c r="BU25" s="463"/>
      <c r="BV25" s="461">
        <v>2514280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6650</v>
      </c>
      <c r="R26" s="443"/>
      <c r="S26" s="443"/>
      <c r="T26" s="443"/>
      <c r="U26" s="443"/>
      <c r="V26" s="444"/>
      <c r="W26" s="508"/>
      <c r="X26" s="499"/>
      <c r="Y26" s="500"/>
      <c r="Z26" s="439" t="s">
        <v>177</v>
      </c>
      <c r="AA26" s="521"/>
      <c r="AB26" s="521"/>
      <c r="AC26" s="521"/>
      <c r="AD26" s="521"/>
      <c r="AE26" s="521"/>
      <c r="AF26" s="521"/>
      <c r="AG26" s="522"/>
      <c r="AH26" s="442">
        <v>9</v>
      </c>
      <c r="AI26" s="443"/>
      <c r="AJ26" s="443"/>
      <c r="AK26" s="443"/>
      <c r="AL26" s="444"/>
      <c r="AM26" s="442">
        <v>23607</v>
      </c>
      <c r="AN26" s="443"/>
      <c r="AO26" s="443"/>
      <c r="AP26" s="443"/>
      <c r="AQ26" s="443"/>
      <c r="AR26" s="444"/>
      <c r="AS26" s="442">
        <v>2623</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4100</v>
      </c>
      <c r="R27" s="443"/>
      <c r="S27" s="443"/>
      <c r="T27" s="443"/>
      <c r="U27" s="443"/>
      <c r="V27" s="444"/>
      <c r="W27" s="508"/>
      <c r="X27" s="499"/>
      <c r="Y27" s="500"/>
      <c r="Z27" s="439" t="s">
        <v>180</v>
      </c>
      <c r="AA27" s="440"/>
      <c r="AB27" s="440"/>
      <c r="AC27" s="440"/>
      <c r="AD27" s="440"/>
      <c r="AE27" s="440"/>
      <c r="AF27" s="440"/>
      <c r="AG27" s="441"/>
      <c r="AH27" s="442" t="s">
        <v>138</v>
      </c>
      <c r="AI27" s="443"/>
      <c r="AJ27" s="443"/>
      <c r="AK27" s="443"/>
      <c r="AL27" s="444"/>
      <c r="AM27" s="442" t="s">
        <v>138</v>
      </c>
      <c r="AN27" s="443"/>
      <c r="AO27" s="443"/>
      <c r="AP27" s="443"/>
      <c r="AQ27" s="443"/>
      <c r="AR27" s="444"/>
      <c r="AS27" s="442" t="s">
        <v>138</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769147</v>
      </c>
      <c r="BO27" s="470"/>
      <c r="BP27" s="470"/>
      <c r="BQ27" s="470"/>
      <c r="BR27" s="470"/>
      <c r="BS27" s="470"/>
      <c r="BT27" s="470"/>
      <c r="BU27" s="471"/>
      <c r="BV27" s="469">
        <v>769145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3250</v>
      </c>
      <c r="R28" s="443"/>
      <c r="S28" s="443"/>
      <c r="T28" s="443"/>
      <c r="U28" s="443"/>
      <c r="V28" s="444"/>
      <c r="W28" s="508"/>
      <c r="X28" s="499"/>
      <c r="Y28" s="500"/>
      <c r="Z28" s="439" t="s">
        <v>183</v>
      </c>
      <c r="AA28" s="440"/>
      <c r="AB28" s="440"/>
      <c r="AC28" s="440"/>
      <c r="AD28" s="440"/>
      <c r="AE28" s="440"/>
      <c r="AF28" s="440"/>
      <c r="AG28" s="441"/>
      <c r="AH28" s="442" t="s">
        <v>138</v>
      </c>
      <c r="AI28" s="443"/>
      <c r="AJ28" s="443"/>
      <c r="AK28" s="443"/>
      <c r="AL28" s="444"/>
      <c r="AM28" s="442" t="s">
        <v>138</v>
      </c>
      <c r="AN28" s="443"/>
      <c r="AO28" s="443"/>
      <c r="AP28" s="443"/>
      <c r="AQ28" s="443"/>
      <c r="AR28" s="444"/>
      <c r="AS28" s="442" t="s">
        <v>130</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857634</v>
      </c>
      <c r="BO28" s="462"/>
      <c r="BP28" s="462"/>
      <c r="BQ28" s="462"/>
      <c r="BR28" s="462"/>
      <c r="BS28" s="462"/>
      <c r="BT28" s="462"/>
      <c r="BU28" s="463"/>
      <c r="BV28" s="461">
        <v>876849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12</v>
      </c>
      <c r="M29" s="443"/>
      <c r="N29" s="443"/>
      <c r="O29" s="443"/>
      <c r="P29" s="444"/>
      <c r="Q29" s="442">
        <v>3000</v>
      </c>
      <c r="R29" s="443"/>
      <c r="S29" s="443"/>
      <c r="T29" s="443"/>
      <c r="U29" s="443"/>
      <c r="V29" s="444"/>
      <c r="W29" s="509"/>
      <c r="X29" s="510"/>
      <c r="Y29" s="511"/>
      <c r="Z29" s="439" t="s">
        <v>186</v>
      </c>
      <c r="AA29" s="440"/>
      <c r="AB29" s="440"/>
      <c r="AC29" s="440"/>
      <c r="AD29" s="440"/>
      <c r="AE29" s="440"/>
      <c r="AF29" s="440"/>
      <c r="AG29" s="441"/>
      <c r="AH29" s="442">
        <v>287</v>
      </c>
      <c r="AI29" s="443"/>
      <c r="AJ29" s="443"/>
      <c r="AK29" s="443"/>
      <c r="AL29" s="444"/>
      <c r="AM29" s="442">
        <v>748209</v>
      </c>
      <c r="AN29" s="443"/>
      <c r="AO29" s="443"/>
      <c r="AP29" s="443"/>
      <c r="AQ29" s="443"/>
      <c r="AR29" s="444"/>
      <c r="AS29" s="442">
        <v>2607</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164097</v>
      </c>
      <c r="BO29" s="467"/>
      <c r="BP29" s="467"/>
      <c r="BQ29" s="467"/>
      <c r="BR29" s="467"/>
      <c r="BS29" s="467"/>
      <c r="BT29" s="467"/>
      <c r="BU29" s="468"/>
      <c r="BV29" s="466">
        <v>164095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92.7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1940256</v>
      </c>
      <c r="BO30" s="470"/>
      <c r="BP30" s="470"/>
      <c r="BQ30" s="470"/>
      <c r="BR30" s="470"/>
      <c r="BS30" s="470"/>
      <c r="BT30" s="470"/>
      <c r="BU30" s="471"/>
      <c r="BV30" s="469">
        <v>2138836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海部南部広域事務組合（一般会計）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介護保険管理特別会計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海部南部広域事務組合（障害者総合支援特別会計）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コミュニティ・プラント事業特別会計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海部地区急病診療所組合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海部地区環境事務組合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海部地区水防事務組合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愛知県市町村職員退職手当組合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愛知県後期高齢者医療広域連合（一般会計）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愛知県後期高齢者医療広域連合（後期高齢者医療特別会計）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tiJKxtU9/57ggj2WLIcIGBdm3GMoORPgrjMesN1Di6iPi26xh0nRdeRtaIna+68/+ZPhkEXUuU9URSNwKQYdBQ==" saltValue="kPx9p5Vcym560qQW+f9n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556</v>
      </c>
      <c r="D34" s="1248"/>
      <c r="E34" s="1249"/>
      <c r="F34" s="32" t="s">
        <v>506</v>
      </c>
      <c r="G34" s="33" t="s">
        <v>506</v>
      </c>
      <c r="H34" s="33">
        <v>9.73</v>
      </c>
      <c r="I34" s="33">
        <v>11.42</v>
      </c>
      <c r="J34" s="34">
        <v>13.95</v>
      </c>
      <c r="K34" s="22"/>
      <c r="L34" s="22"/>
      <c r="M34" s="22"/>
      <c r="N34" s="22"/>
      <c r="O34" s="22"/>
      <c r="P34" s="22"/>
    </row>
    <row r="35" spans="1:16" ht="39" customHeight="1" x14ac:dyDescent="0.15">
      <c r="A35" s="22"/>
      <c r="B35" s="35"/>
      <c r="C35" s="1242" t="s">
        <v>557</v>
      </c>
      <c r="D35" s="1243"/>
      <c r="E35" s="1244"/>
      <c r="F35" s="36">
        <v>14.95</v>
      </c>
      <c r="G35" s="37">
        <v>15.5</v>
      </c>
      <c r="H35" s="37">
        <v>14.84</v>
      </c>
      <c r="I35" s="37">
        <v>14.21</v>
      </c>
      <c r="J35" s="38">
        <v>13.63</v>
      </c>
      <c r="K35" s="22"/>
      <c r="L35" s="22"/>
      <c r="M35" s="22"/>
      <c r="N35" s="22"/>
      <c r="O35" s="22"/>
      <c r="P35" s="22"/>
    </row>
    <row r="36" spans="1:16" ht="39" customHeight="1" x14ac:dyDescent="0.15">
      <c r="A36" s="22"/>
      <c r="B36" s="35"/>
      <c r="C36" s="1242" t="s">
        <v>558</v>
      </c>
      <c r="D36" s="1243"/>
      <c r="E36" s="1244"/>
      <c r="F36" s="36">
        <v>5.59</v>
      </c>
      <c r="G36" s="37">
        <v>4.91</v>
      </c>
      <c r="H36" s="37">
        <v>5.12</v>
      </c>
      <c r="I36" s="37">
        <v>5.55</v>
      </c>
      <c r="J36" s="38">
        <v>7.58</v>
      </c>
      <c r="K36" s="22"/>
      <c r="L36" s="22"/>
      <c r="M36" s="22"/>
      <c r="N36" s="22"/>
      <c r="O36" s="22"/>
      <c r="P36" s="22"/>
    </row>
    <row r="37" spans="1:16" ht="39" customHeight="1" x14ac:dyDescent="0.15">
      <c r="A37" s="22"/>
      <c r="B37" s="35"/>
      <c r="C37" s="1242" t="s">
        <v>559</v>
      </c>
      <c r="D37" s="1243"/>
      <c r="E37" s="1244"/>
      <c r="F37" s="36">
        <v>1.38</v>
      </c>
      <c r="G37" s="37">
        <v>1.86</v>
      </c>
      <c r="H37" s="37">
        <v>1.63</v>
      </c>
      <c r="I37" s="37">
        <v>3</v>
      </c>
      <c r="J37" s="38">
        <v>2.25</v>
      </c>
      <c r="K37" s="22"/>
      <c r="L37" s="22"/>
      <c r="M37" s="22"/>
      <c r="N37" s="22"/>
      <c r="O37" s="22"/>
      <c r="P37" s="22"/>
    </row>
    <row r="38" spans="1:16" ht="39" customHeight="1" x14ac:dyDescent="0.15">
      <c r="A38" s="22"/>
      <c r="B38" s="35"/>
      <c r="C38" s="1242" t="s">
        <v>560</v>
      </c>
      <c r="D38" s="1243"/>
      <c r="E38" s="1244"/>
      <c r="F38" s="36">
        <v>6.53</v>
      </c>
      <c r="G38" s="37">
        <v>4.72</v>
      </c>
      <c r="H38" s="37">
        <v>2.94</v>
      </c>
      <c r="I38" s="37">
        <v>0.82</v>
      </c>
      <c r="J38" s="38">
        <v>0.8</v>
      </c>
      <c r="K38" s="22"/>
      <c r="L38" s="22"/>
      <c r="M38" s="22"/>
      <c r="N38" s="22"/>
      <c r="O38" s="22"/>
      <c r="P38" s="22"/>
    </row>
    <row r="39" spans="1:16" ht="39" customHeight="1" x14ac:dyDescent="0.15">
      <c r="A39" s="22"/>
      <c r="B39" s="35"/>
      <c r="C39" s="1242" t="s">
        <v>561</v>
      </c>
      <c r="D39" s="1243"/>
      <c r="E39" s="1244"/>
      <c r="F39" s="36">
        <v>0.22</v>
      </c>
      <c r="G39" s="37">
        <v>0.03</v>
      </c>
      <c r="H39" s="37">
        <v>7.0000000000000007E-2</v>
      </c>
      <c r="I39" s="37">
        <v>7.0000000000000007E-2</v>
      </c>
      <c r="J39" s="38">
        <v>0.08</v>
      </c>
      <c r="K39" s="22"/>
      <c r="L39" s="22"/>
      <c r="M39" s="22"/>
      <c r="N39" s="22"/>
      <c r="O39" s="22"/>
      <c r="P39" s="22"/>
    </row>
    <row r="40" spans="1:16" ht="39" customHeight="1" x14ac:dyDescent="0.15">
      <c r="A40" s="22"/>
      <c r="B40" s="35"/>
      <c r="C40" s="1242" t="s">
        <v>562</v>
      </c>
      <c r="D40" s="1243"/>
      <c r="E40" s="1244"/>
      <c r="F40" s="36">
        <v>0.01</v>
      </c>
      <c r="G40" s="37">
        <v>0.02</v>
      </c>
      <c r="H40" s="37">
        <v>0.02</v>
      </c>
      <c r="I40" s="37">
        <v>0.02</v>
      </c>
      <c r="J40" s="38">
        <v>0.01</v>
      </c>
      <c r="K40" s="22"/>
      <c r="L40" s="22"/>
      <c r="M40" s="22"/>
      <c r="N40" s="22"/>
      <c r="O40" s="22"/>
      <c r="P40" s="22"/>
    </row>
    <row r="41" spans="1:16" ht="39" customHeight="1" x14ac:dyDescent="0.15">
      <c r="A41" s="22"/>
      <c r="B41" s="35"/>
      <c r="C41" s="1242" t="s">
        <v>563</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564</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565</v>
      </c>
      <c r="D43" s="1246"/>
      <c r="E43" s="1247"/>
      <c r="F43" s="41">
        <v>0.34</v>
      </c>
      <c r="G43" s="42">
        <v>0.32</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QzwxHwVbvFOzSzIOlOy2asOGbWS0WnZlojWaNgb8n0qe4mtNH9jEHtcF7FONTIx/aKI9wNX0H7Ap5eM53D07A==" saltValue="ZY1m6Qo2YrvAaM0BZ3kP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785</v>
      </c>
      <c r="L45" s="60">
        <v>783</v>
      </c>
      <c r="M45" s="60">
        <v>755</v>
      </c>
      <c r="N45" s="60">
        <v>726</v>
      </c>
      <c r="O45" s="61">
        <v>703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506</v>
      </c>
      <c r="L46" s="64" t="s">
        <v>506</v>
      </c>
      <c r="M46" s="64" t="s">
        <v>506</v>
      </c>
      <c r="N46" s="64" t="s">
        <v>506</v>
      </c>
      <c r="O46" s="65" t="s">
        <v>506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506</v>
      </c>
      <c r="L47" s="64" t="s">
        <v>506</v>
      </c>
      <c r="M47" s="64" t="s">
        <v>506</v>
      </c>
      <c r="N47" s="64" t="s">
        <v>506</v>
      </c>
      <c r="O47" s="65">
        <v>0</v>
      </c>
      <c r="P47" s="48"/>
      <c r="Q47" s="48"/>
      <c r="R47" s="48"/>
      <c r="S47" s="48"/>
      <c r="T47" s="48"/>
      <c r="U47" s="48"/>
    </row>
    <row r="48" spans="1:21" ht="30.75" customHeight="1" x14ac:dyDescent="0.15">
      <c r="A48" s="48"/>
      <c r="B48" s="1270"/>
      <c r="C48" s="1271"/>
      <c r="D48" s="62"/>
      <c r="E48" s="1252" t="s">
        <v>15</v>
      </c>
      <c r="F48" s="1252"/>
      <c r="G48" s="1252"/>
      <c r="H48" s="1252"/>
      <c r="I48" s="1252"/>
      <c r="J48" s="1253"/>
      <c r="K48" s="63">
        <v>136</v>
      </c>
      <c r="L48" s="64">
        <v>152</v>
      </c>
      <c r="M48" s="64">
        <v>160</v>
      </c>
      <c r="N48" s="64">
        <v>171</v>
      </c>
      <c r="O48" s="65">
        <v>180</v>
      </c>
      <c r="P48" s="48"/>
      <c r="Q48" s="48"/>
      <c r="R48" s="48"/>
      <c r="S48" s="48"/>
      <c r="T48" s="48"/>
      <c r="U48" s="48"/>
    </row>
    <row r="49" spans="1:21" ht="30.75" customHeight="1" x14ac:dyDescent="0.15">
      <c r="A49" s="48"/>
      <c r="B49" s="1270"/>
      <c r="C49" s="1271"/>
      <c r="D49" s="62"/>
      <c r="E49" s="1252" t="s">
        <v>16</v>
      </c>
      <c r="F49" s="1252"/>
      <c r="G49" s="1252"/>
      <c r="H49" s="1252"/>
      <c r="I49" s="1252"/>
      <c r="J49" s="1253"/>
      <c r="K49" s="63">
        <v>66</v>
      </c>
      <c r="L49" s="64">
        <v>23</v>
      </c>
      <c r="M49" s="64" t="s">
        <v>506</v>
      </c>
      <c r="N49" s="64" t="s">
        <v>506</v>
      </c>
      <c r="O49" s="65">
        <v>6</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506</v>
      </c>
      <c r="L50" s="64" t="s">
        <v>506</v>
      </c>
      <c r="M50" s="64" t="s">
        <v>506</v>
      </c>
      <c r="N50" s="64" t="s">
        <v>506</v>
      </c>
      <c r="O50" s="65" t="s">
        <v>506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506</v>
      </c>
      <c r="L51" s="64" t="s">
        <v>506</v>
      </c>
      <c r="M51" s="64" t="s">
        <v>506</v>
      </c>
      <c r="N51" s="64" t="s">
        <v>506</v>
      </c>
      <c r="O51" s="65" t="s">
        <v>506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649</v>
      </c>
      <c r="L52" s="64">
        <v>665</v>
      </c>
      <c r="M52" s="64">
        <v>671</v>
      </c>
      <c r="N52" s="64">
        <v>691</v>
      </c>
      <c r="O52" s="65">
        <v>678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338</v>
      </c>
      <c r="L53" s="69">
        <v>293</v>
      </c>
      <c r="M53" s="69">
        <v>244</v>
      </c>
      <c r="N53" s="69">
        <v>206</v>
      </c>
      <c r="O53" s="70">
        <v>211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506</v>
      </c>
      <c r="L57" s="84" t="s">
        <v>506</v>
      </c>
      <c r="M57" s="84" t="s">
        <v>506</v>
      </c>
      <c r="N57" s="84" t="s">
        <v>506</v>
      </c>
      <c r="O57" s="85" t="s">
        <v>506</v>
      </c>
    </row>
    <row r="58" spans="1:21" ht="31.5" customHeight="1" thickBot="1" x14ac:dyDescent="0.2">
      <c r="B58" s="1260"/>
      <c r="C58" s="1261"/>
      <c r="D58" s="1265" t="s">
        <v>27</v>
      </c>
      <c r="E58" s="1266"/>
      <c r="F58" s="1266"/>
      <c r="G58" s="1266"/>
      <c r="H58" s="1266"/>
      <c r="I58" s="1266"/>
      <c r="J58" s="1267"/>
      <c r="K58" s="86" t="s">
        <v>506</v>
      </c>
      <c r="L58" s="87" t="s">
        <v>506</v>
      </c>
      <c r="M58" s="87" t="s">
        <v>506</v>
      </c>
      <c r="N58" s="87" t="s">
        <v>506</v>
      </c>
      <c r="O58" s="88" t="s">
        <v>506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bLAc6VIfaQ1PzrGNLmrS0KEiAcATX4K2nBhE2o/L+bHPpyQdGW7teTeotK70uhDZ6N2Du0BG/b6pqgQ3jl4bQ==" saltValue="+XFyFKiTQNh8SBxJHvHE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130" zoomScaleNormal="13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88" t="s">
        <v>30</v>
      </c>
      <c r="C41" s="1289"/>
      <c r="D41" s="102"/>
      <c r="E41" s="1290" t="s">
        <v>31</v>
      </c>
      <c r="F41" s="1290"/>
      <c r="G41" s="1290"/>
      <c r="H41" s="1291"/>
      <c r="I41" s="103">
        <v>8409</v>
      </c>
      <c r="J41" s="104">
        <v>8205</v>
      </c>
      <c r="K41" s="104">
        <v>8432</v>
      </c>
      <c r="L41" s="104">
        <v>9173</v>
      </c>
      <c r="M41" s="105">
        <v>9547</v>
      </c>
    </row>
    <row r="42" spans="2:13" ht="27.75" customHeight="1" x14ac:dyDescent="0.15">
      <c r="B42" s="1278"/>
      <c r="C42" s="1279"/>
      <c r="D42" s="106"/>
      <c r="E42" s="1282" t="s">
        <v>32</v>
      </c>
      <c r="F42" s="1282"/>
      <c r="G42" s="1282"/>
      <c r="H42" s="1283"/>
      <c r="I42" s="107" t="s">
        <v>506</v>
      </c>
      <c r="J42" s="108" t="s">
        <v>506</v>
      </c>
      <c r="K42" s="108" t="s">
        <v>506</v>
      </c>
      <c r="L42" s="108" t="s">
        <v>506</v>
      </c>
      <c r="M42" s="109" t="s">
        <v>506</v>
      </c>
    </row>
    <row r="43" spans="2:13" ht="27.75" customHeight="1" x14ac:dyDescent="0.15">
      <c r="B43" s="1278"/>
      <c r="C43" s="1279"/>
      <c r="D43" s="106"/>
      <c r="E43" s="1282" t="s">
        <v>33</v>
      </c>
      <c r="F43" s="1282"/>
      <c r="G43" s="1282"/>
      <c r="H43" s="1283"/>
      <c r="I43" s="107">
        <v>3706</v>
      </c>
      <c r="J43" s="108">
        <v>4047</v>
      </c>
      <c r="K43" s="108">
        <v>4396</v>
      </c>
      <c r="L43" s="108">
        <v>4585</v>
      </c>
      <c r="M43" s="109">
        <v>4704</v>
      </c>
    </row>
    <row r="44" spans="2:13" ht="27.75" customHeight="1" x14ac:dyDescent="0.15">
      <c r="B44" s="1278"/>
      <c r="C44" s="1279"/>
      <c r="D44" s="106"/>
      <c r="E44" s="1282" t="s">
        <v>34</v>
      </c>
      <c r="F44" s="1282"/>
      <c r="G44" s="1282"/>
      <c r="H44" s="1283"/>
      <c r="I44" s="107">
        <v>26</v>
      </c>
      <c r="J44" s="108" t="s">
        <v>506</v>
      </c>
      <c r="K44" s="108" t="s">
        <v>506</v>
      </c>
      <c r="L44" s="108">
        <v>76</v>
      </c>
      <c r="M44" s="109">
        <v>144</v>
      </c>
    </row>
    <row r="45" spans="2:13" ht="27.75" customHeight="1" x14ac:dyDescent="0.15">
      <c r="B45" s="1278"/>
      <c r="C45" s="1279"/>
      <c r="D45" s="106"/>
      <c r="E45" s="1282" t="s">
        <v>35</v>
      </c>
      <c r="F45" s="1282"/>
      <c r="G45" s="1282"/>
      <c r="H45" s="1283"/>
      <c r="I45" s="107">
        <v>1742</v>
      </c>
      <c r="J45" s="108">
        <v>1724</v>
      </c>
      <c r="K45" s="108">
        <v>1694</v>
      </c>
      <c r="L45" s="108">
        <v>1639</v>
      </c>
      <c r="M45" s="109">
        <v>1615</v>
      </c>
    </row>
    <row r="46" spans="2:13" ht="27.75" customHeight="1" x14ac:dyDescent="0.15">
      <c r="B46" s="1278"/>
      <c r="C46" s="1279"/>
      <c r="D46" s="110"/>
      <c r="E46" s="1282" t="s">
        <v>36</v>
      </c>
      <c r="F46" s="1282"/>
      <c r="G46" s="1282"/>
      <c r="H46" s="1283"/>
      <c r="I46" s="107" t="s">
        <v>506</v>
      </c>
      <c r="J46" s="108" t="s">
        <v>506</v>
      </c>
      <c r="K46" s="108" t="s">
        <v>506</v>
      </c>
      <c r="L46" s="108" t="s">
        <v>506</v>
      </c>
      <c r="M46" s="109" t="s">
        <v>506</v>
      </c>
    </row>
    <row r="47" spans="2:13" ht="27.75" customHeight="1" x14ac:dyDescent="0.15">
      <c r="B47" s="1278"/>
      <c r="C47" s="1279"/>
      <c r="D47" s="111"/>
      <c r="E47" s="1292" t="s">
        <v>37</v>
      </c>
      <c r="F47" s="1293"/>
      <c r="G47" s="1293"/>
      <c r="H47" s="1294"/>
      <c r="I47" s="107" t="s">
        <v>506</v>
      </c>
      <c r="J47" s="108" t="s">
        <v>506</v>
      </c>
      <c r="K47" s="108" t="s">
        <v>506</v>
      </c>
      <c r="L47" s="108" t="s">
        <v>506</v>
      </c>
      <c r="M47" s="109" t="s">
        <v>506</v>
      </c>
    </row>
    <row r="48" spans="2:13" ht="27.75" customHeight="1" x14ac:dyDescent="0.15">
      <c r="B48" s="1278"/>
      <c r="C48" s="1279"/>
      <c r="D48" s="106"/>
      <c r="E48" s="1282" t="s">
        <v>38</v>
      </c>
      <c r="F48" s="1282"/>
      <c r="G48" s="1282"/>
      <c r="H48" s="1283"/>
      <c r="I48" s="107" t="s">
        <v>506</v>
      </c>
      <c r="J48" s="108" t="s">
        <v>506</v>
      </c>
      <c r="K48" s="108" t="s">
        <v>506</v>
      </c>
      <c r="L48" s="108" t="s">
        <v>506</v>
      </c>
      <c r="M48" s="109" t="s">
        <v>506</v>
      </c>
    </row>
    <row r="49" spans="2:13" ht="27.75" customHeight="1" x14ac:dyDescent="0.15">
      <c r="B49" s="1280"/>
      <c r="C49" s="1281"/>
      <c r="D49" s="106"/>
      <c r="E49" s="1282" t="s">
        <v>39</v>
      </c>
      <c r="F49" s="1282"/>
      <c r="G49" s="1282"/>
      <c r="H49" s="1283"/>
      <c r="I49" s="107" t="s">
        <v>506</v>
      </c>
      <c r="J49" s="108" t="s">
        <v>506</v>
      </c>
      <c r="K49" s="108" t="s">
        <v>506</v>
      </c>
      <c r="L49" s="108" t="s">
        <v>506</v>
      </c>
      <c r="M49" s="109" t="s">
        <v>506</v>
      </c>
    </row>
    <row r="50" spans="2:13" ht="27.75" customHeight="1" x14ac:dyDescent="0.15">
      <c r="B50" s="1276" t="s">
        <v>40</v>
      </c>
      <c r="C50" s="1277"/>
      <c r="D50" s="112"/>
      <c r="E50" s="1282" t="s">
        <v>41</v>
      </c>
      <c r="F50" s="1282"/>
      <c r="G50" s="1282"/>
      <c r="H50" s="1283"/>
      <c r="I50" s="107">
        <v>4746</v>
      </c>
      <c r="J50" s="108">
        <v>4830</v>
      </c>
      <c r="K50" s="108">
        <v>4342</v>
      </c>
      <c r="L50" s="108">
        <v>4089</v>
      </c>
      <c r="M50" s="109">
        <v>3956</v>
      </c>
    </row>
    <row r="51" spans="2:13" ht="27.75" customHeight="1" x14ac:dyDescent="0.15">
      <c r="B51" s="1278"/>
      <c r="C51" s="1279"/>
      <c r="D51" s="106"/>
      <c r="E51" s="1282" t="s">
        <v>42</v>
      </c>
      <c r="F51" s="1282"/>
      <c r="G51" s="1282"/>
      <c r="H51" s="1283"/>
      <c r="I51" s="107" t="s">
        <v>506</v>
      </c>
      <c r="J51" s="108" t="s">
        <v>506</v>
      </c>
      <c r="K51" s="108" t="s">
        <v>506</v>
      </c>
      <c r="L51" s="108" t="s">
        <v>506</v>
      </c>
      <c r="M51" s="109" t="s">
        <v>506</v>
      </c>
    </row>
    <row r="52" spans="2:13" ht="27.75" customHeight="1" x14ac:dyDescent="0.15">
      <c r="B52" s="1280"/>
      <c r="C52" s="1281"/>
      <c r="D52" s="106"/>
      <c r="E52" s="1282" t="s">
        <v>43</v>
      </c>
      <c r="F52" s="1282"/>
      <c r="G52" s="1282"/>
      <c r="H52" s="1283"/>
      <c r="I52" s="107">
        <v>8382</v>
      </c>
      <c r="J52" s="108">
        <v>8414</v>
      </c>
      <c r="K52" s="108">
        <v>8372</v>
      </c>
      <c r="L52" s="108">
        <v>8613</v>
      </c>
      <c r="M52" s="109">
        <v>8583</v>
      </c>
    </row>
    <row r="53" spans="2:13" ht="27.75" customHeight="1" thickBot="1" x14ac:dyDescent="0.2">
      <c r="B53" s="1284" t="s">
        <v>44</v>
      </c>
      <c r="C53" s="1285"/>
      <c r="D53" s="113"/>
      <c r="E53" s="1286" t="s">
        <v>45</v>
      </c>
      <c r="F53" s="1286"/>
      <c r="G53" s="1286"/>
      <c r="H53" s="1287"/>
      <c r="I53" s="114">
        <v>756</v>
      </c>
      <c r="J53" s="115">
        <v>732</v>
      </c>
      <c r="K53" s="115">
        <v>1807</v>
      </c>
      <c r="L53" s="115">
        <v>2771</v>
      </c>
      <c r="M53" s="116">
        <v>3470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66xVLqklZ8aAQC9IJo1GMbY0yo0ccKCKUHSfIQfdLzZV8fIkjWJjKu7DKBCc2n9/e62rDA278NPE3334Pqxag==" saltValue="Wjo7/le+frk7qWj//7JP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48</v>
      </c>
      <c r="D55" s="1303"/>
      <c r="E55" s="1304"/>
      <c r="F55" s="128">
        <v>987</v>
      </c>
      <c r="G55" s="128">
        <v>877</v>
      </c>
      <c r="H55" s="129">
        <v>858</v>
      </c>
    </row>
    <row r="56" spans="2:8" ht="52.5" customHeight="1" x14ac:dyDescent="0.15">
      <c r="B56" s="130"/>
      <c r="C56" s="1305" t="s">
        <v>49</v>
      </c>
      <c r="D56" s="1305"/>
      <c r="E56" s="1306"/>
      <c r="F56" s="131">
        <v>164</v>
      </c>
      <c r="G56" s="131">
        <v>164</v>
      </c>
      <c r="H56" s="132">
        <v>164</v>
      </c>
    </row>
    <row r="57" spans="2:8" ht="53.25" customHeight="1" x14ac:dyDescent="0.15">
      <c r="B57" s="130"/>
      <c r="C57" s="1307" t="s">
        <v>50</v>
      </c>
      <c r="D57" s="1307"/>
      <c r="E57" s="1308"/>
      <c r="F57" s="133">
        <v>2339</v>
      </c>
      <c r="G57" s="133">
        <v>2139</v>
      </c>
      <c r="H57" s="134">
        <v>1940</v>
      </c>
    </row>
    <row r="58" spans="2:8" ht="45.75" customHeight="1" x14ac:dyDescent="0.15">
      <c r="B58" s="135"/>
      <c r="C58" s="1295" t="s">
        <v>581</v>
      </c>
      <c r="D58" s="1296"/>
      <c r="E58" s="1297"/>
      <c r="F58" s="136">
        <v>1029</v>
      </c>
      <c r="G58" s="136">
        <v>1049</v>
      </c>
      <c r="H58" s="137">
        <v>969</v>
      </c>
    </row>
    <row r="59" spans="2:8" ht="45.75" customHeight="1" x14ac:dyDescent="0.15">
      <c r="B59" s="135"/>
      <c r="C59" s="1295" t="s">
        <v>582</v>
      </c>
      <c r="D59" s="1296"/>
      <c r="E59" s="1297"/>
      <c r="F59" s="136">
        <v>917</v>
      </c>
      <c r="G59" s="136">
        <v>927</v>
      </c>
      <c r="H59" s="137">
        <v>807</v>
      </c>
    </row>
    <row r="60" spans="2:8" ht="45.75" customHeight="1" x14ac:dyDescent="0.15">
      <c r="B60" s="135"/>
      <c r="C60" s="1295" t="s">
        <v>583</v>
      </c>
      <c r="D60" s="1296"/>
      <c r="E60" s="1297"/>
      <c r="F60" s="136">
        <v>156</v>
      </c>
      <c r="G60" s="136">
        <v>156</v>
      </c>
      <c r="H60" s="137">
        <v>156</v>
      </c>
    </row>
    <row r="61" spans="2:8" ht="45.75" customHeight="1" x14ac:dyDescent="0.15">
      <c r="B61" s="135"/>
      <c r="C61" s="1295" t="s">
        <v>584</v>
      </c>
      <c r="D61" s="1296"/>
      <c r="E61" s="1297"/>
      <c r="F61" s="136">
        <v>40</v>
      </c>
      <c r="G61" s="136">
        <v>7</v>
      </c>
      <c r="H61" s="137">
        <v>7</v>
      </c>
    </row>
    <row r="62" spans="2:8" ht="45.75" customHeight="1" thickBot="1" x14ac:dyDescent="0.2">
      <c r="B62" s="138"/>
      <c r="C62" s="1298" t="s">
        <v>585</v>
      </c>
      <c r="D62" s="1299"/>
      <c r="E62" s="1300"/>
      <c r="F62" s="139" t="s">
        <v>591</v>
      </c>
      <c r="G62" s="139" t="s">
        <v>592</v>
      </c>
      <c r="H62" s="140">
        <v>1</v>
      </c>
    </row>
    <row r="63" spans="2:8" ht="52.5" customHeight="1" thickBot="1" x14ac:dyDescent="0.2">
      <c r="B63" s="141"/>
      <c r="C63" s="1301" t="s">
        <v>51</v>
      </c>
      <c r="D63" s="1301"/>
      <c r="E63" s="1302"/>
      <c r="F63" s="142">
        <v>3489</v>
      </c>
      <c r="G63" s="142">
        <v>3180</v>
      </c>
      <c r="H63" s="143">
        <v>2962</v>
      </c>
    </row>
    <row r="64" spans="2:8" ht="15" customHeight="1" x14ac:dyDescent="0.15"/>
  </sheetData>
  <sheetProtection algorithmName="SHA-512" hashValue="dmoUxgEmhti+e4AUY0opV+aCnUarz4ZaFrEHuBq2J+hcF26l7Loq7u2mWgAr9kXkOm6MNZNxFXhdKD9nOXMNOw==" saltValue="J327oy540dGrHm4Cec/h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604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596</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548</v>
      </c>
      <c r="BQ50" s="1323"/>
      <c r="BR50" s="1323"/>
      <c r="BS50" s="1323"/>
      <c r="BT50" s="1323"/>
      <c r="BU50" s="1323"/>
      <c r="BV50" s="1323"/>
      <c r="BW50" s="1323"/>
      <c r="BX50" s="1323" t="s">
        <v>549</v>
      </c>
      <c r="BY50" s="1323"/>
      <c r="BZ50" s="1323"/>
      <c r="CA50" s="1323"/>
      <c r="CB50" s="1323"/>
      <c r="CC50" s="1323"/>
      <c r="CD50" s="1323"/>
      <c r="CE50" s="1323"/>
      <c r="CF50" s="1323" t="s">
        <v>550</v>
      </c>
      <c r="CG50" s="1323"/>
      <c r="CH50" s="1323"/>
      <c r="CI50" s="1323"/>
      <c r="CJ50" s="1323"/>
      <c r="CK50" s="1323"/>
      <c r="CL50" s="1323"/>
      <c r="CM50" s="1323"/>
      <c r="CN50" s="1323" t="s">
        <v>551</v>
      </c>
      <c r="CO50" s="1323"/>
      <c r="CP50" s="1323"/>
      <c r="CQ50" s="1323"/>
      <c r="CR50" s="1323"/>
      <c r="CS50" s="1323"/>
      <c r="CT50" s="1323"/>
      <c r="CU50" s="1323"/>
      <c r="CV50" s="1323" t="s">
        <v>552</v>
      </c>
      <c r="CW50" s="1323"/>
      <c r="CX50" s="1323"/>
      <c r="CY50" s="1323"/>
      <c r="CZ50" s="1323"/>
      <c r="DA50" s="1323"/>
      <c r="DB50" s="1323"/>
      <c r="DC50" s="1323"/>
    </row>
    <row r="51" spans="1:109" ht="13.5" customHeight="1" x14ac:dyDescent="0.15">
      <c r="B51" s="395"/>
      <c r="G51" s="1324"/>
      <c r="H51" s="1324"/>
      <c r="I51" s="1327"/>
      <c r="J51" s="1327"/>
      <c r="K51" s="1325"/>
      <c r="L51" s="1325"/>
      <c r="M51" s="1325"/>
      <c r="N51" s="1325"/>
      <c r="AM51" s="404"/>
      <c r="AN51" s="1326" t="s">
        <v>597</v>
      </c>
      <c r="AO51" s="1326"/>
      <c r="AP51" s="1326"/>
      <c r="AQ51" s="1326"/>
      <c r="AR51" s="1326"/>
      <c r="AS51" s="1326"/>
      <c r="AT51" s="1326"/>
      <c r="AU51" s="1326"/>
      <c r="AV51" s="1326"/>
      <c r="AW51" s="1326"/>
      <c r="AX51" s="1326"/>
      <c r="AY51" s="1326"/>
      <c r="AZ51" s="1326"/>
      <c r="BA51" s="1326"/>
      <c r="BB51" s="1326" t="s">
        <v>598</v>
      </c>
      <c r="BC51" s="1326"/>
      <c r="BD51" s="1326"/>
      <c r="BE51" s="1326"/>
      <c r="BF51" s="1326"/>
      <c r="BG51" s="1326"/>
      <c r="BH51" s="1326"/>
      <c r="BI51" s="1326"/>
      <c r="BJ51" s="1326"/>
      <c r="BK51" s="1326"/>
      <c r="BL51" s="1326"/>
      <c r="BM51" s="1326"/>
      <c r="BN51" s="1326"/>
      <c r="BO51" s="1326"/>
      <c r="BP51" s="1309">
        <v>12</v>
      </c>
      <c r="BQ51" s="1309"/>
      <c r="BR51" s="1309"/>
      <c r="BS51" s="1309"/>
      <c r="BT51" s="1309"/>
      <c r="BU51" s="1309"/>
      <c r="BV51" s="1309"/>
      <c r="BW51" s="1309"/>
      <c r="BX51" s="1309">
        <v>11.4</v>
      </c>
      <c r="BY51" s="1309"/>
      <c r="BZ51" s="1309"/>
      <c r="CA51" s="1309"/>
      <c r="CB51" s="1309"/>
      <c r="CC51" s="1309"/>
      <c r="CD51" s="1309"/>
      <c r="CE51" s="1309"/>
      <c r="CF51" s="1309">
        <v>28.2</v>
      </c>
      <c r="CG51" s="1309"/>
      <c r="CH51" s="1309"/>
      <c r="CI51" s="1309"/>
      <c r="CJ51" s="1309"/>
      <c r="CK51" s="1309"/>
      <c r="CL51" s="1309"/>
      <c r="CM51" s="1309"/>
      <c r="CN51" s="1309">
        <v>42.6</v>
      </c>
      <c r="CO51" s="1309"/>
      <c r="CP51" s="1309"/>
      <c r="CQ51" s="1309"/>
      <c r="CR51" s="1309"/>
      <c r="CS51" s="1309"/>
      <c r="CT51" s="1309"/>
      <c r="CU51" s="1309"/>
      <c r="CV51" s="1309">
        <v>53.9</v>
      </c>
      <c r="CW51" s="1309"/>
      <c r="CX51" s="1309"/>
      <c r="CY51" s="1309"/>
      <c r="CZ51" s="1309"/>
      <c r="DA51" s="1309"/>
      <c r="DB51" s="1309"/>
      <c r="DC51" s="1309"/>
    </row>
    <row r="52" spans="1:109" x14ac:dyDescent="0.15">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599</v>
      </c>
      <c r="BC53" s="1326"/>
      <c r="BD53" s="1326"/>
      <c r="BE53" s="1326"/>
      <c r="BF53" s="1326"/>
      <c r="BG53" s="1326"/>
      <c r="BH53" s="1326"/>
      <c r="BI53" s="1326"/>
      <c r="BJ53" s="1326"/>
      <c r="BK53" s="1326"/>
      <c r="BL53" s="1326"/>
      <c r="BM53" s="1326"/>
      <c r="BN53" s="1326"/>
      <c r="BO53" s="1326"/>
      <c r="BP53" s="1309">
        <v>57.1</v>
      </c>
      <c r="BQ53" s="1309"/>
      <c r="BR53" s="1309"/>
      <c r="BS53" s="1309"/>
      <c r="BT53" s="1309"/>
      <c r="BU53" s="1309"/>
      <c r="BV53" s="1309"/>
      <c r="BW53" s="1309"/>
      <c r="BX53" s="1309">
        <v>58.6</v>
      </c>
      <c r="BY53" s="1309"/>
      <c r="BZ53" s="1309"/>
      <c r="CA53" s="1309"/>
      <c r="CB53" s="1309"/>
      <c r="CC53" s="1309"/>
      <c r="CD53" s="1309"/>
      <c r="CE53" s="1309"/>
      <c r="CF53" s="1309">
        <v>60</v>
      </c>
      <c r="CG53" s="1309"/>
      <c r="CH53" s="1309"/>
      <c r="CI53" s="1309"/>
      <c r="CJ53" s="1309"/>
      <c r="CK53" s="1309"/>
      <c r="CL53" s="1309"/>
      <c r="CM53" s="1309"/>
      <c r="CN53" s="1309">
        <v>59.8</v>
      </c>
      <c r="CO53" s="1309"/>
      <c r="CP53" s="1309"/>
      <c r="CQ53" s="1309"/>
      <c r="CR53" s="1309"/>
      <c r="CS53" s="1309"/>
      <c r="CT53" s="1309"/>
      <c r="CU53" s="1309"/>
      <c r="CV53" s="1309">
        <v>61.5</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600</v>
      </c>
      <c r="AO55" s="1323"/>
      <c r="AP55" s="1323"/>
      <c r="AQ55" s="1323"/>
      <c r="AR55" s="1323"/>
      <c r="AS55" s="1323"/>
      <c r="AT55" s="1323"/>
      <c r="AU55" s="1323"/>
      <c r="AV55" s="1323"/>
      <c r="AW55" s="1323"/>
      <c r="AX55" s="1323"/>
      <c r="AY55" s="1323"/>
      <c r="AZ55" s="1323"/>
      <c r="BA55" s="1323"/>
      <c r="BB55" s="1326" t="s">
        <v>598</v>
      </c>
      <c r="BC55" s="1326"/>
      <c r="BD55" s="1326"/>
      <c r="BE55" s="1326"/>
      <c r="BF55" s="1326"/>
      <c r="BG55" s="1326"/>
      <c r="BH55" s="1326"/>
      <c r="BI55" s="1326"/>
      <c r="BJ55" s="1326"/>
      <c r="BK55" s="1326"/>
      <c r="BL55" s="1326"/>
      <c r="BM55" s="1326"/>
      <c r="BN55" s="1326"/>
      <c r="BO55" s="1326"/>
      <c r="BP55" s="1309">
        <v>13</v>
      </c>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599</v>
      </c>
      <c r="BC57" s="1326"/>
      <c r="BD57" s="1326"/>
      <c r="BE57" s="1326"/>
      <c r="BF57" s="1326"/>
      <c r="BG57" s="1326"/>
      <c r="BH57" s="1326"/>
      <c r="BI57" s="1326"/>
      <c r="BJ57" s="1326"/>
      <c r="BK57" s="1326"/>
      <c r="BL57" s="1326"/>
      <c r="BM57" s="1326"/>
      <c r="BN57" s="1326"/>
      <c r="BO57" s="1326"/>
      <c r="BP57" s="1309">
        <v>53.4</v>
      </c>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603</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596</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548</v>
      </c>
      <c r="BQ72" s="1323"/>
      <c r="BR72" s="1323"/>
      <c r="BS72" s="1323"/>
      <c r="BT72" s="1323"/>
      <c r="BU72" s="1323"/>
      <c r="BV72" s="1323"/>
      <c r="BW72" s="1323"/>
      <c r="BX72" s="1323" t="s">
        <v>549</v>
      </c>
      <c r="BY72" s="1323"/>
      <c r="BZ72" s="1323"/>
      <c r="CA72" s="1323"/>
      <c r="CB72" s="1323"/>
      <c r="CC72" s="1323"/>
      <c r="CD72" s="1323"/>
      <c r="CE72" s="1323"/>
      <c r="CF72" s="1323" t="s">
        <v>550</v>
      </c>
      <c r="CG72" s="1323"/>
      <c r="CH72" s="1323"/>
      <c r="CI72" s="1323"/>
      <c r="CJ72" s="1323"/>
      <c r="CK72" s="1323"/>
      <c r="CL72" s="1323"/>
      <c r="CM72" s="1323"/>
      <c r="CN72" s="1323" t="s">
        <v>551</v>
      </c>
      <c r="CO72" s="1323"/>
      <c r="CP72" s="1323"/>
      <c r="CQ72" s="1323"/>
      <c r="CR72" s="1323"/>
      <c r="CS72" s="1323"/>
      <c r="CT72" s="1323"/>
      <c r="CU72" s="1323"/>
      <c r="CV72" s="1323" t="s">
        <v>552</v>
      </c>
      <c r="CW72" s="1323"/>
      <c r="CX72" s="1323"/>
      <c r="CY72" s="1323"/>
      <c r="CZ72" s="1323"/>
      <c r="DA72" s="1323"/>
      <c r="DB72" s="1323"/>
      <c r="DC72" s="1323"/>
    </row>
    <row r="73" spans="2:107" x14ac:dyDescent="0.15">
      <c r="B73" s="395"/>
      <c r="G73" s="1324"/>
      <c r="H73" s="1324"/>
      <c r="I73" s="1324"/>
      <c r="J73" s="1324"/>
      <c r="K73" s="1329"/>
      <c r="L73" s="1329"/>
      <c r="M73" s="1329"/>
      <c r="N73" s="1329"/>
      <c r="AM73" s="404"/>
      <c r="AN73" s="1326" t="s">
        <v>597</v>
      </c>
      <c r="AO73" s="1326"/>
      <c r="AP73" s="1326"/>
      <c r="AQ73" s="1326"/>
      <c r="AR73" s="1326"/>
      <c r="AS73" s="1326"/>
      <c r="AT73" s="1326"/>
      <c r="AU73" s="1326"/>
      <c r="AV73" s="1326"/>
      <c r="AW73" s="1326"/>
      <c r="AX73" s="1326"/>
      <c r="AY73" s="1326"/>
      <c r="AZ73" s="1326"/>
      <c r="BA73" s="1326"/>
      <c r="BB73" s="1326" t="s">
        <v>598</v>
      </c>
      <c r="BC73" s="1326"/>
      <c r="BD73" s="1326"/>
      <c r="BE73" s="1326"/>
      <c r="BF73" s="1326"/>
      <c r="BG73" s="1326"/>
      <c r="BH73" s="1326"/>
      <c r="BI73" s="1326"/>
      <c r="BJ73" s="1326"/>
      <c r="BK73" s="1326"/>
      <c r="BL73" s="1326"/>
      <c r="BM73" s="1326"/>
      <c r="BN73" s="1326"/>
      <c r="BO73" s="1326"/>
      <c r="BP73" s="1309">
        <v>12</v>
      </c>
      <c r="BQ73" s="1309"/>
      <c r="BR73" s="1309"/>
      <c r="BS73" s="1309"/>
      <c r="BT73" s="1309"/>
      <c r="BU73" s="1309"/>
      <c r="BV73" s="1309"/>
      <c r="BW73" s="1309"/>
      <c r="BX73" s="1309">
        <v>11.4</v>
      </c>
      <c r="BY73" s="1309"/>
      <c r="BZ73" s="1309"/>
      <c r="CA73" s="1309"/>
      <c r="CB73" s="1309"/>
      <c r="CC73" s="1309"/>
      <c r="CD73" s="1309"/>
      <c r="CE73" s="1309"/>
      <c r="CF73" s="1309">
        <v>28.2</v>
      </c>
      <c r="CG73" s="1309"/>
      <c r="CH73" s="1309"/>
      <c r="CI73" s="1309"/>
      <c r="CJ73" s="1309"/>
      <c r="CK73" s="1309"/>
      <c r="CL73" s="1309"/>
      <c r="CM73" s="1309"/>
      <c r="CN73" s="1309">
        <v>42.6</v>
      </c>
      <c r="CO73" s="1309"/>
      <c r="CP73" s="1309"/>
      <c r="CQ73" s="1309"/>
      <c r="CR73" s="1309"/>
      <c r="CS73" s="1309"/>
      <c r="CT73" s="1309"/>
      <c r="CU73" s="1309"/>
      <c r="CV73" s="1309">
        <v>53.9</v>
      </c>
      <c r="CW73" s="1309"/>
      <c r="CX73" s="1309"/>
      <c r="CY73" s="1309"/>
      <c r="CZ73" s="1309"/>
      <c r="DA73" s="1309"/>
      <c r="DB73" s="1309"/>
      <c r="DC73" s="1309"/>
    </row>
    <row r="74" spans="2:107" x14ac:dyDescent="0.15">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602</v>
      </c>
      <c r="BC75" s="1326"/>
      <c r="BD75" s="1326"/>
      <c r="BE75" s="1326"/>
      <c r="BF75" s="1326"/>
      <c r="BG75" s="1326"/>
      <c r="BH75" s="1326"/>
      <c r="BI75" s="1326"/>
      <c r="BJ75" s="1326"/>
      <c r="BK75" s="1326"/>
      <c r="BL75" s="1326"/>
      <c r="BM75" s="1326"/>
      <c r="BN75" s="1326"/>
      <c r="BO75" s="1326"/>
      <c r="BP75" s="1309">
        <v>5.7</v>
      </c>
      <c r="BQ75" s="1309"/>
      <c r="BR75" s="1309"/>
      <c r="BS75" s="1309"/>
      <c r="BT75" s="1309"/>
      <c r="BU75" s="1309"/>
      <c r="BV75" s="1309"/>
      <c r="BW75" s="1309"/>
      <c r="BX75" s="1309">
        <v>5.2</v>
      </c>
      <c r="BY75" s="1309"/>
      <c r="BZ75" s="1309"/>
      <c r="CA75" s="1309"/>
      <c r="CB75" s="1309"/>
      <c r="CC75" s="1309"/>
      <c r="CD75" s="1309"/>
      <c r="CE75" s="1309"/>
      <c r="CF75" s="1309">
        <v>4.5</v>
      </c>
      <c r="CG75" s="1309"/>
      <c r="CH75" s="1309"/>
      <c r="CI75" s="1309"/>
      <c r="CJ75" s="1309"/>
      <c r="CK75" s="1309"/>
      <c r="CL75" s="1309"/>
      <c r="CM75" s="1309"/>
      <c r="CN75" s="1309">
        <v>3.8</v>
      </c>
      <c r="CO75" s="1309"/>
      <c r="CP75" s="1309"/>
      <c r="CQ75" s="1309"/>
      <c r="CR75" s="1309"/>
      <c r="CS75" s="1309"/>
      <c r="CT75" s="1309"/>
      <c r="CU75" s="1309"/>
      <c r="CV75" s="1309">
        <v>3.4</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29"/>
      <c r="L77" s="1329"/>
      <c r="M77" s="1329"/>
      <c r="N77" s="1329"/>
      <c r="AN77" s="1323" t="s">
        <v>600</v>
      </c>
      <c r="AO77" s="1323"/>
      <c r="AP77" s="1323"/>
      <c r="AQ77" s="1323"/>
      <c r="AR77" s="1323"/>
      <c r="AS77" s="1323"/>
      <c r="AT77" s="1323"/>
      <c r="AU77" s="1323"/>
      <c r="AV77" s="1323"/>
      <c r="AW77" s="1323"/>
      <c r="AX77" s="1323"/>
      <c r="AY77" s="1323"/>
      <c r="AZ77" s="1323"/>
      <c r="BA77" s="1323"/>
      <c r="BB77" s="1326" t="s">
        <v>598</v>
      </c>
      <c r="BC77" s="1326"/>
      <c r="BD77" s="1326"/>
      <c r="BE77" s="1326"/>
      <c r="BF77" s="1326"/>
      <c r="BG77" s="1326"/>
      <c r="BH77" s="1326"/>
      <c r="BI77" s="1326"/>
      <c r="BJ77" s="1326"/>
      <c r="BK77" s="1326"/>
      <c r="BL77" s="1326"/>
      <c r="BM77" s="1326"/>
      <c r="BN77" s="1326"/>
      <c r="BO77" s="1326"/>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602</v>
      </c>
      <c r="BC79" s="1326"/>
      <c r="BD79" s="1326"/>
      <c r="BE79" s="1326"/>
      <c r="BF79" s="1326"/>
      <c r="BG79" s="1326"/>
      <c r="BH79" s="1326"/>
      <c r="BI79" s="1326"/>
      <c r="BJ79" s="1326"/>
      <c r="BK79" s="1326"/>
      <c r="BL79" s="1326"/>
      <c r="BM79" s="1326"/>
      <c r="BN79" s="1326"/>
      <c r="BO79" s="1326"/>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jv2KZNREBb9GurAl/pYPOuCex9QIGix2oUwy/m+8oQC4DjisGr3xR3HwKVZXHeTQ9eXHv6tOGFvhug7/CBl7g==" saltValue="499DV1xCtxgaSqMxfJh/1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ZDXpypMiItzUozKbVIIhMLCO4MPn80WBwDAYt3JW5B4f1uT/XC5PVPhewIwuksrcYXCkquknnLGJDO02ZSbWTw==" saltValue="8VDDS1xPjoTJME4ZXGd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mhfndKKhFJVMEpMjdoN31GmkM5zm8oBukOYj+eB2aRvD4Ye5fe+Xt9e4p5inGP+jyAVxqcdXe/5wJSoza8SvfA==" saltValue="H03RekbBWwLYLDqz7xLU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17452</v>
      </c>
      <c r="E3" s="162"/>
      <c r="F3" s="163">
        <v>49919</v>
      </c>
      <c r="G3" s="164"/>
      <c r="H3" s="165"/>
    </row>
    <row r="4" spans="1:8" x14ac:dyDescent="0.15">
      <c r="A4" s="166"/>
      <c r="B4" s="167"/>
      <c r="C4" s="168"/>
      <c r="D4" s="169">
        <v>12091</v>
      </c>
      <c r="E4" s="170"/>
      <c r="F4" s="171">
        <v>26398</v>
      </c>
      <c r="G4" s="172"/>
      <c r="H4" s="173"/>
    </row>
    <row r="5" spans="1:8" x14ac:dyDescent="0.15">
      <c r="A5" s="154" t="s">
        <v>540</v>
      </c>
      <c r="B5" s="159"/>
      <c r="C5" s="160"/>
      <c r="D5" s="161">
        <v>25498</v>
      </c>
      <c r="E5" s="162"/>
      <c r="F5" s="163">
        <v>47738</v>
      </c>
      <c r="G5" s="164"/>
      <c r="H5" s="165"/>
    </row>
    <row r="6" spans="1:8" x14ac:dyDescent="0.15">
      <c r="A6" s="166"/>
      <c r="B6" s="167"/>
      <c r="C6" s="168"/>
      <c r="D6" s="169">
        <v>20567</v>
      </c>
      <c r="E6" s="170"/>
      <c r="F6" s="171">
        <v>24937</v>
      </c>
      <c r="G6" s="172"/>
      <c r="H6" s="173"/>
    </row>
    <row r="7" spans="1:8" x14ac:dyDescent="0.15">
      <c r="A7" s="154" t="s">
        <v>541</v>
      </c>
      <c r="B7" s="159"/>
      <c r="C7" s="160"/>
      <c r="D7" s="161">
        <v>31064</v>
      </c>
      <c r="E7" s="162"/>
      <c r="F7" s="163">
        <v>52191</v>
      </c>
      <c r="G7" s="164"/>
      <c r="H7" s="165"/>
    </row>
    <row r="8" spans="1:8" x14ac:dyDescent="0.15">
      <c r="A8" s="166"/>
      <c r="B8" s="167"/>
      <c r="C8" s="168"/>
      <c r="D8" s="169">
        <v>22079</v>
      </c>
      <c r="E8" s="170"/>
      <c r="F8" s="171">
        <v>24843</v>
      </c>
      <c r="G8" s="172"/>
      <c r="H8" s="173"/>
    </row>
    <row r="9" spans="1:8" x14ac:dyDescent="0.15">
      <c r="A9" s="154" t="s">
        <v>542</v>
      </c>
      <c r="B9" s="159"/>
      <c r="C9" s="160"/>
      <c r="D9" s="161">
        <v>42894</v>
      </c>
      <c r="E9" s="162"/>
      <c r="F9" s="163">
        <v>47387</v>
      </c>
      <c r="G9" s="164"/>
      <c r="H9" s="165"/>
    </row>
    <row r="10" spans="1:8" x14ac:dyDescent="0.15">
      <c r="A10" s="166"/>
      <c r="B10" s="167"/>
      <c r="C10" s="168"/>
      <c r="D10" s="169">
        <v>36055</v>
      </c>
      <c r="E10" s="170"/>
      <c r="F10" s="171">
        <v>24928</v>
      </c>
      <c r="G10" s="172"/>
      <c r="H10" s="173"/>
    </row>
    <row r="11" spans="1:8" x14ac:dyDescent="0.15">
      <c r="A11" s="154" t="s">
        <v>543</v>
      </c>
      <c r="B11" s="159"/>
      <c r="C11" s="160"/>
      <c r="D11" s="161">
        <v>30891</v>
      </c>
      <c r="E11" s="162"/>
      <c r="F11" s="163">
        <v>51264</v>
      </c>
      <c r="G11" s="164"/>
      <c r="H11" s="165"/>
    </row>
    <row r="12" spans="1:8" x14ac:dyDescent="0.15">
      <c r="A12" s="166"/>
      <c r="B12" s="167"/>
      <c r="C12" s="174"/>
      <c r="D12" s="169">
        <v>18911</v>
      </c>
      <c r="E12" s="170"/>
      <c r="F12" s="171">
        <v>26040</v>
      </c>
      <c r="G12" s="172"/>
      <c r="H12" s="173"/>
    </row>
    <row r="13" spans="1:8" x14ac:dyDescent="0.15">
      <c r="A13" s="154"/>
      <c r="B13" s="159"/>
      <c r="C13" s="175"/>
      <c r="D13" s="176">
        <v>29560</v>
      </c>
      <c r="E13" s="177"/>
      <c r="F13" s="178">
        <v>49700</v>
      </c>
      <c r="G13" s="179"/>
      <c r="H13" s="165"/>
    </row>
    <row r="14" spans="1:8" x14ac:dyDescent="0.15">
      <c r="A14" s="166"/>
      <c r="B14" s="167"/>
      <c r="C14" s="168"/>
      <c r="D14" s="169">
        <v>21941</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5.61</v>
      </c>
      <c r="C19" s="180">
        <f>ROUND(VALUE(SUBSTITUTE(実質収支比率等に係る経年分析!G$48,"▲","-")),2)</f>
        <v>4.9400000000000004</v>
      </c>
      <c r="D19" s="180">
        <f>ROUND(VALUE(SUBSTITUTE(実質収支比率等に係る経年分析!H$48,"▲","-")),2)</f>
        <v>5.16</v>
      </c>
      <c r="E19" s="180">
        <f>ROUND(VALUE(SUBSTITUTE(実質収支比率等に係る経年分析!I$48,"▲","-")),2)</f>
        <v>5.58</v>
      </c>
      <c r="F19" s="180">
        <f>ROUND(VALUE(SUBSTITUTE(実質収支比率等に係る経年分析!J$48,"▲","-")),2)</f>
        <v>7.6</v>
      </c>
    </row>
    <row r="20" spans="1:11" x14ac:dyDescent="0.15">
      <c r="A20" s="180" t="s">
        <v>55</v>
      </c>
      <c r="B20" s="180">
        <f>ROUND(VALUE(SUBSTITUTE(実質収支比率等に係る経年分析!F$47,"▲","-")),2)</f>
        <v>20.010000000000002</v>
      </c>
      <c r="C20" s="180">
        <f>ROUND(VALUE(SUBSTITUTE(実質収支比率等に係る経年分析!G$47,"▲","-")),2)</f>
        <v>16.78</v>
      </c>
      <c r="D20" s="180">
        <f>ROUND(VALUE(SUBSTITUTE(実質収支比率等に係る経年分析!H$47,"▲","-")),2)</f>
        <v>13.94</v>
      </c>
      <c r="E20" s="180">
        <f>ROUND(VALUE(SUBSTITUTE(実質収支比率等に係る経年分析!I$47,"▲","-")),2)</f>
        <v>12.2</v>
      </c>
      <c r="F20" s="180">
        <f>ROUND(VALUE(SUBSTITUTE(実質収支比率等に係る経年分析!J$47,"▲","-")),2)</f>
        <v>12.06</v>
      </c>
    </row>
    <row r="21" spans="1:11" x14ac:dyDescent="0.15">
      <c r="A21" s="180" t="s">
        <v>56</v>
      </c>
      <c r="B21" s="180">
        <f>IF(ISNUMBER(VALUE(SUBSTITUTE(実質収支比率等に係る経年分析!F$49,"▲","-"))),ROUND(VALUE(SUBSTITUTE(実質収支比率等に係る経年分析!F$49,"▲","-")),2),NA())</f>
        <v>1.1399999999999999</v>
      </c>
      <c r="C21" s="180">
        <f>IF(ISNUMBER(VALUE(SUBSTITUTE(実質収支比率等に係る経年分析!G$49,"▲","-"))),ROUND(VALUE(SUBSTITUTE(実質収支比率等に係る経年分析!G$49,"▲","-")),2),NA())</f>
        <v>-3.53</v>
      </c>
      <c r="D21" s="180">
        <f>IF(ISNUMBER(VALUE(SUBSTITUTE(実質収支比率等に係る経年分析!H$49,"▲","-"))),ROUND(VALUE(SUBSTITUTE(実質収支比率等に係る経年分析!H$49,"▲","-")),2),NA())</f>
        <v>-2.52</v>
      </c>
      <c r="E21" s="180">
        <f>IF(ISNUMBER(VALUE(SUBSTITUTE(実質収支比率等に係る経年分析!I$49,"▲","-"))),ROUND(VALUE(SUBSTITUTE(実質収支比率等に係る経年分析!I$49,"▲","-")),2),NA())</f>
        <v>-1.03</v>
      </c>
      <c r="F21" s="180">
        <f>IF(ISNUMBER(VALUE(SUBSTITUTE(実質収支比率等に係る経年分析!J$49,"▲","-"))),ROUND(VALUE(SUBSTITUTE(実質収支比率等に係る経年分析!J$49,"▲","-")),2),NA())</f>
        <v>1.69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コミュニティ・プラント事業特別会計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6.53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2.94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x14ac:dyDescent="0.15">
      <c r="A33" s="181" t="str">
        <f>IF(連結実質赤字比率に係る赤字・黒字の構成分析!C$37="",NA(),連結実質赤字比率に係る赤字・黒字の構成分析!C$37)</f>
        <v>介護保険管理特別会計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7.58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13.63</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649</v>
      </c>
      <c r="E42" s="182"/>
      <c r="F42" s="182"/>
      <c r="G42" s="182">
        <f>'実質公債費比率（分子）の構造'!L$52</f>
        <v>665</v>
      </c>
      <c r="H42" s="182"/>
      <c r="I42" s="182"/>
      <c r="J42" s="182">
        <f>'実質公債費比率（分子）の構造'!M$52</f>
        <v>671</v>
      </c>
      <c r="K42" s="182"/>
      <c r="L42" s="182"/>
      <c r="M42" s="182">
        <f>'実質公債費比率（分子）の構造'!N$52</f>
        <v>691</v>
      </c>
      <c r="N42" s="182"/>
      <c r="O42" s="182"/>
      <c r="P42" s="182">
        <f>'実質公債費比率（分子）の構造'!O$52</f>
        <v>678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66</v>
      </c>
      <c r="C45" s="182"/>
      <c r="D45" s="182"/>
      <c r="E45" s="182">
        <f>'実質公債費比率（分子）の構造'!L$49</f>
        <v>23</v>
      </c>
      <c r="F45" s="182"/>
      <c r="G45" s="182"/>
      <c r="H45" s="182" t="str">
        <f>'実質公債費比率（分子）の構造'!M$49</f>
        <v>-</v>
      </c>
      <c r="I45" s="182"/>
      <c r="J45" s="182"/>
      <c r="K45" s="182" t="str">
        <f>'実質公債費比率（分子）の構造'!N$49</f>
        <v>-</v>
      </c>
      <c r="L45" s="182"/>
      <c r="M45" s="182"/>
      <c r="N45" s="182">
        <f>'実質公債費比率（分子）の構造'!O$49</f>
        <v>6</v>
      </c>
      <c r="O45" s="182"/>
      <c r="P45" s="182"/>
    </row>
    <row r="46" spans="1:16" x14ac:dyDescent="0.15">
      <c r="A46" s="182" t="s">
        <v>67</v>
      </c>
      <c r="B46" s="182">
        <f>'実質公債費比率（分子）の構造'!K$48</f>
        <v>136</v>
      </c>
      <c r="C46" s="182"/>
      <c r="D46" s="182"/>
      <c r="E46" s="182">
        <f>'実質公債費比率（分子）の構造'!L$48</f>
        <v>152</v>
      </c>
      <c r="F46" s="182"/>
      <c r="G46" s="182"/>
      <c r="H46" s="182">
        <f>'実質公債費比率（分子）の構造'!M$48</f>
        <v>160</v>
      </c>
      <c r="I46" s="182"/>
      <c r="J46" s="182"/>
      <c r="K46" s="182">
        <f>'実質公債費比率（分子）の構造'!N$48</f>
        <v>171</v>
      </c>
      <c r="L46" s="182"/>
      <c r="M46" s="182"/>
      <c r="N46" s="182">
        <f>'実質公債費比率（分子）の構造'!O$48</f>
        <v>180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f>'実質公債費比率（分子）の構造'!O$47</f>
        <v>0</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785</v>
      </c>
      <c r="C49" s="182"/>
      <c r="D49" s="182"/>
      <c r="E49" s="182">
        <f>'実質公債費比率（分子）の構造'!L$45</f>
        <v>783</v>
      </c>
      <c r="F49" s="182"/>
      <c r="G49" s="182"/>
      <c r="H49" s="182">
        <f>'実質公債費比率（分子）の構造'!M$45</f>
        <v>755</v>
      </c>
      <c r="I49" s="182"/>
      <c r="J49" s="182"/>
      <c r="K49" s="182">
        <f>'実質公債費比率（分子）の構造'!N$45</f>
        <v>726</v>
      </c>
      <c r="L49" s="182"/>
      <c r="M49" s="182"/>
      <c r="N49" s="182">
        <f>'実質公債費比率（分子）の構造'!O$45</f>
        <v>703</v>
      </c>
      <c r="O49" s="182"/>
      <c r="P49" s="182"/>
    </row>
    <row r="50" spans="1:16" x14ac:dyDescent="0.15">
      <c r="A50" s="182" t="s">
        <v>71</v>
      </c>
      <c r="B50" s="182" t="e">
        <f>NA()</f>
        <v>#N/A</v>
      </c>
      <c r="C50" s="182">
        <f>IF(ISNUMBER('実質公債費比率（分子）の構造'!K$53),'実質公債費比率（分子）の構造'!K$53,NA())</f>
        <v>338</v>
      </c>
      <c r="D50" s="182" t="e">
        <f>NA()</f>
        <v>#N/A</v>
      </c>
      <c r="E50" s="182" t="e">
        <f>NA()</f>
        <v>#N/A</v>
      </c>
      <c r="F50" s="182">
        <f>IF(ISNUMBER('実質公債費比率（分子）の構造'!L$53),'実質公債費比率（分子）の構造'!L$53,NA())</f>
        <v>293</v>
      </c>
      <c r="G50" s="182" t="e">
        <f>NA()</f>
        <v>#N/A</v>
      </c>
      <c r="H50" s="182" t="e">
        <f>NA()</f>
        <v>#N/A</v>
      </c>
      <c r="I50" s="182">
        <f>IF(ISNUMBER('実質公債費比率（分子）の構造'!M$53),'実質公債費比率（分子）の構造'!M$53,NA())</f>
        <v>244</v>
      </c>
      <c r="J50" s="182" t="e">
        <f>NA()</f>
        <v>#N/A</v>
      </c>
      <c r="K50" s="182" t="e">
        <f>NA()</f>
        <v>#N/A</v>
      </c>
      <c r="L50" s="182">
        <f>IF(ISNUMBER('実質公債費比率（分子）の構造'!N$53),'実質公債費比率（分子）の構造'!N$53,NA())</f>
        <v>206</v>
      </c>
      <c r="M50" s="182" t="e">
        <f>NA()</f>
        <v>#N/A</v>
      </c>
      <c r="N50" s="182" t="e">
        <f>NA()</f>
        <v>#N/A</v>
      </c>
      <c r="O50" s="182">
        <f>IF(ISNUMBER('実質公債費比率（分子）の構造'!O$53),'実質公債費比率（分子）の構造'!O$53,NA())</f>
        <v>211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8382</v>
      </c>
      <c r="E56" s="181"/>
      <c r="F56" s="181"/>
      <c r="G56" s="181">
        <f>'将来負担比率（分子）の構造'!J$52</f>
        <v>8414</v>
      </c>
      <c r="H56" s="181"/>
      <c r="I56" s="181"/>
      <c r="J56" s="181">
        <f>'将来負担比率（分子）の構造'!K$52</f>
        <v>8372</v>
      </c>
      <c r="K56" s="181"/>
      <c r="L56" s="181"/>
      <c r="M56" s="181">
        <f>'将来負担比率（分子）の構造'!L$52</f>
        <v>8613</v>
      </c>
      <c r="N56" s="181"/>
      <c r="O56" s="181"/>
      <c r="P56" s="181">
        <f>'将来負担比率（分子）の構造'!M$52</f>
        <v>8583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4746</v>
      </c>
      <c r="E58" s="181"/>
      <c r="F58" s="181"/>
      <c r="G58" s="181">
        <f>'将来負担比率（分子）の構造'!J$50</f>
        <v>4830</v>
      </c>
      <c r="H58" s="181"/>
      <c r="I58" s="181"/>
      <c r="J58" s="181">
        <f>'将来負担比率（分子）の構造'!K$50</f>
        <v>4342</v>
      </c>
      <c r="K58" s="181"/>
      <c r="L58" s="181"/>
      <c r="M58" s="181">
        <f>'将来負担比率（分子）の構造'!L$50</f>
        <v>4089</v>
      </c>
      <c r="N58" s="181"/>
      <c r="O58" s="181"/>
      <c r="P58" s="181">
        <f>'将来負担比率（分子）の構造'!M$50</f>
        <v>3956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1742</v>
      </c>
      <c r="C62" s="181"/>
      <c r="D62" s="181"/>
      <c r="E62" s="181">
        <f>'将来負担比率（分子）の構造'!J$45</f>
        <v>1724</v>
      </c>
      <c r="F62" s="181"/>
      <c r="G62" s="181"/>
      <c r="H62" s="181">
        <f>'将来負担比率（分子）の構造'!K$45</f>
        <v>1694</v>
      </c>
      <c r="I62" s="181"/>
      <c r="J62" s="181"/>
      <c r="K62" s="181">
        <f>'将来負担比率（分子）の構造'!L$45</f>
        <v>1639</v>
      </c>
      <c r="L62" s="181"/>
      <c r="M62" s="181"/>
      <c r="N62" s="181">
        <f>'将来負担比率（分子）の構造'!M$45</f>
        <v>1615</v>
      </c>
      <c r="O62" s="181"/>
      <c r="P62" s="181"/>
    </row>
    <row r="63" spans="1:16" x14ac:dyDescent="0.15">
      <c r="A63" s="181" t="s">
        <v>34</v>
      </c>
      <c r="B63" s="181">
        <f>'将来負担比率（分子）の構造'!I$44</f>
        <v>26</v>
      </c>
      <c r="C63" s="181"/>
      <c r="D63" s="181"/>
      <c r="E63" s="181" t="str">
        <f>'将来負担比率（分子）の構造'!J$44</f>
        <v>-</v>
      </c>
      <c r="F63" s="181"/>
      <c r="G63" s="181"/>
      <c r="H63" s="181" t="str">
        <f>'将来負担比率（分子）の構造'!K$44</f>
        <v>-</v>
      </c>
      <c r="I63" s="181"/>
      <c r="J63" s="181"/>
      <c r="K63" s="181">
        <f>'将来負担比率（分子）の構造'!L$44</f>
        <v>76</v>
      </c>
      <c r="L63" s="181"/>
      <c r="M63" s="181"/>
      <c r="N63" s="181">
        <f>'将来負担比率（分子）の構造'!M$44</f>
        <v>144</v>
      </c>
      <c r="O63" s="181"/>
      <c r="P63" s="181"/>
    </row>
    <row r="64" spans="1:16" x14ac:dyDescent="0.15">
      <c r="A64" s="181" t="s">
        <v>33</v>
      </c>
      <c r="B64" s="181">
        <f>'将来負担比率（分子）の構造'!I$43</f>
        <v>3706</v>
      </c>
      <c r="C64" s="181"/>
      <c r="D64" s="181"/>
      <c r="E64" s="181">
        <f>'将来負担比率（分子）の構造'!J$43</f>
        <v>4047</v>
      </c>
      <c r="F64" s="181"/>
      <c r="G64" s="181"/>
      <c r="H64" s="181">
        <f>'将来負担比率（分子）の構造'!K$43</f>
        <v>4396</v>
      </c>
      <c r="I64" s="181"/>
      <c r="J64" s="181"/>
      <c r="K64" s="181">
        <f>'将来負担比率（分子）の構造'!L$43</f>
        <v>4585</v>
      </c>
      <c r="L64" s="181"/>
      <c r="M64" s="181"/>
      <c r="N64" s="181">
        <f>'将来負担比率（分子）の構造'!M$43</f>
        <v>4704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8409</v>
      </c>
      <c r="C66" s="181"/>
      <c r="D66" s="181"/>
      <c r="E66" s="181">
        <f>'将来負担比率（分子）の構造'!J$41</f>
        <v>8205</v>
      </c>
      <c r="F66" s="181"/>
      <c r="G66" s="181"/>
      <c r="H66" s="181">
        <f>'将来負担比率（分子）の構造'!K$41</f>
        <v>8432</v>
      </c>
      <c r="I66" s="181"/>
      <c r="J66" s="181"/>
      <c r="K66" s="181">
        <f>'将来負担比率（分子）の構造'!L$41</f>
        <v>9173</v>
      </c>
      <c r="L66" s="181"/>
      <c r="M66" s="181"/>
      <c r="N66" s="181">
        <f>'将来負担比率（分子）の構造'!M$41</f>
        <v>9547</v>
      </c>
      <c r="O66" s="181"/>
      <c r="P66" s="181"/>
    </row>
    <row r="67" spans="1:16" x14ac:dyDescent="0.15">
      <c r="A67" s="181" t="s">
        <v>75</v>
      </c>
      <c r="B67" s="181" t="e">
        <f>NA()</f>
        <v>#N/A</v>
      </c>
      <c r="C67" s="181">
        <f>IF(ISNUMBER('将来負担比率（分子）の構造'!I$53), IF('将来負担比率（分子）の構造'!I$53 &lt; 0, 0, '将来負担比率（分子）の構造'!I$53), NA())</f>
        <v>756</v>
      </c>
      <c r="D67" s="181" t="e">
        <f>NA()</f>
        <v>#N/A</v>
      </c>
      <c r="E67" s="181" t="e">
        <f>NA()</f>
        <v>#N/A</v>
      </c>
      <c r="F67" s="181">
        <f>IF(ISNUMBER('将来負担比率（分子）の構造'!J$53), IF('将来負担比率（分子）の構造'!J$53 &lt; 0, 0, '将来負担比率（分子）の構造'!J$53), NA())</f>
        <v>732</v>
      </c>
      <c r="G67" s="181" t="e">
        <f>NA()</f>
        <v>#N/A</v>
      </c>
      <c r="H67" s="181" t="e">
        <f>NA()</f>
        <v>#N/A</v>
      </c>
      <c r="I67" s="181">
        <f>IF(ISNUMBER('将来負担比率（分子）の構造'!K$53), IF('将来負担比率（分子）の構造'!K$53 &lt; 0, 0, '将来負担比率（分子）の構造'!K$53), NA())</f>
        <v>1807</v>
      </c>
      <c r="J67" s="181" t="e">
        <f>NA()</f>
        <v>#N/A</v>
      </c>
      <c r="K67" s="181" t="e">
        <f>NA()</f>
        <v>#N/A</v>
      </c>
      <c r="L67" s="181">
        <f>IF(ISNUMBER('将来負担比率（分子）の構造'!L$53), IF('将来負担比率（分子）の構造'!L$53 &lt; 0, 0, '将来負担比率（分子）の構造'!L$53), NA())</f>
        <v>2771</v>
      </c>
      <c r="M67" s="181" t="e">
        <f>NA()</f>
        <v>#N/A</v>
      </c>
      <c r="N67" s="181" t="e">
        <f>NA()</f>
        <v>#N/A</v>
      </c>
      <c r="O67" s="181">
        <f>IF(ISNUMBER('将来負担比率（分子）の構造'!M$53), IF('将来負担比率（分子）の構造'!M$53 &lt; 0, 0, '将来負担比率（分子）の構造'!M$53), NA())</f>
        <v>3470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987</v>
      </c>
      <c r="C72" s="185">
        <f>基金残高に係る経年分析!G55</f>
        <v>877</v>
      </c>
      <c r="D72" s="185">
        <f>基金残高に係る経年分析!H55</f>
        <v>858</v>
      </c>
    </row>
    <row r="73" spans="1:16" x14ac:dyDescent="0.15">
      <c r="A73" s="184" t="s">
        <v>78</v>
      </c>
      <c r="B73" s="185">
        <f>基金残高に係る経年分析!F56</f>
        <v>164</v>
      </c>
      <c r="C73" s="185">
        <f>基金残高に係る経年分析!G56</f>
        <v>164</v>
      </c>
      <c r="D73" s="185">
        <f>基金残高に係る経年分析!H56</f>
        <v>164</v>
      </c>
    </row>
    <row r="74" spans="1:16" x14ac:dyDescent="0.15">
      <c r="A74" s="184" t="s">
        <v>79</v>
      </c>
      <c r="B74" s="185">
        <f>基金残高に係る経年分析!F57</f>
        <v>2339</v>
      </c>
      <c r="C74" s="185">
        <f>基金残高に係る経年分析!G57</f>
        <v>2139</v>
      </c>
      <c r="D74" s="185">
        <f>基金残高に係る経年分析!H57</f>
        <v>1940</v>
      </c>
    </row>
  </sheetData>
  <sheetProtection algorithmName="SHA-512" hashValue="4ny6sWwFNfr5CDYjN03TGVMiZgEc1Cp1mc73u1M/elQ8zKe/oLInuOAE+bCMh8VegGYTSdYCJ7GzkVUiGmd/4w==" saltValue="XvmRfQ2dpdag5j65GIIp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5386447</v>
      </c>
      <c r="S5" s="734"/>
      <c r="T5" s="734"/>
      <c r="U5" s="734"/>
      <c r="V5" s="734"/>
      <c r="W5" s="734"/>
      <c r="X5" s="734"/>
      <c r="Y5" s="777"/>
      <c r="Z5" s="795">
        <v>46.3</v>
      </c>
      <c r="AA5" s="795"/>
      <c r="AB5" s="795"/>
      <c r="AC5" s="795"/>
      <c r="AD5" s="796">
        <v>5386447</v>
      </c>
      <c r="AE5" s="796"/>
      <c r="AF5" s="796"/>
      <c r="AG5" s="796"/>
      <c r="AH5" s="796"/>
      <c r="AI5" s="796"/>
      <c r="AJ5" s="796"/>
      <c r="AK5" s="796"/>
      <c r="AL5" s="778">
        <v>78.3</v>
      </c>
      <c r="AM5" s="749"/>
      <c r="AN5" s="749"/>
      <c r="AO5" s="779"/>
      <c r="AP5" s="744" t="s">
        <v>224</v>
      </c>
      <c r="AQ5" s="745"/>
      <c r="AR5" s="745"/>
      <c r="AS5" s="745"/>
      <c r="AT5" s="745"/>
      <c r="AU5" s="745"/>
      <c r="AV5" s="745"/>
      <c r="AW5" s="745"/>
      <c r="AX5" s="745"/>
      <c r="AY5" s="745"/>
      <c r="AZ5" s="745"/>
      <c r="BA5" s="745"/>
      <c r="BB5" s="745"/>
      <c r="BC5" s="745"/>
      <c r="BD5" s="745"/>
      <c r="BE5" s="745"/>
      <c r="BF5" s="746"/>
      <c r="BG5" s="678">
        <v>5383039</v>
      </c>
      <c r="BH5" s="679"/>
      <c r="BI5" s="679"/>
      <c r="BJ5" s="679"/>
      <c r="BK5" s="679"/>
      <c r="BL5" s="679"/>
      <c r="BM5" s="679"/>
      <c r="BN5" s="680"/>
      <c r="BO5" s="715">
        <v>99.9</v>
      </c>
      <c r="BP5" s="715"/>
      <c r="BQ5" s="715"/>
      <c r="BR5" s="715"/>
      <c r="BS5" s="716" t="s">
        <v>225</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217</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90083</v>
      </c>
      <c r="S6" s="679"/>
      <c r="T6" s="679"/>
      <c r="U6" s="679"/>
      <c r="V6" s="679"/>
      <c r="W6" s="679"/>
      <c r="X6" s="679"/>
      <c r="Y6" s="680"/>
      <c r="Z6" s="715">
        <v>0.8</v>
      </c>
      <c r="AA6" s="715"/>
      <c r="AB6" s="715"/>
      <c r="AC6" s="715"/>
      <c r="AD6" s="716">
        <v>90083</v>
      </c>
      <c r="AE6" s="716"/>
      <c r="AF6" s="716"/>
      <c r="AG6" s="716"/>
      <c r="AH6" s="716"/>
      <c r="AI6" s="716"/>
      <c r="AJ6" s="716"/>
      <c r="AK6" s="716"/>
      <c r="AL6" s="681">
        <v>1.3</v>
      </c>
      <c r="AM6" s="682"/>
      <c r="AN6" s="682"/>
      <c r="AO6" s="717"/>
      <c r="AP6" s="675" t="s">
        <v>230</v>
      </c>
      <c r="AQ6" s="676"/>
      <c r="AR6" s="676"/>
      <c r="AS6" s="676"/>
      <c r="AT6" s="676"/>
      <c r="AU6" s="676"/>
      <c r="AV6" s="676"/>
      <c r="AW6" s="676"/>
      <c r="AX6" s="676"/>
      <c r="AY6" s="676"/>
      <c r="AZ6" s="676"/>
      <c r="BA6" s="676"/>
      <c r="BB6" s="676"/>
      <c r="BC6" s="676"/>
      <c r="BD6" s="676"/>
      <c r="BE6" s="676"/>
      <c r="BF6" s="677"/>
      <c r="BG6" s="678">
        <v>5383039</v>
      </c>
      <c r="BH6" s="679"/>
      <c r="BI6" s="679"/>
      <c r="BJ6" s="679"/>
      <c r="BK6" s="679"/>
      <c r="BL6" s="679"/>
      <c r="BM6" s="679"/>
      <c r="BN6" s="680"/>
      <c r="BO6" s="715">
        <v>99.9</v>
      </c>
      <c r="BP6" s="715"/>
      <c r="BQ6" s="715"/>
      <c r="BR6" s="715"/>
      <c r="BS6" s="716" t="s">
        <v>130</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120163</v>
      </c>
      <c r="CS6" s="679"/>
      <c r="CT6" s="679"/>
      <c r="CU6" s="679"/>
      <c r="CV6" s="679"/>
      <c r="CW6" s="679"/>
      <c r="CX6" s="679"/>
      <c r="CY6" s="680"/>
      <c r="CZ6" s="778">
        <v>1.1000000000000001</v>
      </c>
      <c r="DA6" s="749"/>
      <c r="DB6" s="749"/>
      <c r="DC6" s="781"/>
      <c r="DD6" s="684" t="s">
        <v>130</v>
      </c>
      <c r="DE6" s="679"/>
      <c r="DF6" s="679"/>
      <c r="DG6" s="679"/>
      <c r="DH6" s="679"/>
      <c r="DI6" s="679"/>
      <c r="DJ6" s="679"/>
      <c r="DK6" s="679"/>
      <c r="DL6" s="679"/>
      <c r="DM6" s="679"/>
      <c r="DN6" s="679"/>
      <c r="DO6" s="679"/>
      <c r="DP6" s="680"/>
      <c r="DQ6" s="684">
        <v>119995</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5331</v>
      </c>
      <c r="S7" s="679"/>
      <c r="T7" s="679"/>
      <c r="U7" s="679"/>
      <c r="V7" s="679"/>
      <c r="W7" s="679"/>
      <c r="X7" s="679"/>
      <c r="Y7" s="680"/>
      <c r="Z7" s="715">
        <v>0</v>
      </c>
      <c r="AA7" s="715"/>
      <c r="AB7" s="715"/>
      <c r="AC7" s="715"/>
      <c r="AD7" s="716">
        <v>5331</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2678843</v>
      </c>
      <c r="BH7" s="679"/>
      <c r="BI7" s="679"/>
      <c r="BJ7" s="679"/>
      <c r="BK7" s="679"/>
      <c r="BL7" s="679"/>
      <c r="BM7" s="679"/>
      <c r="BN7" s="680"/>
      <c r="BO7" s="715">
        <v>49.7</v>
      </c>
      <c r="BP7" s="715"/>
      <c r="BQ7" s="715"/>
      <c r="BR7" s="715"/>
      <c r="BS7" s="716" t="s">
        <v>225</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1543548</v>
      </c>
      <c r="CS7" s="679"/>
      <c r="CT7" s="679"/>
      <c r="CU7" s="679"/>
      <c r="CV7" s="679"/>
      <c r="CW7" s="679"/>
      <c r="CX7" s="679"/>
      <c r="CY7" s="680"/>
      <c r="CZ7" s="715">
        <v>13.9</v>
      </c>
      <c r="DA7" s="715"/>
      <c r="DB7" s="715"/>
      <c r="DC7" s="715"/>
      <c r="DD7" s="684">
        <v>466</v>
      </c>
      <c r="DE7" s="679"/>
      <c r="DF7" s="679"/>
      <c r="DG7" s="679"/>
      <c r="DH7" s="679"/>
      <c r="DI7" s="679"/>
      <c r="DJ7" s="679"/>
      <c r="DK7" s="679"/>
      <c r="DL7" s="679"/>
      <c r="DM7" s="679"/>
      <c r="DN7" s="679"/>
      <c r="DO7" s="679"/>
      <c r="DP7" s="680"/>
      <c r="DQ7" s="684">
        <v>1435747</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37059</v>
      </c>
      <c r="S8" s="679"/>
      <c r="T8" s="679"/>
      <c r="U8" s="679"/>
      <c r="V8" s="679"/>
      <c r="W8" s="679"/>
      <c r="X8" s="679"/>
      <c r="Y8" s="680"/>
      <c r="Z8" s="715">
        <v>0.3</v>
      </c>
      <c r="AA8" s="715"/>
      <c r="AB8" s="715"/>
      <c r="AC8" s="715"/>
      <c r="AD8" s="716">
        <v>37059</v>
      </c>
      <c r="AE8" s="716"/>
      <c r="AF8" s="716"/>
      <c r="AG8" s="716"/>
      <c r="AH8" s="716"/>
      <c r="AI8" s="716"/>
      <c r="AJ8" s="716"/>
      <c r="AK8" s="716"/>
      <c r="AL8" s="681">
        <v>0.5</v>
      </c>
      <c r="AM8" s="682"/>
      <c r="AN8" s="682"/>
      <c r="AO8" s="717"/>
      <c r="AP8" s="675" t="s">
        <v>236</v>
      </c>
      <c r="AQ8" s="676"/>
      <c r="AR8" s="676"/>
      <c r="AS8" s="676"/>
      <c r="AT8" s="676"/>
      <c r="AU8" s="676"/>
      <c r="AV8" s="676"/>
      <c r="AW8" s="676"/>
      <c r="AX8" s="676"/>
      <c r="AY8" s="676"/>
      <c r="AZ8" s="676"/>
      <c r="BA8" s="676"/>
      <c r="BB8" s="676"/>
      <c r="BC8" s="676"/>
      <c r="BD8" s="676"/>
      <c r="BE8" s="676"/>
      <c r="BF8" s="677"/>
      <c r="BG8" s="678">
        <v>71929</v>
      </c>
      <c r="BH8" s="679"/>
      <c r="BI8" s="679"/>
      <c r="BJ8" s="679"/>
      <c r="BK8" s="679"/>
      <c r="BL8" s="679"/>
      <c r="BM8" s="679"/>
      <c r="BN8" s="680"/>
      <c r="BO8" s="715">
        <v>1.3</v>
      </c>
      <c r="BP8" s="715"/>
      <c r="BQ8" s="715"/>
      <c r="BR8" s="715"/>
      <c r="BS8" s="684" t="s">
        <v>225</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4121072</v>
      </c>
      <c r="CS8" s="679"/>
      <c r="CT8" s="679"/>
      <c r="CU8" s="679"/>
      <c r="CV8" s="679"/>
      <c r="CW8" s="679"/>
      <c r="CX8" s="679"/>
      <c r="CY8" s="680"/>
      <c r="CZ8" s="715">
        <v>37.200000000000003</v>
      </c>
      <c r="DA8" s="715"/>
      <c r="DB8" s="715"/>
      <c r="DC8" s="715"/>
      <c r="DD8" s="684">
        <v>20888</v>
      </c>
      <c r="DE8" s="679"/>
      <c r="DF8" s="679"/>
      <c r="DG8" s="679"/>
      <c r="DH8" s="679"/>
      <c r="DI8" s="679"/>
      <c r="DJ8" s="679"/>
      <c r="DK8" s="679"/>
      <c r="DL8" s="679"/>
      <c r="DM8" s="679"/>
      <c r="DN8" s="679"/>
      <c r="DO8" s="679"/>
      <c r="DP8" s="680"/>
      <c r="DQ8" s="684">
        <v>2545630</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19109</v>
      </c>
      <c r="S9" s="679"/>
      <c r="T9" s="679"/>
      <c r="U9" s="679"/>
      <c r="V9" s="679"/>
      <c r="W9" s="679"/>
      <c r="X9" s="679"/>
      <c r="Y9" s="680"/>
      <c r="Z9" s="715">
        <v>0.2</v>
      </c>
      <c r="AA9" s="715"/>
      <c r="AB9" s="715"/>
      <c r="AC9" s="715"/>
      <c r="AD9" s="716">
        <v>19109</v>
      </c>
      <c r="AE9" s="716"/>
      <c r="AF9" s="716"/>
      <c r="AG9" s="716"/>
      <c r="AH9" s="716"/>
      <c r="AI9" s="716"/>
      <c r="AJ9" s="716"/>
      <c r="AK9" s="716"/>
      <c r="AL9" s="681">
        <v>0.3</v>
      </c>
      <c r="AM9" s="682"/>
      <c r="AN9" s="682"/>
      <c r="AO9" s="717"/>
      <c r="AP9" s="675" t="s">
        <v>239</v>
      </c>
      <c r="AQ9" s="676"/>
      <c r="AR9" s="676"/>
      <c r="AS9" s="676"/>
      <c r="AT9" s="676"/>
      <c r="AU9" s="676"/>
      <c r="AV9" s="676"/>
      <c r="AW9" s="676"/>
      <c r="AX9" s="676"/>
      <c r="AY9" s="676"/>
      <c r="AZ9" s="676"/>
      <c r="BA9" s="676"/>
      <c r="BB9" s="676"/>
      <c r="BC9" s="676"/>
      <c r="BD9" s="676"/>
      <c r="BE9" s="676"/>
      <c r="BF9" s="677"/>
      <c r="BG9" s="678">
        <v>2263421</v>
      </c>
      <c r="BH9" s="679"/>
      <c r="BI9" s="679"/>
      <c r="BJ9" s="679"/>
      <c r="BK9" s="679"/>
      <c r="BL9" s="679"/>
      <c r="BM9" s="679"/>
      <c r="BN9" s="680"/>
      <c r="BO9" s="715">
        <v>42</v>
      </c>
      <c r="BP9" s="715"/>
      <c r="BQ9" s="715"/>
      <c r="BR9" s="715"/>
      <c r="BS9" s="684" t="s">
        <v>130</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918199</v>
      </c>
      <c r="CS9" s="679"/>
      <c r="CT9" s="679"/>
      <c r="CU9" s="679"/>
      <c r="CV9" s="679"/>
      <c r="CW9" s="679"/>
      <c r="CX9" s="679"/>
      <c r="CY9" s="680"/>
      <c r="CZ9" s="715">
        <v>8.3000000000000007</v>
      </c>
      <c r="DA9" s="715"/>
      <c r="DB9" s="715"/>
      <c r="DC9" s="715"/>
      <c r="DD9" s="684">
        <v>42898</v>
      </c>
      <c r="DE9" s="679"/>
      <c r="DF9" s="679"/>
      <c r="DG9" s="679"/>
      <c r="DH9" s="679"/>
      <c r="DI9" s="679"/>
      <c r="DJ9" s="679"/>
      <c r="DK9" s="679"/>
      <c r="DL9" s="679"/>
      <c r="DM9" s="679"/>
      <c r="DN9" s="679"/>
      <c r="DO9" s="679"/>
      <c r="DP9" s="680"/>
      <c r="DQ9" s="684">
        <v>834892</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225</v>
      </c>
      <c r="S10" s="679"/>
      <c r="T10" s="679"/>
      <c r="U10" s="679"/>
      <c r="V10" s="679"/>
      <c r="W10" s="679"/>
      <c r="X10" s="679"/>
      <c r="Y10" s="680"/>
      <c r="Z10" s="715" t="s">
        <v>225</v>
      </c>
      <c r="AA10" s="715"/>
      <c r="AB10" s="715"/>
      <c r="AC10" s="715"/>
      <c r="AD10" s="716" t="s">
        <v>130</v>
      </c>
      <c r="AE10" s="716"/>
      <c r="AF10" s="716"/>
      <c r="AG10" s="716"/>
      <c r="AH10" s="716"/>
      <c r="AI10" s="716"/>
      <c r="AJ10" s="716"/>
      <c r="AK10" s="716"/>
      <c r="AL10" s="681" t="s">
        <v>225</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110977</v>
      </c>
      <c r="BH10" s="679"/>
      <c r="BI10" s="679"/>
      <c r="BJ10" s="679"/>
      <c r="BK10" s="679"/>
      <c r="BL10" s="679"/>
      <c r="BM10" s="679"/>
      <c r="BN10" s="680"/>
      <c r="BO10" s="715">
        <v>2.1</v>
      </c>
      <c r="BP10" s="715"/>
      <c r="BQ10" s="715"/>
      <c r="BR10" s="715"/>
      <c r="BS10" s="684" t="s">
        <v>130</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t="s">
        <v>130</v>
      </c>
      <c r="CS10" s="679"/>
      <c r="CT10" s="679"/>
      <c r="CU10" s="679"/>
      <c r="CV10" s="679"/>
      <c r="CW10" s="679"/>
      <c r="CX10" s="679"/>
      <c r="CY10" s="680"/>
      <c r="CZ10" s="715" t="s">
        <v>130</v>
      </c>
      <c r="DA10" s="715"/>
      <c r="DB10" s="715"/>
      <c r="DC10" s="715"/>
      <c r="DD10" s="684" t="s">
        <v>130</v>
      </c>
      <c r="DE10" s="679"/>
      <c r="DF10" s="679"/>
      <c r="DG10" s="679"/>
      <c r="DH10" s="679"/>
      <c r="DI10" s="679"/>
      <c r="DJ10" s="679"/>
      <c r="DK10" s="679"/>
      <c r="DL10" s="679"/>
      <c r="DM10" s="679"/>
      <c r="DN10" s="679"/>
      <c r="DO10" s="679"/>
      <c r="DP10" s="680"/>
      <c r="DQ10" s="684" t="s">
        <v>225</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624340</v>
      </c>
      <c r="S11" s="679"/>
      <c r="T11" s="679"/>
      <c r="U11" s="679"/>
      <c r="V11" s="679"/>
      <c r="W11" s="679"/>
      <c r="X11" s="679"/>
      <c r="Y11" s="680"/>
      <c r="Z11" s="681">
        <v>5.4</v>
      </c>
      <c r="AA11" s="682"/>
      <c r="AB11" s="682"/>
      <c r="AC11" s="683"/>
      <c r="AD11" s="684">
        <v>624340</v>
      </c>
      <c r="AE11" s="679"/>
      <c r="AF11" s="679"/>
      <c r="AG11" s="679"/>
      <c r="AH11" s="679"/>
      <c r="AI11" s="679"/>
      <c r="AJ11" s="679"/>
      <c r="AK11" s="680"/>
      <c r="AL11" s="681">
        <v>9.1</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232516</v>
      </c>
      <c r="BH11" s="679"/>
      <c r="BI11" s="679"/>
      <c r="BJ11" s="679"/>
      <c r="BK11" s="679"/>
      <c r="BL11" s="679"/>
      <c r="BM11" s="679"/>
      <c r="BN11" s="680"/>
      <c r="BO11" s="715">
        <v>4.3</v>
      </c>
      <c r="BP11" s="715"/>
      <c r="BQ11" s="715"/>
      <c r="BR11" s="715"/>
      <c r="BS11" s="684" t="s">
        <v>225</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115677</v>
      </c>
      <c r="CS11" s="679"/>
      <c r="CT11" s="679"/>
      <c r="CU11" s="679"/>
      <c r="CV11" s="679"/>
      <c r="CW11" s="679"/>
      <c r="CX11" s="679"/>
      <c r="CY11" s="680"/>
      <c r="CZ11" s="715">
        <v>1</v>
      </c>
      <c r="DA11" s="715"/>
      <c r="DB11" s="715"/>
      <c r="DC11" s="715"/>
      <c r="DD11" s="684">
        <v>29657</v>
      </c>
      <c r="DE11" s="679"/>
      <c r="DF11" s="679"/>
      <c r="DG11" s="679"/>
      <c r="DH11" s="679"/>
      <c r="DI11" s="679"/>
      <c r="DJ11" s="679"/>
      <c r="DK11" s="679"/>
      <c r="DL11" s="679"/>
      <c r="DM11" s="679"/>
      <c r="DN11" s="679"/>
      <c r="DO11" s="679"/>
      <c r="DP11" s="680"/>
      <c r="DQ11" s="684">
        <v>111369</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t="s">
        <v>130</v>
      </c>
      <c r="S12" s="679"/>
      <c r="T12" s="679"/>
      <c r="U12" s="679"/>
      <c r="V12" s="679"/>
      <c r="W12" s="679"/>
      <c r="X12" s="679"/>
      <c r="Y12" s="680"/>
      <c r="Z12" s="715" t="s">
        <v>130</v>
      </c>
      <c r="AA12" s="715"/>
      <c r="AB12" s="715"/>
      <c r="AC12" s="715"/>
      <c r="AD12" s="716" t="s">
        <v>130</v>
      </c>
      <c r="AE12" s="716"/>
      <c r="AF12" s="716"/>
      <c r="AG12" s="716"/>
      <c r="AH12" s="716"/>
      <c r="AI12" s="716"/>
      <c r="AJ12" s="716"/>
      <c r="AK12" s="716"/>
      <c r="AL12" s="681" t="s">
        <v>130</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2389581</v>
      </c>
      <c r="BH12" s="679"/>
      <c r="BI12" s="679"/>
      <c r="BJ12" s="679"/>
      <c r="BK12" s="679"/>
      <c r="BL12" s="679"/>
      <c r="BM12" s="679"/>
      <c r="BN12" s="680"/>
      <c r="BO12" s="715">
        <v>44.4</v>
      </c>
      <c r="BP12" s="715"/>
      <c r="BQ12" s="715"/>
      <c r="BR12" s="715"/>
      <c r="BS12" s="684" t="s">
        <v>225</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241998</v>
      </c>
      <c r="CS12" s="679"/>
      <c r="CT12" s="679"/>
      <c r="CU12" s="679"/>
      <c r="CV12" s="679"/>
      <c r="CW12" s="679"/>
      <c r="CX12" s="679"/>
      <c r="CY12" s="680"/>
      <c r="CZ12" s="715">
        <v>2.2000000000000002</v>
      </c>
      <c r="DA12" s="715"/>
      <c r="DB12" s="715"/>
      <c r="DC12" s="715"/>
      <c r="DD12" s="684">
        <v>2942</v>
      </c>
      <c r="DE12" s="679"/>
      <c r="DF12" s="679"/>
      <c r="DG12" s="679"/>
      <c r="DH12" s="679"/>
      <c r="DI12" s="679"/>
      <c r="DJ12" s="679"/>
      <c r="DK12" s="679"/>
      <c r="DL12" s="679"/>
      <c r="DM12" s="679"/>
      <c r="DN12" s="679"/>
      <c r="DO12" s="679"/>
      <c r="DP12" s="680"/>
      <c r="DQ12" s="684">
        <v>115716</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225</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130</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2389581</v>
      </c>
      <c r="BH13" s="679"/>
      <c r="BI13" s="679"/>
      <c r="BJ13" s="679"/>
      <c r="BK13" s="679"/>
      <c r="BL13" s="679"/>
      <c r="BM13" s="679"/>
      <c r="BN13" s="680"/>
      <c r="BO13" s="715">
        <v>44.4</v>
      </c>
      <c r="BP13" s="715"/>
      <c r="BQ13" s="715"/>
      <c r="BR13" s="715"/>
      <c r="BS13" s="684" t="s">
        <v>225</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1651809</v>
      </c>
      <c r="CS13" s="679"/>
      <c r="CT13" s="679"/>
      <c r="CU13" s="679"/>
      <c r="CV13" s="679"/>
      <c r="CW13" s="679"/>
      <c r="CX13" s="679"/>
      <c r="CY13" s="680"/>
      <c r="CZ13" s="715">
        <v>14.9</v>
      </c>
      <c r="DA13" s="715"/>
      <c r="DB13" s="715"/>
      <c r="DC13" s="715"/>
      <c r="DD13" s="684">
        <v>842099</v>
      </c>
      <c r="DE13" s="679"/>
      <c r="DF13" s="679"/>
      <c r="DG13" s="679"/>
      <c r="DH13" s="679"/>
      <c r="DI13" s="679"/>
      <c r="DJ13" s="679"/>
      <c r="DK13" s="679"/>
      <c r="DL13" s="679"/>
      <c r="DM13" s="679"/>
      <c r="DN13" s="679"/>
      <c r="DO13" s="679"/>
      <c r="DP13" s="680"/>
      <c r="DQ13" s="684">
        <v>706160</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26702</v>
      </c>
      <c r="S14" s="679"/>
      <c r="T14" s="679"/>
      <c r="U14" s="679"/>
      <c r="V14" s="679"/>
      <c r="W14" s="679"/>
      <c r="X14" s="679"/>
      <c r="Y14" s="680"/>
      <c r="Z14" s="715">
        <v>0.2</v>
      </c>
      <c r="AA14" s="715"/>
      <c r="AB14" s="715"/>
      <c r="AC14" s="715"/>
      <c r="AD14" s="716">
        <v>26702</v>
      </c>
      <c r="AE14" s="716"/>
      <c r="AF14" s="716"/>
      <c r="AG14" s="716"/>
      <c r="AH14" s="716"/>
      <c r="AI14" s="716"/>
      <c r="AJ14" s="716"/>
      <c r="AK14" s="716"/>
      <c r="AL14" s="681">
        <v>0.4</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74023</v>
      </c>
      <c r="BH14" s="679"/>
      <c r="BI14" s="679"/>
      <c r="BJ14" s="679"/>
      <c r="BK14" s="679"/>
      <c r="BL14" s="679"/>
      <c r="BM14" s="679"/>
      <c r="BN14" s="680"/>
      <c r="BO14" s="715">
        <v>1.4</v>
      </c>
      <c r="BP14" s="715"/>
      <c r="BQ14" s="715"/>
      <c r="BR14" s="715"/>
      <c r="BS14" s="684" t="s">
        <v>130</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518850</v>
      </c>
      <c r="CS14" s="679"/>
      <c r="CT14" s="679"/>
      <c r="CU14" s="679"/>
      <c r="CV14" s="679"/>
      <c r="CW14" s="679"/>
      <c r="CX14" s="679"/>
      <c r="CY14" s="680"/>
      <c r="CZ14" s="715">
        <v>4.7</v>
      </c>
      <c r="DA14" s="715"/>
      <c r="DB14" s="715"/>
      <c r="DC14" s="715"/>
      <c r="DD14" s="684">
        <v>44891</v>
      </c>
      <c r="DE14" s="679"/>
      <c r="DF14" s="679"/>
      <c r="DG14" s="679"/>
      <c r="DH14" s="679"/>
      <c r="DI14" s="679"/>
      <c r="DJ14" s="679"/>
      <c r="DK14" s="679"/>
      <c r="DL14" s="679"/>
      <c r="DM14" s="679"/>
      <c r="DN14" s="679"/>
      <c r="DO14" s="679"/>
      <c r="DP14" s="680"/>
      <c r="DQ14" s="684">
        <v>486985</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225</v>
      </c>
      <c r="S15" s="679"/>
      <c r="T15" s="679"/>
      <c r="U15" s="679"/>
      <c r="V15" s="679"/>
      <c r="W15" s="679"/>
      <c r="X15" s="679"/>
      <c r="Y15" s="680"/>
      <c r="Z15" s="715" t="s">
        <v>130</v>
      </c>
      <c r="AA15" s="715"/>
      <c r="AB15" s="715"/>
      <c r="AC15" s="715"/>
      <c r="AD15" s="716" t="s">
        <v>130</v>
      </c>
      <c r="AE15" s="716"/>
      <c r="AF15" s="716"/>
      <c r="AG15" s="716"/>
      <c r="AH15" s="716"/>
      <c r="AI15" s="716"/>
      <c r="AJ15" s="716"/>
      <c r="AK15" s="716"/>
      <c r="AL15" s="681" t="s">
        <v>225</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240592</v>
      </c>
      <c r="BH15" s="679"/>
      <c r="BI15" s="679"/>
      <c r="BJ15" s="679"/>
      <c r="BK15" s="679"/>
      <c r="BL15" s="679"/>
      <c r="BM15" s="679"/>
      <c r="BN15" s="680"/>
      <c r="BO15" s="715">
        <v>4.5</v>
      </c>
      <c r="BP15" s="715"/>
      <c r="BQ15" s="715"/>
      <c r="BR15" s="715"/>
      <c r="BS15" s="684" t="s">
        <v>225</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1152585</v>
      </c>
      <c r="CS15" s="679"/>
      <c r="CT15" s="679"/>
      <c r="CU15" s="679"/>
      <c r="CV15" s="679"/>
      <c r="CW15" s="679"/>
      <c r="CX15" s="679"/>
      <c r="CY15" s="680"/>
      <c r="CZ15" s="715">
        <v>10.4</v>
      </c>
      <c r="DA15" s="715"/>
      <c r="DB15" s="715"/>
      <c r="DC15" s="715"/>
      <c r="DD15" s="684">
        <v>184187</v>
      </c>
      <c r="DE15" s="679"/>
      <c r="DF15" s="679"/>
      <c r="DG15" s="679"/>
      <c r="DH15" s="679"/>
      <c r="DI15" s="679"/>
      <c r="DJ15" s="679"/>
      <c r="DK15" s="679"/>
      <c r="DL15" s="679"/>
      <c r="DM15" s="679"/>
      <c r="DN15" s="679"/>
      <c r="DO15" s="679"/>
      <c r="DP15" s="680"/>
      <c r="DQ15" s="684">
        <v>778633</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8234</v>
      </c>
      <c r="S16" s="679"/>
      <c r="T16" s="679"/>
      <c r="U16" s="679"/>
      <c r="V16" s="679"/>
      <c r="W16" s="679"/>
      <c r="X16" s="679"/>
      <c r="Y16" s="680"/>
      <c r="Z16" s="715">
        <v>0.1</v>
      </c>
      <c r="AA16" s="715"/>
      <c r="AB16" s="715"/>
      <c r="AC16" s="715"/>
      <c r="AD16" s="716">
        <v>8234</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t="s">
        <v>225</v>
      </c>
      <c r="CS16" s="679"/>
      <c r="CT16" s="679"/>
      <c r="CU16" s="679"/>
      <c r="CV16" s="679"/>
      <c r="CW16" s="679"/>
      <c r="CX16" s="679"/>
      <c r="CY16" s="680"/>
      <c r="CZ16" s="715" t="s">
        <v>225</v>
      </c>
      <c r="DA16" s="715"/>
      <c r="DB16" s="715"/>
      <c r="DC16" s="715"/>
      <c r="DD16" s="684" t="s">
        <v>130</v>
      </c>
      <c r="DE16" s="679"/>
      <c r="DF16" s="679"/>
      <c r="DG16" s="679"/>
      <c r="DH16" s="679"/>
      <c r="DI16" s="679"/>
      <c r="DJ16" s="679"/>
      <c r="DK16" s="679"/>
      <c r="DL16" s="679"/>
      <c r="DM16" s="679"/>
      <c r="DN16" s="679"/>
      <c r="DO16" s="679"/>
      <c r="DP16" s="680"/>
      <c r="DQ16" s="684" t="s">
        <v>225</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130820</v>
      </c>
      <c r="S17" s="679"/>
      <c r="T17" s="679"/>
      <c r="U17" s="679"/>
      <c r="V17" s="679"/>
      <c r="W17" s="679"/>
      <c r="X17" s="679"/>
      <c r="Y17" s="680"/>
      <c r="Z17" s="715">
        <v>1.1000000000000001</v>
      </c>
      <c r="AA17" s="715"/>
      <c r="AB17" s="715"/>
      <c r="AC17" s="715"/>
      <c r="AD17" s="716">
        <v>130820</v>
      </c>
      <c r="AE17" s="716"/>
      <c r="AF17" s="716"/>
      <c r="AG17" s="716"/>
      <c r="AH17" s="716"/>
      <c r="AI17" s="716"/>
      <c r="AJ17" s="716"/>
      <c r="AK17" s="716"/>
      <c r="AL17" s="681">
        <v>1.9</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130</v>
      </c>
      <c r="BP17" s="715"/>
      <c r="BQ17" s="715"/>
      <c r="BR17" s="715"/>
      <c r="BS17" s="684" t="s">
        <v>225</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704472</v>
      </c>
      <c r="CS17" s="679"/>
      <c r="CT17" s="679"/>
      <c r="CU17" s="679"/>
      <c r="CV17" s="679"/>
      <c r="CW17" s="679"/>
      <c r="CX17" s="679"/>
      <c r="CY17" s="680"/>
      <c r="CZ17" s="715">
        <v>6.4</v>
      </c>
      <c r="DA17" s="715"/>
      <c r="DB17" s="715"/>
      <c r="DC17" s="715"/>
      <c r="DD17" s="684" t="s">
        <v>130</v>
      </c>
      <c r="DE17" s="679"/>
      <c r="DF17" s="679"/>
      <c r="DG17" s="679"/>
      <c r="DH17" s="679"/>
      <c r="DI17" s="679"/>
      <c r="DJ17" s="679"/>
      <c r="DK17" s="679"/>
      <c r="DL17" s="679"/>
      <c r="DM17" s="679"/>
      <c r="DN17" s="679"/>
      <c r="DO17" s="679"/>
      <c r="DP17" s="680"/>
      <c r="DQ17" s="684">
        <v>704472</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36788</v>
      </c>
      <c r="S18" s="679"/>
      <c r="T18" s="679"/>
      <c r="U18" s="679"/>
      <c r="V18" s="679"/>
      <c r="W18" s="679"/>
      <c r="X18" s="679"/>
      <c r="Y18" s="680"/>
      <c r="Z18" s="715">
        <v>0.3</v>
      </c>
      <c r="AA18" s="715"/>
      <c r="AB18" s="715"/>
      <c r="AC18" s="715"/>
      <c r="AD18" s="716">
        <v>36788</v>
      </c>
      <c r="AE18" s="716"/>
      <c r="AF18" s="716"/>
      <c r="AG18" s="716"/>
      <c r="AH18" s="716"/>
      <c r="AI18" s="716"/>
      <c r="AJ18" s="716"/>
      <c r="AK18" s="716"/>
      <c r="AL18" s="681">
        <v>0.5</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225</v>
      </c>
      <c r="CS18" s="679"/>
      <c r="CT18" s="679"/>
      <c r="CU18" s="679"/>
      <c r="CV18" s="679"/>
      <c r="CW18" s="679"/>
      <c r="CX18" s="679"/>
      <c r="CY18" s="680"/>
      <c r="CZ18" s="715" t="s">
        <v>130</v>
      </c>
      <c r="DA18" s="715"/>
      <c r="DB18" s="715"/>
      <c r="DC18" s="715"/>
      <c r="DD18" s="684" t="s">
        <v>130</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4269</v>
      </c>
      <c r="S19" s="679"/>
      <c r="T19" s="679"/>
      <c r="U19" s="679"/>
      <c r="V19" s="679"/>
      <c r="W19" s="679"/>
      <c r="X19" s="679"/>
      <c r="Y19" s="680"/>
      <c r="Z19" s="715">
        <v>0</v>
      </c>
      <c r="AA19" s="715"/>
      <c r="AB19" s="715"/>
      <c r="AC19" s="715"/>
      <c r="AD19" s="716">
        <v>4269</v>
      </c>
      <c r="AE19" s="716"/>
      <c r="AF19" s="716"/>
      <c r="AG19" s="716"/>
      <c r="AH19" s="716"/>
      <c r="AI19" s="716"/>
      <c r="AJ19" s="716"/>
      <c r="AK19" s="716"/>
      <c r="AL19" s="681">
        <v>0.1</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3408</v>
      </c>
      <c r="BH19" s="679"/>
      <c r="BI19" s="679"/>
      <c r="BJ19" s="679"/>
      <c r="BK19" s="679"/>
      <c r="BL19" s="679"/>
      <c r="BM19" s="679"/>
      <c r="BN19" s="680"/>
      <c r="BO19" s="715">
        <v>0.1</v>
      </c>
      <c r="BP19" s="715"/>
      <c r="BQ19" s="715"/>
      <c r="BR19" s="715"/>
      <c r="BS19" s="684" t="s">
        <v>225</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225</v>
      </c>
      <c r="CS19" s="679"/>
      <c r="CT19" s="679"/>
      <c r="CU19" s="679"/>
      <c r="CV19" s="679"/>
      <c r="CW19" s="679"/>
      <c r="CX19" s="679"/>
      <c r="CY19" s="680"/>
      <c r="CZ19" s="715" t="s">
        <v>225</v>
      </c>
      <c r="DA19" s="715"/>
      <c r="DB19" s="715"/>
      <c r="DC19" s="715"/>
      <c r="DD19" s="684" t="s">
        <v>130</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738</v>
      </c>
      <c r="S20" s="679"/>
      <c r="T20" s="679"/>
      <c r="U20" s="679"/>
      <c r="V20" s="679"/>
      <c r="W20" s="679"/>
      <c r="X20" s="679"/>
      <c r="Y20" s="680"/>
      <c r="Z20" s="715">
        <v>0</v>
      </c>
      <c r="AA20" s="715"/>
      <c r="AB20" s="715"/>
      <c r="AC20" s="715"/>
      <c r="AD20" s="716">
        <v>738</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3408</v>
      </c>
      <c r="BH20" s="679"/>
      <c r="BI20" s="679"/>
      <c r="BJ20" s="679"/>
      <c r="BK20" s="679"/>
      <c r="BL20" s="679"/>
      <c r="BM20" s="679"/>
      <c r="BN20" s="680"/>
      <c r="BO20" s="715">
        <v>0.1</v>
      </c>
      <c r="BP20" s="715"/>
      <c r="BQ20" s="715"/>
      <c r="BR20" s="715"/>
      <c r="BS20" s="684" t="s">
        <v>130</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11088373</v>
      </c>
      <c r="CS20" s="679"/>
      <c r="CT20" s="679"/>
      <c r="CU20" s="679"/>
      <c r="CV20" s="679"/>
      <c r="CW20" s="679"/>
      <c r="CX20" s="679"/>
      <c r="CY20" s="680"/>
      <c r="CZ20" s="715">
        <v>100</v>
      </c>
      <c r="DA20" s="715"/>
      <c r="DB20" s="715"/>
      <c r="DC20" s="715"/>
      <c r="DD20" s="684">
        <v>1168028</v>
      </c>
      <c r="DE20" s="679"/>
      <c r="DF20" s="679"/>
      <c r="DG20" s="679"/>
      <c r="DH20" s="679"/>
      <c r="DI20" s="679"/>
      <c r="DJ20" s="679"/>
      <c r="DK20" s="679"/>
      <c r="DL20" s="679"/>
      <c r="DM20" s="679"/>
      <c r="DN20" s="679"/>
      <c r="DO20" s="679"/>
      <c r="DP20" s="680"/>
      <c r="DQ20" s="684">
        <v>7839599</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89025</v>
      </c>
      <c r="S21" s="679"/>
      <c r="T21" s="679"/>
      <c r="U21" s="679"/>
      <c r="V21" s="679"/>
      <c r="W21" s="679"/>
      <c r="X21" s="679"/>
      <c r="Y21" s="680"/>
      <c r="Z21" s="715">
        <v>0.8</v>
      </c>
      <c r="AA21" s="715"/>
      <c r="AB21" s="715"/>
      <c r="AC21" s="715"/>
      <c r="AD21" s="716">
        <v>89025</v>
      </c>
      <c r="AE21" s="716"/>
      <c r="AF21" s="716"/>
      <c r="AG21" s="716"/>
      <c r="AH21" s="716"/>
      <c r="AI21" s="716"/>
      <c r="AJ21" s="716"/>
      <c r="AK21" s="716"/>
      <c r="AL21" s="681">
        <v>1.3</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3408</v>
      </c>
      <c r="BH21" s="679"/>
      <c r="BI21" s="679"/>
      <c r="BJ21" s="679"/>
      <c r="BK21" s="679"/>
      <c r="BL21" s="679"/>
      <c r="BM21" s="679"/>
      <c r="BN21" s="680"/>
      <c r="BO21" s="715">
        <v>0.1</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607709</v>
      </c>
      <c r="S22" s="679"/>
      <c r="T22" s="679"/>
      <c r="U22" s="679"/>
      <c r="V22" s="679"/>
      <c r="W22" s="679"/>
      <c r="X22" s="679"/>
      <c r="Y22" s="680"/>
      <c r="Z22" s="715">
        <v>5.2</v>
      </c>
      <c r="AA22" s="715"/>
      <c r="AB22" s="715"/>
      <c r="AC22" s="715"/>
      <c r="AD22" s="716">
        <v>511388</v>
      </c>
      <c r="AE22" s="716"/>
      <c r="AF22" s="716"/>
      <c r="AG22" s="716"/>
      <c r="AH22" s="716"/>
      <c r="AI22" s="716"/>
      <c r="AJ22" s="716"/>
      <c r="AK22" s="716"/>
      <c r="AL22" s="681">
        <v>7.4</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225</v>
      </c>
      <c r="BH22" s="679"/>
      <c r="BI22" s="679"/>
      <c r="BJ22" s="679"/>
      <c r="BK22" s="679"/>
      <c r="BL22" s="679"/>
      <c r="BM22" s="679"/>
      <c r="BN22" s="680"/>
      <c r="BO22" s="715" t="s">
        <v>130</v>
      </c>
      <c r="BP22" s="715"/>
      <c r="BQ22" s="715"/>
      <c r="BR22" s="715"/>
      <c r="BS22" s="684" t="s">
        <v>130</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511388</v>
      </c>
      <c r="S23" s="679"/>
      <c r="T23" s="679"/>
      <c r="U23" s="679"/>
      <c r="V23" s="679"/>
      <c r="W23" s="679"/>
      <c r="X23" s="679"/>
      <c r="Y23" s="680"/>
      <c r="Z23" s="715">
        <v>4.4000000000000004</v>
      </c>
      <c r="AA23" s="715"/>
      <c r="AB23" s="715"/>
      <c r="AC23" s="715"/>
      <c r="AD23" s="716">
        <v>511388</v>
      </c>
      <c r="AE23" s="716"/>
      <c r="AF23" s="716"/>
      <c r="AG23" s="716"/>
      <c r="AH23" s="716"/>
      <c r="AI23" s="716"/>
      <c r="AJ23" s="716"/>
      <c r="AK23" s="716"/>
      <c r="AL23" s="681">
        <v>7.4</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130</v>
      </c>
      <c r="BH23" s="679"/>
      <c r="BI23" s="679"/>
      <c r="BJ23" s="679"/>
      <c r="BK23" s="679"/>
      <c r="BL23" s="679"/>
      <c r="BM23" s="679"/>
      <c r="BN23" s="680"/>
      <c r="BO23" s="715" t="s">
        <v>130</v>
      </c>
      <c r="BP23" s="715"/>
      <c r="BQ23" s="715"/>
      <c r="BR23" s="715"/>
      <c r="BS23" s="684" t="s">
        <v>130</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96321</v>
      </c>
      <c r="S24" s="679"/>
      <c r="T24" s="679"/>
      <c r="U24" s="679"/>
      <c r="V24" s="679"/>
      <c r="W24" s="679"/>
      <c r="X24" s="679"/>
      <c r="Y24" s="680"/>
      <c r="Z24" s="715">
        <v>0.8</v>
      </c>
      <c r="AA24" s="715"/>
      <c r="AB24" s="715"/>
      <c r="AC24" s="715"/>
      <c r="AD24" s="716" t="s">
        <v>225</v>
      </c>
      <c r="AE24" s="716"/>
      <c r="AF24" s="716"/>
      <c r="AG24" s="716"/>
      <c r="AH24" s="716"/>
      <c r="AI24" s="716"/>
      <c r="AJ24" s="716"/>
      <c r="AK24" s="716"/>
      <c r="AL24" s="681" t="s">
        <v>225</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225</v>
      </c>
      <c r="BH24" s="679"/>
      <c r="BI24" s="679"/>
      <c r="BJ24" s="679"/>
      <c r="BK24" s="679"/>
      <c r="BL24" s="679"/>
      <c r="BM24" s="679"/>
      <c r="BN24" s="680"/>
      <c r="BO24" s="715" t="s">
        <v>130</v>
      </c>
      <c r="BP24" s="715"/>
      <c r="BQ24" s="715"/>
      <c r="BR24" s="715"/>
      <c r="BS24" s="684" t="s">
        <v>225</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4996645</v>
      </c>
      <c r="CS24" s="734"/>
      <c r="CT24" s="734"/>
      <c r="CU24" s="734"/>
      <c r="CV24" s="734"/>
      <c r="CW24" s="734"/>
      <c r="CX24" s="734"/>
      <c r="CY24" s="777"/>
      <c r="CZ24" s="778">
        <v>45.1</v>
      </c>
      <c r="DA24" s="749"/>
      <c r="DB24" s="749"/>
      <c r="DC24" s="781"/>
      <c r="DD24" s="776">
        <v>3507695</v>
      </c>
      <c r="DE24" s="734"/>
      <c r="DF24" s="734"/>
      <c r="DG24" s="734"/>
      <c r="DH24" s="734"/>
      <c r="DI24" s="734"/>
      <c r="DJ24" s="734"/>
      <c r="DK24" s="777"/>
      <c r="DL24" s="776">
        <v>3489455</v>
      </c>
      <c r="DM24" s="734"/>
      <c r="DN24" s="734"/>
      <c r="DO24" s="734"/>
      <c r="DP24" s="734"/>
      <c r="DQ24" s="734"/>
      <c r="DR24" s="734"/>
      <c r="DS24" s="734"/>
      <c r="DT24" s="734"/>
      <c r="DU24" s="734"/>
      <c r="DV24" s="777"/>
      <c r="DW24" s="778">
        <v>47.9</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225</v>
      </c>
      <c r="AA25" s="715"/>
      <c r="AB25" s="715"/>
      <c r="AC25" s="715"/>
      <c r="AD25" s="716" t="s">
        <v>225</v>
      </c>
      <c r="AE25" s="716"/>
      <c r="AF25" s="716"/>
      <c r="AG25" s="716"/>
      <c r="AH25" s="716"/>
      <c r="AI25" s="716"/>
      <c r="AJ25" s="716"/>
      <c r="AK25" s="716"/>
      <c r="AL25" s="681" t="s">
        <v>225</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225</v>
      </c>
      <c r="BP25" s="715"/>
      <c r="BQ25" s="715"/>
      <c r="BR25" s="715"/>
      <c r="BS25" s="684" t="s">
        <v>130</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2083605</v>
      </c>
      <c r="CS25" s="697"/>
      <c r="CT25" s="697"/>
      <c r="CU25" s="697"/>
      <c r="CV25" s="697"/>
      <c r="CW25" s="697"/>
      <c r="CX25" s="697"/>
      <c r="CY25" s="698"/>
      <c r="CZ25" s="681">
        <v>18.8</v>
      </c>
      <c r="DA25" s="699"/>
      <c r="DB25" s="699"/>
      <c r="DC25" s="700"/>
      <c r="DD25" s="684">
        <v>1887162</v>
      </c>
      <c r="DE25" s="697"/>
      <c r="DF25" s="697"/>
      <c r="DG25" s="697"/>
      <c r="DH25" s="697"/>
      <c r="DI25" s="697"/>
      <c r="DJ25" s="697"/>
      <c r="DK25" s="698"/>
      <c r="DL25" s="684">
        <v>1875771</v>
      </c>
      <c r="DM25" s="697"/>
      <c r="DN25" s="697"/>
      <c r="DO25" s="697"/>
      <c r="DP25" s="697"/>
      <c r="DQ25" s="697"/>
      <c r="DR25" s="697"/>
      <c r="DS25" s="697"/>
      <c r="DT25" s="697"/>
      <c r="DU25" s="697"/>
      <c r="DV25" s="698"/>
      <c r="DW25" s="681">
        <v>25.8</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6935834</v>
      </c>
      <c r="S26" s="679"/>
      <c r="T26" s="679"/>
      <c r="U26" s="679"/>
      <c r="V26" s="679"/>
      <c r="W26" s="679"/>
      <c r="X26" s="679"/>
      <c r="Y26" s="680"/>
      <c r="Z26" s="715">
        <v>59.6</v>
      </c>
      <c r="AA26" s="715"/>
      <c r="AB26" s="715"/>
      <c r="AC26" s="715"/>
      <c r="AD26" s="716">
        <v>6839513</v>
      </c>
      <c r="AE26" s="716"/>
      <c r="AF26" s="716"/>
      <c r="AG26" s="716"/>
      <c r="AH26" s="716"/>
      <c r="AI26" s="716"/>
      <c r="AJ26" s="716"/>
      <c r="AK26" s="716"/>
      <c r="AL26" s="681">
        <v>99.4</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130</v>
      </c>
      <c r="BP26" s="715"/>
      <c r="BQ26" s="715"/>
      <c r="BR26" s="715"/>
      <c r="BS26" s="684" t="s">
        <v>225</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1429565</v>
      </c>
      <c r="CS26" s="679"/>
      <c r="CT26" s="679"/>
      <c r="CU26" s="679"/>
      <c r="CV26" s="679"/>
      <c r="CW26" s="679"/>
      <c r="CX26" s="679"/>
      <c r="CY26" s="680"/>
      <c r="CZ26" s="681">
        <v>12.9</v>
      </c>
      <c r="DA26" s="699"/>
      <c r="DB26" s="699"/>
      <c r="DC26" s="700"/>
      <c r="DD26" s="684">
        <v>1237801</v>
      </c>
      <c r="DE26" s="679"/>
      <c r="DF26" s="679"/>
      <c r="DG26" s="679"/>
      <c r="DH26" s="679"/>
      <c r="DI26" s="679"/>
      <c r="DJ26" s="679"/>
      <c r="DK26" s="680"/>
      <c r="DL26" s="684" t="s">
        <v>225</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6490</v>
      </c>
      <c r="S27" s="679"/>
      <c r="T27" s="679"/>
      <c r="U27" s="679"/>
      <c r="V27" s="679"/>
      <c r="W27" s="679"/>
      <c r="X27" s="679"/>
      <c r="Y27" s="680"/>
      <c r="Z27" s="715">
        <v>0.1</v>
      </c>
      <c r="AA27" s="715"/>
      <c r="AB27" s="715"/>
      <c r="AC27" s="715"/>
      <c r="AD27" s="716">
        <v>6490</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5386447</v>
      </c>
      <c r="BH27" s="679"/>
      <c r="BI27" s="679"/>
      <c r="BJ27" s="679"/>
      <c r="BK27" s="679"/>
      <c r="BL27" s="679"/>
      <c r="BM27" s="679"/>
      <c r="BN27" s="680"/>
      <c r="BO27" s="715">
        <v>100</v>
      </c>
      <c r="BP27" s="715"/>
      <c r="BQ27" s="715"/>
      <c r="BR27" s="715"/>
      <c r="BS27" s="684" t="s">
        <v>225</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2208568</v>
      </c>
      <c r="CS27" s="697"/>
      <c r="CT27" s="697"/>
      <c r="CU27" s="697"/>
      <c r="CV27" s="697"/>
      <c r="CW27" s="697"/>
      <c r="CX27" s="697"/>
      <c r="CY27" s="698"/>
      <c r="CZ27" s="681">
        <v>19.899999999999999</v>
      </c>
      <c r="DA27" s="699"/>
      <c r="DB27" s="699"/>
      <c r="DC27" s="700"/>
      <c r="DD27" s="684">
        <v>916061</v>
      </c>
      <c r="DE27" s="697"/>
      <c r="DF27" s="697"/>
      <c r="DG27" s="697"/>
      <c r="DH27" s="697"/>
      <c r="DI27" s="697"/>
      <c r="DJ27" s="697"/>
      <c r="DK27" s="698"/>
      <c r="DL27" s="684">
        <v>911062</v>
      </c>
      <c r="DM27" s="697"/>
      <c r="DN27" s="697"/>
      <c r="DO27" s="697"/>
      <c r="DP27" s="697"/>
      <c r="DQ27" s="697"/>
      <c r="DR27" s="697"/>
      <c r="DS27" s="697"/>
      <c r="DT27" s="697"/>
      <c r="DU27" s="697"/>
      <c r="DV27" s="698"/>
      <c r="DW27" s="681">
        <v>12.5</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1425</v>
      </c>
      <c r="S28" s="679"/>
      <c r="T28" s="679"/>
      <c r="U28" s="679"/>
      <c r="V28" s="679"/>
      <c r="W28" s="679"/>
      <c r="X28" s="679"/>
      <c r="Y28" s="680"/>
      <c r="Z28" s="715">
        <v>0</v>
      </c>
      <c r="AA28" s="715"/>
      <c r="AB28" s="715"/>
      <c r="AC28" s="715"/>
      <c r="AD28" s="716" t="s">
        <v>225</v>
      </c>
      <c r="AE28" s="716"/>
      <c r="AF28" s="716"/>
      <c r="AG28" s="716"/>
      <c r="AH28" s="716"/>
      <c r="AI28" s="716"/>
      <c r="AJ28" s="716"/>
      <c r="AK28" s="716"/>
      <c r="AL28" s="681" t="s">
        <v>225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704472</v>
      </c>
      <c r="CS28" s="679"/>
      <c r="CT28" s="679"/>
      <c r="CU28" s="679"/>
      <c r="CV28" s="679"/>
      <c r="CW28" s="679"/>
      <c r="CX28" s="679"/>
      <c r="CY28" s="680"/>
      <c r="CZ28" s="681">
        <v>6.4</v>
      </c>
      <c r="DA28" s="699"/>
      <c r="DB28" s="699"/>
      <c r="DC28" s="700"/>
      <c r="DD28" s="684">
        <v>704472</v>
      </c>
      <c r="DE28" s="679"/>
      <c r="DF28" s="679"/>
      <c r="DG28" s="679"/>
      <c r="DH28" s="679"/>
      <c r="DI28" s="679"/>
      <c r="DJ28" s="679"/>
      <c r="DK28" s="680"/>
      <c r="DL28" s="684">
        <v>702622</v>
      </c>
      <c r="DM28" s="679"/>
      <c r="DN28" s="679"/>
      <c r="DO28" s="679"/>
      <c r="DP28" s="679"/>
      <c r="DQ28" s="679"/>
      <c r="DR28" s="679"/>
      <c r="DS28" s="679"/>
      <c r="DT28" s="679"/>
      <c r="DU28" s="679"/>
      <c r="DV28" s="680"/>
      <c r="DW28" s="681">
        <v>9.6</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180145</v>
      </c>
      <c r="S29" s="679"/>
      <c r="T29" s="679"/>
      <c r="U29" s="679"/>
      <c r="V29" s="679"/>
      <c r="W29" s="679"/>
      <c r="X29" s="679"/>
      <c r="Y29" s="680"/>
      <c r="Z29" s="715">
        <v>1.5</v>
      </c>
      <c r="AA29" s="715"/>
      <c r="AB29" s="715"/>
      <c r="AC29" s="715"/>
      <c r="AD29" s="716">
        <v>18124</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70</v>
      </c>
      <c r="CG29" s="712"/>
      <c r="CH29" s="712"/>
      <c r="CI29" s="712"/>
      <c r="CJ29" s="712"/>
      <c r="CK29" s="712"/>
      <c r="CL29" s="712"/>
      <c r="CM29" s="712"/>
      <c r="CN29" s="712"/>
      <c r="CO29" s="712"/>
      <c r="CP29" s="712"/>
      <c r="CQ29" s="713"/>
      <c r="CR29" s="678">
        <v>704472</v>
      </c>
      <c r="CS29" s="697"/>
      <c r="CT29" s="697"/>
      <c r="CU29" s="697"/>
      <c r="CV29" s="697"/>
      <c r="CW29" s="697"/>
      <c r="CX29" s="697"/>
      <c r="CY29" s="698"/>
      <c r="CZ29" s="681">
        <v>6.4</v>
      </c>
      <c r="DA29" s="699"/>
      <c r="DB29" s="699"/>
      <c r="DC29" s="700"/>
      <c r="DD29" s="684">
        <v>704472</v>
      </c>
      <c r="DE29" s="697"/>
      <c r="DF29" s="697"/>
      <c r="DG29" s="697"/>
      <c r="DH29" s="697"/>
      <c r="DI29" s="697"/>
      <c r="DJ29" s="697"/>
      <c r="DK29" s="698"/>
      <c r="DL29" s="684">
        <v>702622</v>
      </c>
      <c r="DM29" s="697"/>
      <c r="DN29" s="697"/>
      <c r="DO29" s="697"/>
      <c r="DP29" s="697"/>
      <c r="DQ29" s="697"/>
      <c r="DR29" s="697"/>
      <c r="DS29" s="697"/>
      <c r="DT29" s="697"/>
      <c r="DU29" s="697"/>
      <c r="DV29" s="698"/>
      <c r="DW29" s="681">
        <v>9.6</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62835</v>
      </c>
      <c r="S30" s="679"/>
      <c r="T30" s="679"/>
      <c r="U30" s="679"/>
      <c r="V30" s="679"/>
      <c r="W30" s="679"/>
      <c r="X30" s="679"/>
      <c r="Y30" s="680"/>
      <c r="Z30" s="715">
        <v>0.5</v>
      </c>
      <c r="AA30" s="715"/>
      <c r="AB30" s="715"/>
      <c r="AC30" s="715"/>
      <c r="AD30" s="716">
        <v>4504</v>
      </c>
      <c r="AE30" s="716"/>
      <c r="AF30" s="716"/>
      <c r="AG30" s="716"/>
      <c r="AH30" s="716"/>
      <c r="AI30" s="716"/>
      <c r="AJ30" s="716"/>
      <c r="AK30" s="716"/>
      <c r="AL30" s="681">
        <v>0.1</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651210</v>
      </c>
      <c r="CS30" s="679"/>
      <c r="CT30" s="679"/>
      <c r="CU30" s="679"/>
      <c r="CV30" s="679"/>
      <c r="CW30" s="679"/>
      <c r="CX30" s="679"/>
      <c r="CY30" s="680"/>
      <c r="CZ30" s="681">
        <v>5.9</v>
      </c>
      <c r="DA30" s="699"/>
      <c r="DB30" s="699"/>
      <c r="DC30" s="700"/>
      <c r="DD30" s="684">
        <v>651210</v>
      </c>
      <c r="DE30" s="679"/>
      <c r="DF30" s="679"/>
      <c r="DG30" s="679"/>
      <c r="DH30" s="679"/>
      <c r="DI30" s="679"/>
      <c r="DJ30" s="679"/>
      <c r="DK30" s="680"/>
      <c r="DL30" s="684">
        <v>649360</v>
      </c>
      <c r="DM30" s="679"/>
      <c r="DN30" s="679"/>
      <c r="DO30" s="679"/>
      <c r="DP30" s="679"/>
      <c r="DQ30" s="679"/>
      <c r="DR30" s="679"/>
      <c r="DS30" s="679"/>
      <c r="DT30" s="679"/>
      <c r="DU30" s="679"/>
      <c r="DV30" s="680"/>
      <c r="DW30" s="681">
        <v>8.9</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1182610</v>
      </c>
      <c r="S31" s="679"/>
      <c r="T31" s="679"/>
      <c r="U31" s="679"/>
      <c r="V31" s="679"/>
      <c r="W31" s="679"/>
      <c r="X31" s="679"/>
      <c r="Y31" s="680"/>
      <c r="Z31" s="715">
        <v>10.199999999999999</v>
      </c>
      <c r="AA31" s="715"/>
      <c r="AB31" s="715"/>
      <c r="AC31" s="715"/>
      <c r="AD31" s="716" t="s">
        <v>130</v>
      </c>
      <c r="AE31" s="716"/>
      <c r="AF31" s="716"/>
      <c r="AG31" s="716"/>
      <c r="AH31" s="716"/>
      <c r="AI31" s="716"/>
      <c r="AJ31" s="716"/>
      <c r="AK31" s="716"/>
      <c r="AL31" s="681" t="s">
        <v>130</v>
      </c>
      <c r="AM31" s="682"/>
      <c r="AN31" s="682"/>
      <c r="AO31" s="717"/>
      <c r="AP31" s="754" t="s">
        <v>307</v>
      </c>
      <c r="AQ31" s="755"/>
      <c r="AR31" s="755"/>
      <c r="AS31" s="755"/>
      <c r="AT31" s="760" t="s">
        <v>308</v>
      </c>
      <c r="AU31" s="231"/>
      <c r="AV31" s="231"/>
      <c r="AW31" s="231"/>
      <c r="AX31" s="744" t="s">
        <v>186</v>
      </c>
      <c r="AY31" s="745"/>
      <c r="AZ31" s="745"/>
      <c r="BA31" s="745"/>
      <c r="BB31" s="745"/>
      <c r="BC31" s="745"/>
      <c r="BD31" s="745"/>
      <c r="BE31" s="745"/>
      <c r="BF31" s="746"/>
      <c r="BG31" s="747">
        <v>99.2</v>
      </c>
      <c r="BH31" s="748"/>
      <c r="BI31" s="748"/>
      <c r="BJ31" s="748"/>
      <c r="BK31" s="748"/>
      <c r="BL31" s="748"/>
      <c r="BM31" s="749">
        <v>98.3</v>
      </c>
      <c r="BN31" s="748"/>
      <c r="BO31" s="748"/>
      <c r="BP31" s="748"/>
      <c r="BQ31" s="750"/>
      <c r="BR31" s="747">
        <v>99.3</v>
      </c>
      <c r="BS31" s="748"/>
      <c r="BT31" s="748"/>
      <c r="BU31" s="748"/>
      <c r="BV31" s="748"/>
      <c r="BW31" s="748"/>
      <c r="BX31" s="749">
        <v>98.3</v>
      </c>
      <c r="BY31" s="748"/>
      <c r="BZ31" s="748"/>
      <c r="CA31" s="748"/>
      <c r="CB31" s="750"/>
      <c r="CD31" s="765"/>
      <c r="CE31" s="766"/>
      <c r="CF31" s="711" t="s">
        <v>309</v>
      </c>
      <c r="CG31" s="712"/>
      <c r="CH31" s="712"/>
      <c r="CI31" s="712"/>
      <c r="CJ31" s="712"/>
      <c r="CK31" s="712"/>
      <c r="CL31" s="712"/>
      <c r="CM31" s="712"/>
      <c r="CN31" s="712"/>
      <c r="CO31" s="712"/>
      <c r="CP31" s="712"/>
      <c r="CQ31" s="713"/>
      <c r="CR31" s="678">
        <v>53262</v>
      </c>
      <c r="CS31" s="697"/>
      <c r="CT31" s="697"/>
      <c r="CU31" s="697"/>
      <c r="CV31" s="697"/>
      <c r="CW31" s="697"/>
      <c r="CX31" s="697"/>
      <c r="CY31" s="698"/>
      <c r="CZ31" s="681">
        <v>0.5</v>
      </c>
      <c r="DA31" s="699"/>
      <c r="DB31" s="699"/>
      <c r="DC31" s="700"/>
      <c r="DD31" s="684">
        <v>53262</v>
      </c>
      <c r="DE31" s="697"/>
      <c r="DF31" s="697"/>
      <c r="DG31" s="697"/>
      <c r="DH31" s="697"/>
      <c r="DI31" s="697"/>
      <c r="DJ31" s="697"/>
      <c r="DK31" s="698"/>
      <c r="DL31" s="684">
        <v>53262</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310</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225</v>
      </c>
      <c r="AA32" s="715"/>
      <c r="AB32" s="715"/>
      <c r="AC32" s="715"/>
      <c r="AD32" s="716" t="s">
        <v>225</v>
      </c>
      <c r="AE32" s="716"/>
      <c r="AF32" s="716"/>
      <c r="AG32" s="716"/>
      <c r="AH32" s="716"/>
      <c r="AI32" s="716"/>
      <c r="AJ32" s="716"/>
      <c r="AK32" s="716"/>
      <c r="AL32" s="681" t="s">
        <v>130</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98.9</v>
      </c>
      <c r="BH32" s="697"/>
      <c r="BI32" s="697"/>
      <c r="BJ32" s="697"/>
      <c r="BK32" s="697"/>
      <c r="BL32" s="697"/>
      <c r="BM32" s="682">
        <v>97.5</v>
      </c>
      <c r="BN32" s="743"/>
      <c r="BO32" s="743"/>
      <c r="BP32" s="743"/>
      <c r="BQ32" s="721"/>
      <c r="BR32" s="751">
        <v>99</v>
      </c>
      <c r="BS32" s="697"/>
      <c r="BT32" s="697"/>
      <c r="BU32" s="697"/>
      <c r="BV32" s="697"/>
      <c r="BW32" s="697"/>
      <c r="BX32" s="682">
        <v>97.4</v>
      </c>
      <c r="BY32" s="743"/>
      <c r="BZ32" s="743"/>
      <c r="CA32" s="743"/>
      <c r="CB32" s="721"/>
      <c r="CD32" s="767"/>
      <c r="CE32" s="768"/>
      <c r="CF32" s="711" t="s">
        <v>313</v>
      </c>
      <c r="CG32" s="712"/>
      <c r="CH32" s="712"/>
      <c r="CI32" s="712"/>
      <c r="CJ32" s="712"/>
      <c r="CK32" s="712"/>
      <c r="CL32" s="712"/>
      <c r="CM32" s="712"/>
      <c r="CN32" s="712"/>
      <c r="CO32" s="712"/>
      <c r="CP32" s="712"/>
      <c r="CQ32" s="713"/>
      <c r="CR32" s="678" t="s">
        <v>225</v>
      </c>
      <c r="CS32" s="679"/>
      <c r="CT32" s="679"/>
      <c r="CU32" s="679"/>
      <c r="CV32" s="679"/>
      <c r="CW32" s="679"/>
      <c r="CX32" s="679"/>
      <c r="CY32" s="680"/>
      <c r="CZ32" s="681" t="s">
        <v>225</v>
      </c>
      <c r="DA32" s="699"/>
      <c r="DB32" s="699"/>
      <c r="DC32" s="700"/>
      <c r="DD32" s="684" t="s">
        <v>225</v>
      </c>
      <c r="DE32" s="679"/>
      <c r="DF32" s="679"/>
      <c r="DG32" s="679"/>
      <c r="DH32" s="679"/>
      <c r="DI32" s="679"/>
      <c r="DJ32" s="679"/>
      <c r="DK32" s="680"/>
      <c r="DL32" s="684" t="s">
        <v>130</v>
      </c>
      <c r="DM32" s="679"/>
      <c r="DN32" s="679"/>
      <c r="DO32" s="679"/>
      <c r="DP32" s="679"/>
      <c r="DQ32" s="679"/>
      <c r="DR32" s="679"/>
      <c r="DS32" s="679"/>
      <c r="DT32" s="679"/>
      <c r="DU32" s="679"/>
      <c r="DV32" s="680"/>
      <c r="DW32" s="681" t="s">
        <v>225</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690649</v>
      </c>
      <c r="S33" s="679"/>
      <c r="T33" s="679"/>
      <c r="U33" s="679"/>
      <c r="V33" s="679"/>
      <c r="W33" s="679"/>
      <c r="X33" s="679"/>
      <c r="Y33" s="680"/>
      <c r="Z33" s="715">
        <v>5.9</v>
      </c>
      <c r="AA33" s="715"/>
      <c r="AB33" s="715"/>
      <c r="AC33" s="715"/>
      <c r="AD33" s="716" t="s">
        <v>130</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99.5</v>
      </c>
      <c r="BH33" s="663"/>
      <c r="BI33" s="663"/>
      <c r="BJ33" s="663"/>
      <c r="BK33" s="663"/>
      <c r="BL33" s="663"/>
      <c r="BM33" s="706">
        <v>99.1</v>
      </c>
      <c r="BN33" s="663"/>
      <c r="BO33" s="663"/>
      <c r="BP33" s="663"/>
      <c r="BQ33" s="727"/>
      <c r="BR33" s="742">
        <v>99.6</v>
      </c>
      <c r="BS33" s="663"/>
      <c r="BT33" s="663"/>
      <c r="BU33" s="663"/>
      <c r="BV33" s="663"/>
      <c r="BW33" s="663"/>
      <c r="BX33" s="706">
        <v>99.1</v>
      </c>
      <c r="BY33" s="663"/>
      <c r="BZ33" s="663"/>
      <c r="CA33" s="663"/>
      <c r="CB33" s="727"/>
      <c r="CD33" s="711" t="s">
        <v>316</v>
      </c>
      <c r="CE33" s="712"/>
      <c r="CF33" s="712"/>
      <c r="CG33" s="712"/>
      <c r="CH33" s="712"/>
      <c r="CI33" s="712"/>
      <c r="CJ33" s="712"/>
      <c r="CK33" s="712"/>
      <c r="CL33" s="712"/>
      <c r="CM33" s="712"/>
      <c r="CN33" s="712"/>
      <c r="CO33" s="712"/>
      <c r="CP33" s="712"/>
      <c r="CQ33" s="713"/>
      <c r="CR33" s="678">
        <v>4923700</v>
      </c>
      <c r="CS33" s="697"/>
      <c r="CT33" s="697"/>
      <c r="CU33" s="697"/>
      <c r="CV33" s="697"/>
      <c r="CW33" s="697"/>
      <c r="CX33" s="697"/>
      <c r="CY33" s="698"/>
      <c r="CZ33" s="681">
        <v>44.4</v>
      </c>
      <c r="DA33" s="699"/>
      <c r="DB33" s="699"/>
      <c r="DC33" s="700"/>
      <c r="DD33" s="684">
        <v>4075147</v>
      </c>
      <c r="DE33" s="697"/>
      <c r="DF33" s="697"/>
      <c r="DG33" s="697"/>
      <c r="DH33" s="697"/>
      <c r="DI33" s="697"/>
      <c r="DJ33" s="697"/>
      <c r="DK33" s="698"/>
      <c r="DL33" s="684">
        <v>2937743</v>
      </c>
      <c r="DM33" s="697"/>
      <c r="DN33" s="697"/>
      <c r="DO33" s="697"/>
      <c r="DP33" s="697"/>
      <c r="DQ33" s="697"/>
      <c r="DR33" s="697"/>
      <c r="DS33" s="697"/>
      <c r="DT33" s="697"/>
      <c r="DU33" s="697"/>
      <c r="DV33" s="698"/>
      <c r="DW33" s="681">
        <v>40.299999999999997</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15388</v>
      </c>
      <c r="S34" s="679"/>
      <c r="T34" s="679"/>
      <c r="U34" s="679"/>
      <c r="V34" s="679"/>
      <c r="W34" s="679"/>
      <c r="X34" s="679"/>
      <c r="Y34" s="680"/>
      <c r="Z34" s="715">
        <v>0.1</v>
      </c>
      <c r="AA34" s="715"/>
      <c r="AB34" s="715"/>
      <c r="AC34" s="715"/>
      <c r="AD34" s="716">
        <v>11071</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1851361</v>
      </c>
      <c r="CS34" s="679"/>
      <c r="CT34" s="679"/>
      <c r="CU34" s="679"/>
      <c r="CV34" s="679"/>
      <c r="CW34" s="679"/>
      <c r="CX34" s="679"/>
      <c r="CY34" s="680"/>
      <c r="CZ34" s="681">
        <v>16.7</v>
      </c>
      <c r="DA34" s="699"/>
      <c r="DB34" s="699"/>
      <c r="DC34" s="700"/>
      <c r="DD34" s="684">
        <v>1492846</v>
      </c>
      <c r="DE34" s="679"/>
      <c r="DF34" s="679"/>
      <c r="DG34" s="679"/>
      <c r="DH34" s="679"/>
      <c r="DI34" s="679"/>
      <c r="DJ34" s="679"/>
      <c r="DK34" s="680"/>
      <c r="DL34" s="684">
        <v>1242491</v>
      </c>
      <c r="DM34" s="679"/>
      <c r="DN34" s="679"/>
      <c r="DO34" s="679"/>
      <c r="DP34" s="679"/>
      <c r="DQ34" s="679"/>
      <c r="DR34" s="679"/>
      <c r="DS34" s="679"/>
      <c r="DT34" s="679"/>
      <c r="DU34" s="679"/>
      <c r="DV34" s="680"/>
      <c r="DW34" s="681">
        <v>17.100000000000001</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3192</v>
      </c>
      <c r="S35" s="679"/>
      <c r="T35" s="679"/>
      <c r="U35" s="679"/>
      <c r="V35" s="679"/>
      <c r="W35" s="679"/>
      <c r="X35" s="679"/>
      <c r="Y35" s="680"/>
      <c r="Z35" s="715">
        <v>0</v>
      </c>
      <c r="AA35" s="715"/>
      <c r="AB35" s="715"/>
      <c r="AC35" s="715"/>
      <c r="AD35" s="716" t="s">
        <v>130</v>
      </c>
      <c r="AE35" s="716"/>
      <c r="AF35" s="716"/>
      <c r="AG35" s="716"/>
      <c r="AH35" s="716"/>
      <c r="AI35" s="716"/>
      <c r="AJ35" s="716"/>
      <c r="AK35" s="716"/>
      <c r="AL35" s="681" t="s">
        <v>225</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175555</v>
      </c>
      <c r="CS35" s="697"/>
      <c r="CT35" s="697"/>
      <c r="CU35" s="697"/>
      <c r="CV35" s="697"/>
      <c r="CW35" s="697"/>
      <c r="CX35" s="697"/>
      <c r="CY35" s="698"/>
      <c r="CZ35" s="681">
        <v>1.6</v>
      </c>
      <c r="DA35" s="699"/>
      <c r="DB35" s="699"/>
      <c r="DC35" s="700"/>
      <c r="DD35" s="684">
        <v>169831</v>
      </c>
      <c r="DE35" s="697"/>
      <c r="DF35" s="697"/>
      <c r="DG35" s="697"/>
      <c r="DH35" s="697"/>
      <c r="DI35" s="697"/>
      <c r="DJ35" s="697"/>
      <c r="DK35" s="698"/>
      <c r="DL35" s="684">
        <v>144793</v>
      </c>
      <c r="DM35" s="697"/>
      <c r="DN35" s="697"/>
      <c r="DO35" s="697"/>
      <c r="DP35" s="697"/>
      <c r="DQ35" s="697"/>
      <c r="DR35" s="697"/>
      <c r="DS35" s="697"/>
      <c r="DT35" s="697"/>
      <c r="DU35" s="697"/>
      <c r="DV35" s="698"/>
      <c r="DW35" s="681">
        <v>2</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785944</v>
      </c>
      <c r="S36" s="679"/>
      <c r="T36" s="679"/>
      <c r="U36" s="679"/>
      <c r="V36" s="679"/>
      <c r="W36" s="679"/>
      <c r="X36" s="679"/>
      <c r="Y36" s="680"/>
      <c r="Z36" s="715">
        <v>6.8</v>
      </c>
      <c r="AA36" s="715"/>
      <c r="AB36" s="715"/>
      <c r="AC36" s="715"/>
      <c r="AD36" s="716" t="s">
        <v>225</v>
      </c>
      <c r="AE36" s="716"/>
      <c r="AF36" s="716"/>
      <c r="AG36" s="716"/>
      <c r="AH36" s="716"/>
      <c r="AI36" s="716"/>
      <c r="AJ36" s="716"/>
      <c r="AK36" s="716"/>
      <c r="AL36" s="681" t="s">
        <v>225</v>
      </c>
      <c r="AM36" s="682"/>
      <c r="AN36" s="682"/>
      <c r="AO36" s="717"/>
      <c r="AP36" s="235"/>
      <c r="AQ36" s="730" t="s">
        <v>324</v>
      </c>
      <c r="AR36" s="731"/>
      <c r="AS36" s="731"/>
      <c r="AT36" s="731"/>
      <c r="AU36" s="731"/>
      <c r="AV36" s="731"/>
      <c r="AW36" s="731"/>
      <c r="AX36" s="731"/>
      <c r="AY36" s="732"/>
      <c r="AZ36" s="733">
        <v>1621734</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56952</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1141550</v>
      </c>
      <c r="CS36" s="679"/>
      <c r="CT36" s="679"/>
      <c r="CU36" s="679"/>
      <c r="CV36" s="679"/>
      <c r="CW36" s="679"/>
      <c r="CX36" s="679"/>
      <c r="CY36" s="680"/>
      <c r="CZ36" s="681">
        <v>10.3</v>
      </c>
      <c r="DA36" s="699"/>
      <c r="DB36" s="699"/>
      <c r="DC36" s="700"/>
      <c r="DD36" s="684">
        <v>892879</v>
      </c>
      <c r="DE36" s="679"/>
      <c r="DF36" s="679"/>
      <c r="DG36" s="679"/>
      <c r="DH36" s="679"/>
      <c r="DI36" s="679"/>
      <c r="DJ36" s="679"/>
      <c r="DK36" s="680"/>
      <c r="DL36" s="684">
        <v>621106</v>
      </c>
      <c r="DM36" s="679"/>
      <c r="DN36" s="679"/>
      <c r="DO36" s="679"/>
      <c r="DP36" s="679"/>
      <c r="DQ36" s="679"/>
      <c r="DR36" s="679"/>
      <c r="DS36" s="679"/>
      <c r="DT36" s="679"/>
      <c r="DU36" s="679"/>
      <c r="DV36" s="680"/>
      <c r="DW36" s="681">
        <v>8.5</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404292</v>
      </c>
      <c r="S37" s="679"/>
      <c r="T37" s="679"/>
      <c r="U37" s="679"/>
      <c r="V37" s="679"/>
      <c r="W37" s="679"/>
      <c r="X37" s="679"/>
      <c r="Y37" s="680"/>
      <c r="Z37" s="715">
        <v>3.5</v>
      </c>
      <c r="AA37" s="715"/>
      <c r="AB37" s="715"/>
      <c r="AC37" s="715"/>
      <c r="AD37" s="716" t="s">
        <v>130</v>
      </c>
      <c r="AE37" s="716"/>
      <c r="AF37" s="716"/>
      <c r="AG37" s="716"/>
      <c r="AH37" s="716"/>
      <c r="AI37" s="716"/>
      <c r="AJ37" s="716"/>
      <c r="AK37" s="716"/>
      <c r="AL37" s="681" t="s">
        <v>130</v>
      </c>
      <c r="AM37" s="682"/>
      <c r="AN37" s="682"/>
      <c r="AO37" s="717"/>
      <c r="AQ37" s="718" t="s">
        <v>328</v>
      </c>
      <c r="AR37" s="719"/>
      <c r="AS37" s="719"/>
      <c r="AT37" s="719"/>
      <c r="AU37" s="719"/>
      <c r="AV37" s="719"/>
      <c r="AW37" s="719"/>
      <c r="AX37" s="719"/>
      <c r="AY37" s="720"/>
      <c r="AZ37" s="678">
        <v>428707</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-20479</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279772</v>
      </c>
      <c r="CS37" s="697"/>
      <c r="CT37" s="697"/>
      <c r="CU37" s="697"/>
      <c r="CV37" s="697"/>
      <c r="CW37" s="697"/>
      <c r="CX37" s="697"/>
      <c r="CY37" s="698"/>
      <c r="CZ37" s="681">
        <v>2.5</v>
      </c>
      <c r="DA37" s="699"/>
      <c r="DB37" s="699"/>
      <c r="DC37" s="700"/>
      <c r="DD37" s="684">
        <v>279772</v>
      </c>
      <c r="DE37" s="697"/>
      <c r="DF37" s="697"/>
      <c r="DG37" s="697"/>
      <c r="DH37" s="697"/>
      <c r="DI37" s="697"/>
      <c r="DJ37" s="697"/>
      <c r="DK37" s="698"/>
      <c r="DL37" s="684">
        <v>186613</v>
      </c>
      <c r="DM37" s="697"/>
      <c r="DN37" s="697"/>
      <c r="DO37" s="697"/>
      <c r="DP37" s="697"/>
      <c r="DQ37" s="697"/>
      <c r="DR37" s="697"/>
      <c r="DS37" s="697"/>
      <c r="DT37" s="697"/>
      <c r="DU37" s="697"/>
      <c r="DV37" s="698"/>
      <c r="DW37" s="681">
        <v>2.6</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336893</v>
      </c>
      <c r="S38" s="679"/>
      <c r="T38" s="679"/>
      <c r="U38" s="679"/>
      <c r="V38" s="679"/>
      <c r="W38" s="679"/>
      <c r="X38" s="679"/>
      <c r="Y38" s="680"/>
      <c r="Z38" s="715">
        <v>2.9</v>
      </c>
      <c r="AA38" s="715"/>
      <c r="AB38" s="715"/>
      <c r="AC38" s="715"/>
      <c r="AD38" s="716">
        <v>2180</v>
      </c>
      <c r="AE38" s="716"/>
      <c r="AF38" s="716"/>
      <c r="AG38" s="716"/>
      <c r="AH38" s="716"/>
      <c r="AI38" s="716"/>
      <c r="AJ38" s="716"/>
      <c r="AK38" s="716"/>
      <c r="AL38" s="681">
        <v>0</v>
      </c>
      <c r="AM38" s="682"/>
      <c r="AN38" s="682"/>
      <c r="AO38" s="717"/>
      <c r="AQ38" s="718" t="s">
        <v>332</v>
      </c>
      <c r="AR38" s="719"/>
      <c r="AS38" s="719"/>
      <c r="AT38" s="719"/>
      <c r="AU38" s="719"/>
      <c r="AV38" s="719"/>
      <c r="AW38" s="719"/>
      <c r="AX38" s="719"/>
      <c r="AY38" s="720"/>
      <c r="AZ38" s="678">
        <v>1000</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4599</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1192027</v>
      </c>
      <c r="CS38" s="679"/>
      <c r="CT38" s="679"/>
      <c r="CU38" s="679"/>
      <c r="CV38" s="679"/>
      <c r="CW38" s="679"/>
      <c r="CX38" s="679"/>
      <c r="CY38" s="680"/>
      <c r="CZ38" s="681">
        <v>10.8</v>
      </c>
      <c r="DA38" s="699"/>
      <c r="DB38" s="699"/>
      <c r="DC38" s="700"/>
      <c r="DD38" s="684">
        <v>1017984</v>
      </c>
      <c r="DE38" s="679"/>
      <c r="DF38" s="679"/>
      <c r="DG38" s="679"/>
      <c r="DH38" s="679"/>
      <c r="DI38" s="679"/>
      <c r="DJ38" s="679"/>
      <c r="DK38" s="680"/>
      <c r="DL38" s="684">
        <v>929353</v>
      </c>
      <c r="DM38" s="679"/>
      <c r="DN38" s="679"/>
      <c r="DO38" s="679"/>
      <c r="DP38" s="679"/>
      <c r="DQ38" s="679"/>
      <c r="DR38" s="679"/>
      <c r="DS38" s="679"/>
      <c r="DT38" s="679"/>
      <c r="DU38" s="679"/>
      <c r="DV38" s="680"/>
      <c r="DW38" s="681">
        <v>12.8</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1023500</v>
      </c>
      <c r="S39" s="679"/>
      <c r="T39" s="679"/>
      <c r="U39" s="679"/>
      <c r="V39" s="679"/>
      <c r="W39" s="679"/>
      <c r="X39" s="679"/>
      <c r="Y39" s="680"/>
      <c r="Z39" s="715">
        <v>8.8000000000000007</v>
      </c>
      <c r="AA39" s="715"/>
      <c r="AB39" s="715"/>
      <c r="AC39" s="715"/>
      <c r="AD39" s="716" t="s">
        <v>130</v>
      </c>
      <c r="AE39" s="716"/>
      <c r="AF39" s="716"/>
      <c r="AG39" s="716"/>
      <c r="AH39" s="716"/>
      <c r="AI39" s="716"/>
      <c r="AJ39" s="716"/>
      <c r="AK39" s="716"/>
      <c r="AL39" s="681" t="s">
        <v>130</v>
      </c>
      <c r="AM39" s="682"/>
      <c r="AN39" s="682"/>
      <c r="AO39" s="717"/>
      <c r="AQ39" s="718" t="s">
        <v>336</v>
      </c>
      <c r="AR39" s="719"/>
      <c r="AS39" s="719"/>
      <c r="AT39" s="719"/>
      <c r="AU39" s="719"/>
      <c r="AV39" s="719"/>
      <c r="AW39" s="719"/>
      <c r="AX39" s="719"/>
      <c r="AY39" s="720"/>
      <c r="AZ39" s="678" t="s">
        <v>130</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7201</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502207</v>
      </c>
      <c r="CS39" s="697"/>
      <c r="CT39" s="697"/>
      <c r="CU39" s="697"/>
      <c r="CV39" s="697"/>
      <c r="CW39" s="697"/>
      <c r="CX39" s="697"/>
      <c r="CY39" s="698"/>
      <c r="CZ39" s="681">
        <v>4.5</v>
      </c>
      <c r="DA39" s="699"/>
      <c r="DB39" s="699"/>
      <c r="DC39" s="700"/>
      <c r="DD39" s="684">
        <v>501607</v>
      </c>
      <c r="DE39" s="697"/>
      <c r="DF39" s="697"/>
      <c r="DG39" s="697"/>
      <c r="DH39" s="697"/>
      <c r="DI39" s="697"/>
      <c r="DJ39" s="697"/>
      <c r="DK39" s="698"/>
      <c r="DL39" s="684" t="s">
        <v>130</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225</v>
      </c>
      <c r="S40" s="679"/>
      <c r="T40" s="679"/>
      <c r="U40" s="679"/>
      <c r="V40" s="679"/>
      <c r="W40" s="679"/>
      <c r="X40" s="679"/>
      <c r="Y40" s="680"/>
      <c r="Z40" s="715" t="s">
        <v>225</v>
      </c>
      <c r="AA40" s="715"/>
      <c r="AB40" s="715"/>
      <c r="AC40" s="715"/>
      <c r="AD40" s="716" t="s">
        <v>225</v>
      </c>
      <c r="AE40" s="716"/>
      <c r="AF40" s="716"/>
      <c r="AG40" s="716"/>
      <c r="AH40" s="716"/>
      <c r="AI40" s="716"/>
      <c r="AJ40" s="716"/>
      <c r="AK40" s="716"/>
      <c r="AL40" s="681" t="s">
        <v>225</v>
      </c>
      <c r="AM40" s="682"/>
      <c r="AN40" s="682"/>
      <c r="AO40" s="717"/>
      <c r="AQ40" s="718" t="s">
        <v>340</v>
      </c>
      <c r="AR40" s="719"/>
      <c r="AS40" s="719"/>
      <c r="AT40" s="719"/>
      <c r="AU40" s="719"/>
      <c r="AV40" s="719"/>
      <c r="AW40" s="719"/>
      <c r="AX40" s="719"/>
      <c r="AY40" s="720"/>
      <c r="AZ40" s="678" t="s">
        <v>130</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105</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61000</v>
      </c>
      <c r="CS40" s="679"/>
      <c r="CT40" s="679"/>
      <c r="CU40" s="679"/>
      <c r="CV40" s="679"/>
      <c r="CW40" s="679"/>
      <c r="CX40" s="679"/>
      <c r="CY40" s="680"/>
      <c r="CZ40" s="681">
        <v>0.6</v>
      </c>
      <c r="DA40" s="699"/>
      <c r="DB40" s="699"/>
      <c r="DC40" s="700"/>
      <c r="DD40" s="684" t="s">
        <v>130</v>
      </c>
      <c r="DE40" s="679"/>
      <c r="DF40" s="679"/>
      <c r="DG40" s="679"/>
      <c r="DH40" s="679"/>
      <c r="DI40" s="679"/>
      <c r="DJ40" s="679"/>
      <c r="DK40" s="680"/>
      <c r="DL40" s="684" t="s">
        <v>130</v>
      </c>
      <c r="DM40" s="679"/>
      <c r="DN40" s="679"/>
      <c r="DO40" s="679"/>
      <c r="DP40" s="679"/>
      <c r="DQ40" s="679"/>
      <c r="DR40" s="679"/>
      <c r="DS40" s="679"/>
      <c r="DT40" s="679"/>
      <c r="DU40" s="679"/>
      <c r="DV40" s="680"/>
      <c r="DW40" s="681" t="s">
        <v>225</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400000</v>
      </c>
      <c r="S41" s="679"/>
      <c r="T41" s="679"/>
      <c r="U41" s="679"/>
      <c r="V41" s="679"/>
      <c r="W41" s="679"/>
      <c r="X41" s="679"/>
      <c r="Y41" s="680"/>
      <c r="Z41" s="715">
        <v>3.4</v>
      </c>
      <c r="AA41" s="715"/>
      <c r="AB41" s="715"/>
      <c r="AC41" s="715"/>
      <c r="AD41" s="716" t="s">
        <v>130</v>
      </c>
      <c r="AE41" s="716"/>
      <c r="AF41" s="716"/>
      <c r="AG41" s="716"/>
      <c r="AH41" s="716"/>
      <c r="AI41" s="716"/>
      <c r="AJ41" s="716"/>
      <c r="AK41" s="716"/>
      <c r="AL41" s="681" t="s">
        <v>130</v>
      </c>
      <c r="AM41" s="682"/>
      <c r="AN41" s="682"/>
      <c r="AO41" s="717"/>
      <c r="AQ41" s="718" t="s">
        <v>345</v>
      </c>
      <c r="AR41" s="719"/>
      <c r="AS41" s="719"/>
      <c r="AT41" s="719"/>
      <c r="AU41" s="719"/>
      <c r="AV41" s="719"/>
      <c r="AW41" s="719"/>
      <c r="AX41" s="719"/>
      <c r="AY41" s="720"/>
      <c r="AZ41" s="678">
        <v>291725</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225</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11629197</v>
      </c>
      <c r="S42" s="701"/>
      <c r="T42" s="701"/>
      <c r="U42" s="701"/>
      <c r="V42" s="701"/>
      <c r="W42" s="701"/>
      <c r="X42" s="701"/>
      <c r="Y42" s="703"/>
      <c r="Z42" s="704">
        <v>100</v>
      </c>
      <c r="AA42" s="704"/>
      <c r="AB42" s="704"/>
      <c r="AC42" s="704"/>
      <c r="AD42" s="705">
        <v>6881882</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900302</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300</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1168028</v>
      </c>
      <c r="CS42" s="679"/>
      <c r="CT42" s="679"/>
      <c r="CU42" s="679"/>
      <c r="CV42" s="679"/>
      <c r="CW42" s="679"/>
      <c r="CX42" s="679"/>
      <c r="CY42" s="680"/>
      <c r="CZ42" s="681">
        <v>10.5</v>
      </c>
      <c r="DA42" s="682"/>
      <c r="DB42" s="682"/>
      <c r="DC42" s="683"/>
      <c r="DD42" s="684">
        <v>256757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21452</v>
      </c>
      <c r="CS43" s="697"/>
      <c r="CT43" s="697"/>
      <c r="CU43" s="697"/>
      <c r="CV43" s="697"/>
      <c r="CW43" s="697"/>
      <c r="CX43" s="697"/>
      <c r="CY43" s="698"/>
      <c r="CZ43" s="681">
        <v>0.2</v>
      </c>
      <c r="DA43" s="699"/>
      <c r="DB43" s="699"/>
      <c r="DC43" s="700"/>
      <c r="DD43" s="684">
        <v>21452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353</v>
      </c>
      <c r="CG44" s="676"/>
      <c r="CH44" s="676"/>
      <c r="CI44" s="676"/>
      <c r="CJ44" s="676"/>
      <c r="CK44" s="676"/>
      <c r="CL44" s="676"/>
      <c r="CM44" s="676"/>
      <c r="CN44" s="676"/>
      <c r="CO44" s="676"/>
      <c r="CP44" s="676"/>
      <c r="CQ44" s="677"/>
      <c r="CR44" s="678">
        <v>1168028</v>
      </c>
      <c r="CS44" s="679"/>
      <c r="CT44" s="679"/>
      <c r="CU44" s="679"/>
      <c r="CV44" s="679"/>
      <c r="CW44" s="679"/>
      <c r="CX44" s="679"/>
      <c r="CY44" s="680"/>
      <c r="CZ44" s="681">
        <v>10.5</v>
      </c>
      <c r="DA44" s="682"/>
      <c r="DB44" s="682"/>
      <c r="DC44" s="683"/>
      <c r="DD44" s="684">
        <v>256757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423441</v>
      </c>
      <c r="CS45" s="697"/>
      <c r="CT45" s="697"/>
      <c r="CU45" s="697"/>
      <c r="CV45" s="697"/>
      <c r="CW45" s="697"/>
      <c r="CX45" s="697"/>
      <c r="CY45" s="698"/>
      <c r="CZ45" s="681">
        <v>3.8</v>
      </c>
      <c r="DA45" s="699"/>
      <c r="DB45" s="699"/>
      <c r="DC45" s="700"/>
      <c r="DD45" s="684">
        <v>33570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715036</v>
      </c>
      <c r="CS46" s="679"/>
      <c r="CT46" s="679"/>
      <c r="CU46" s="679"/>
      <c r="CV46" s="679"/>
      <c r="CW46" s="679"/>
      <c r="CX46" s="679"/>
      <c r="CY46" s="680"/>
      <c r="CZ46" s="681">
        <v>6.4</v>
      </c>
      <c r="DA46" s="682"/>
      <c r="DB46" s="682"/>
      <c r="DC46" s="683"/>
      <c r="DD46" s="684">
        <v>193636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t="s">
        <v>130</v>
      </c>
      <c r="CS47" s="697"/>
      <c r="CT47" s="697"/>
      <c r="CU47" s="697"/>
      <c r="CV47" s="697"/>
      <c r="CW47" s="697"/>
      <c r="CX47" s="697"/>
      <c r="CY47" s="698"/>
      <c r="CZ47" s="681" t="s">
        <v>130</v>
      </c>
      <c r="DA47" s="699"/>
      <c r="DB47" s="699"/>
      <c r="DC47" s="700"/>
      <c r="DD47" s="684" t="s">
        <v>130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130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11088373</v>
      </c>
      <c r="CS49" s="663"/>
      <c r="CT49" s="663"/>
      <c r="CU49" s="663"/>
      <c r="CV49" s="663"/>
      <c r="CW49" s="663"/>
      <c r="CX49" s="663"/>
      <c r="CY49" s="664"/>
      <c r="CZ49" s="665">
        <v>100</v>
      </c>
      <c r="DA49" s="666"/>
      <c r="DB49" s="666"/>
      <c r="DC49" s="667"/>
      <c r="DD49" s="668">
        <v>7839599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CswSJPD0wyKreSTiiu7VwIClk/TzJltdQKKu4ryg30IeaIFsbqkPqnWllehKZqTT2B7NifqAZi0LV3gQXre8A==" saltValue="fpdgck550K3zgEIie5O0+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11589</v>
      </c>
      <c r="R7" s="1198"/>
      <c r="S7" s="1198"/>
      <c r="T7" s="1198"/>
      <c r="U7" s="1198"/>
      <c r="V7" s="1198">
        <v>11049</v>
      </c>
      <c r="W7" s="1198"/>
      <c r="X7" s="1198"/>
      <c r="Y7" s="1198"/>
      <c r="Z7" s="1198"/>
      <c r="AA7" s="1198">
        <v>540</v>
      </c>
      <c r="AB7" s="1198"/>
      <c r="AC7" s="1198"/>
      <c r="AD7" s="1198"/>
      <c r="AE7" s="1199"/>
      <c r="AF7" s="1200">
        <v>539</v>
      </c>
      <c r="AG7" s="1201"/>
      <c r="AH7" s="1201"/>
      <c r="AI7" s="1201"/>
      <c r="AJ7" s="1202"/>
      <c r="AK7" s="1184">
        <v>796</v>
      </c>
      <c r="AL7" s="1185"/>
      <c r="AM7" s="1185"/>
      <c r="AN7" s="1185"/>
      <c r="AO7" s="1185"/>
      <c r="AP7" s="1185">
        <v>9547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385</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v>0</v>
      </c>
      <c r="AB8" s="1137"/>
      <c r="AC8" s="1137"/>
      <c r="AD8" s="1137"/>
      <c r="AE8" s="1138"/>
      <c r="AF8" s="1112" t="s">
        <v>386</v>
      </c>
      <c r="AG8" s="1113"/>
      <c r="AH8" s="1113"/>
      <c r="AI8" s="1113"/>
      <c r="AJ8" s="1114"/>
      <c r="AK8" s="1179" t="s">
        <v>590</v>
      </c>
      <c r="AL8" s="1180"/>
      <c r="AM8" s="1180"/>
      <c r="AN8" s="1180"/>
      <c r="AO8" s="1180"/>
      <c r="AP8" s="1180" t="s">
        <v>590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387</v>
      </c>
      <c r="C9" s="1131"/>
      <c r="D9" s="1131"/>
      <c r="E9" s="1131"/>
      <c r="F9" s="1131"/>
      <c r="G9" s="1131"/>
      <c r="H9" s="1131"/>
      <c r="I9" s="1131"/>
      <c r="J9" s="1131"/>
      <c r="K9" s="1131"/>
      <c r="L9" s="1131"/>
      <c r="M9" s="1131"/>
      <c r="N9" s="1131"/>
      <c r="O9" s="1131"/>
      <c r="P9" s="1132"/>
      <c r="Q9" s="1136">
        <v>14</v>
      </c>
      <c r="R9" s="1137"/>
      <c r="S9" s="1137"/>
      <c r="T9" s="1137"/>
      <c r="U9" s="1137"/>
      <c r="V9" s="1137">
        <v>13</v>
      </c>
      <c r="W9" s="1137"/>
      <c r="X9" s="1137"/>
      <c r="Y9" s="1137"/>
      <c r="Z9" s="1137"/>
      <c r="AA9" s="1137">
        <v>1</v>
      </c>
      <c r="AB9" s="1137"/>
      <c r="AC9" s="1137"/>
      <c r="AD9" s="1137"/>
      <c r="AE9" s="1138"/>
      <c r="AF9" s="1112">
        <v>1</v>
      </c>
      <c r="AG9" s="1113"/>
      <c r="AH9" s="1113"/>
      <c r="AI9" s="1113"/>
      <c r="AJ9" s="1114"/>
      <c r="AK9" s="1179">
        <v>8</v>
      </c>
      <c r="AL9" s="1180"/>
      <c r="AM9" s="1180"/>
      <c r="AN9" s="1180"/>
      <c r="AO9" s="1180"/>
      <c r="AP9" s="1180" t="s">
        <v>590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11629</v>
      </c>
      <c r="R23" s="1162"/>
      <c r="S23" s="1162"/>
      <c r="T23" s="1162"/>
      <c r="U23" s="1162"/>
      <c r="V23" s="1162">
        <v>11088</v>
      </c>
      <c r="W23" s="1162"/>
      <c r="X23" s="1162"/>
      <c r="Y23" s="1162"/>
      <c r="Z23" s="1162"/>
      <c r="AA23" s="1162">
        <v>541</v>
      </c>
      <c r="AB23" s="1162"/>
      <c r="AC23" s="1162"/>
      <c r="AD23" s="1162"/>
      <c r="AE23" s="1163"/>
      <c r="AF23" s="1164">
        <v>540</v>
      </c>
      <c r="AG23" s="1162"/>
      <c r="AH23" s="1162"/>
      <c r="AI23" s="1162"/>
      <c r="AJ23" s="1165"/>
      <c r="AK23" s="1166"/>
      <c r="AL23" s="1167"/>
      <c r="AM23" s="1167"/>
      <c r="AN23" s="1167"/>
      <c r="AO23" s="1167"/>
      <c r="AP23" s="1162">
        <v>9547</v>
      </c>
      <c r="AQ23" s="1162"/>
      <c r="AR23" s="1162"/>
      <c r="AS23" s="1162"/>
      <c r="AT23" s="1162"/>
      <c r="AU23" s="1168"/>
      <c r="AV23" s="1168"/>
      <c r="AW23" s="1168"/>
      <c r="AX23" s="1168"/>
      <c r="AY23" s="1169"/>
      <c r="AZ23" s="1158" t="s">
        <v>386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3292</v>
      </c>
      <c r="R28" s="1147"/>
      <c r="S28" s="1147"/>
      <c r="T28" s="1147"/>
      <c r="U28" s="1147"/>
      <c r="V28" s="1147">
        <v>3235</v>
      </c>
      <c r="W28" s="1147"/>
      <c r="X28" s="1147"/>
      <c r="Y28" s="1147"/>
      <c r="Z28" s="1147"/>
      <c r="AA28" s="1147">
        <v>57</v>
      </c>
      <c r="AB28" s="1147"/>
      <c r="AC28" s="1147"/>
      <c r="AD28" s="1147"/>
      <c r="AE28" s="1148"/>
      <c r="AF28" s="1149">
        <v>57</v>
      </c>
      <c r="AG28" s="1147"/>
      <c r="AH28" s="1147"/>
      <c r="AI28" s="1147"/>
      <c r="AJ28" s="1150"/>
      <c r="AK28" s="1151">
        <v>265</v>
      </c>
      <c r="AL28" s="1139"/>
      <c r="AM28" s="1139"/>
      <c r="AN28" s="1139"/>
      <c r="AO28" s="1139"/>
      <c r="AP28" s="1139" t="s">
        <v>587</v>
      </c>
      <c r="AQ28" s="1139"/>
      <c r="AR28" s="1139"/>
      <c r="AS28" s="1139"/>
      <c r="AT28" s="1139"/>
      <c r="AU28" s="1139" t="s">
        <v>587</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2744</v>
      </c>
      <c r="R29" s="1137"/>
      <c r="S29" s="1137"/>
      <c r="T29" s="1137"/>
      <c r="U29" s="1137"/>
      <c r="V29" s="1137">
        <v>2583</v>
      </c>
      <c r="W29" s="1137"/>
      <c r="X29" s="1137"/>
      <c r="Y29" s="1137"/>
      <c r="Z29" s="1137"/>
      <c r="AA29" s="1137">
        <v>161</v>
      </c>
      <c r="AB29" s="1137"/>
      <c r="AC29" s="1137"/>
      <c r="AD29" s="1137"/>
      <c r="AE29" s="1138"/>
      <c r="AF29" s="1112">
        <v>161</v>
      </c>
      <c r="AG29" s="1113"/>
      <c r="AH29" s="1113"/>
      <c r="AI29" s="1113"/>
      <c r="AJ29" s="1114"/>
      <c r="AK29" s="1073">
        <v>470</v>
      </c>
      <c r="AL29" s="1064"/>
      <c r="AM29" s="1064"/>
      <c r="AN29" s="1064"/>
      <c r="AO29" s="1064"/>
      <c r="AP29" s="1064" t="s">
        <v>587</v>
      </c>
      <c r="AQ29" s="1064"/>
      <c r="AR29" s="1064"/>
      <c r="AS29" s="1064"/>
      <c r="AT29" s="1064"/>
      <c r="AU29" s="1064" t="s">
        <v>587</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852</v>
      </c>
      <c r="R30" s="1137"/>
      <c r="S30" s="1137"/>
      <c r="T30" s="1137"/>
      <c r="U30" s="1137"/>
      <c r="V30" s="1137">
        <v>847</v>
      </c>
      <c r="W30" s="1137"/>
      <c r="X30" s="1137"/>
      <c r="Y30" s="1137"/>
      <c r="Z30" s="1137"/>
      <c r="AA30" s="1137">
        <v>6</v>
      </c>
      <c r="AB30" s="1137"/>
      <c r="AC30" s="1137"/>
      <c r="AD30" s="1137"/>
      <c r="AE30" s="1138"/>
      <c r="AF30" s="1112">
        <v>6</v>
      </c>
      <c r="AG30" s="1113"/>
      <c r="AH30" s="1113"/>
      <c r="AI30" s="1113"/>
      <c r="AJ30" s="1114"/>
      <c r="AK30" s="1073">
        <v>386</v>
      </c>
      <c r="AL30" s="1064"/>
      <c r="AM30" s="1064"/>
      <c r="AN30" s="1064"/>
      <c r="AO30" s="1064"/>
      <c r="AP30" s="1064" t="s">
        <v>587</v>
      </c>
      <c r="AQ30" s="1064"/>
      <c r="AR30" s="1064"/>
      <c r="AS30" s="1064"/>
      <c r="AT30" s="1064"/>
      <c r="AU30" s="1064" t="s">
        <v>587</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699</v>
      </c>
      <c r="R31" s="1137"/>
      <c r="S31" s="1137"/>
      <c r="T31" s="1137"/>
      <c r="U31" s="1137"/>
      <c r="V31" s="1137">
        <v>642</v>
      </c>
      <c r="W31" s="1137"/>
      <c r="X31" s="1137"/>
      <c r="Y31" s="1137"/>
      <c r="Z31" s="1137"/>
      <c r="AA31" s="1137">
        <v>57</v>
      </c>
      <c r="AB31" s="1137"/>
      <c r="AC31" s="1137"/>
      <c r="AD31" s="1137"/>
      <c r="AE31" s="1138"/>
      <c r="AF31" s="1112">
        <v>970</v>
      </c>
      <c r="AG31" s="1113"/>
      <c r="AH31" s="1113"/>
      <c r="AI31" s="1113"/>
      <c r="AJ31" s="1114"/>
      <c r="AK31" s="1073">
        <v>1</v>
      </c>
      <c r="AL31" s="1064"/>
      <c r="AM31" s="1064"/>
      <c r="AN31" s="1064"/>
      <c r="AO31" s="1064"/>
      <c r="AP31" s="1064">
        <v>5</v>
      </c>
      <c r="AQ31" s="1064"/>
      <c r="AR31" s="1064"/>
      <c r="AS31" s="1064"/>
      <c r="AT31" s="1064"/>
      <c r="AU31" s="1064">
        <v>0</v>
      </c>
      <c r="AV31" s="1064"/>
      <c r="AW31" s="1064"/>
      <c r="AX31" s="1064"/>
      <c r="AY31" s="1064"/>
      <c r="AZ31" s="1135" t="s">
        <v>588</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570</v>
      </c>
      <c r="R32" s="1137"/>
      <c r="S32" s="1137"/>
      <c r="T32" s="1137"/>
      <c r="U32" s="1137"/>
      <c r="V32" s="1137">
        <v>454</v>
      </c>
      <c r="W32" s="1137"/>
      <c r="X32" s="1137"/>
      <c r="Y32" s="1137"/>
      <c r="Z32" s="1137"/>
      <c r="AA32" s="1137">
        <v>116</v>
      </c>
      <c r="AB32" s="1137"/>
      <c r="AC32" s="1137"/>
      <c r="AD32" s="1137"/>
      <c r="AE32" s="1138"/>
      <c r="AF32" s="1112">
        <v>993</v>
      </c>
      <c r="AG32" s="1113"/>
      <c r="AH32" s="1113"/>
      <c r="AI32" s="1113"/>
      <c r="AJ32" s="1114"/>
      <c r="AK32" s="1073">
        <v>429</v>
      </c>
      <c r="AL32" s="1064"/>
      <c r="AM32" s="1064"/>
      <c r="AN32" s="1064"/>
      <c r="AO32" s="1064"/>
      <c r="AP32" s="1064">
        <v>4708</v>
      </c>
      <c r="AQ32" s="1064"/>
      <c r="AR32" s="1064"/>
      <c r="AS32" s="1064"/>
      <c r="AT32" s="1064"/>
      <c r="AU32" s="1064">
        <v>4704</v>
      </c>
      <c r="AV32" s="1064"/>
      <c r="AW32" s="1064"/>
      <c r="AX32" s="1064"/>
      <c r="AY32" s="1064"/>
      <c r="AZ32" s="1135" t="s">
        <v>589</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2186</v>
      </c>
      <c r="AG63" s="1052"/>
      <c r="AH63" s="1052"/>
      <c r="AI63" s="1052"/>
      <c r="AJ63" s="1123"/>
      <c r="AK63" s="1124"/>
      <c r="AL63" s="1056"/>
      <c r="AM63" s="1056"/>
      <c r="AN63" s="1056"/>
      <c r="AO63" s="1056"/>
      <c r="AP63" s="1052">
        <v>4713</v>
      </c>
      <c r="AQ63" s="1052"/>
      <c r="AR63" s="1052"/>
      <c r="AS63" s="1052"/>
      <c r="AT63" s="1052"/>
      <c r="AU63" s="1052">
        <v>4704</v>
      </c>
      <c r="AV63" s="1052"/>
      <c r="AW63" s="1052"/>
      <c r="AX63" s="1052"/>
      <c r="AY63" s="1052"/>
      <c r="AZ63" s="1118"/>
      <c r="BA63" s="1118"/>
      <c r="BB63" s="1118"/>
      <c r="BC63" s="1118"/>
      <c r="BD63" s="1118"/>
      <c r="BE63" s="1053"/>
      <c r="BF63" s="1053"/>
      <c r="BG63" s="1053"/>
      <c r="BH63" s="1053"/>
      <c r="BI63" s="1054"/>
      <c r="BJ63" s="1119" t="s">
        <v>386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411</v>
      </c>
      <c r="W66" s="1095"/>
      <c r="X66" s="1095"/>
      <c r="Y66" s="1095"/>
      <c r="Z66" s="1096"/>
      <c r="AA66" s="1094" t="s">
        <v>412</v>
      </c>
      <c r="AB66" s="1095"/>
      <c r="AC66" s="1095"/>
      <c r="AD66" s="1095"/>
      <c r="AE66" s="1096"/>
      <c r="AF66" s="1100" t="s">
        <v>413</v>
      </c>
      <c r="AG66" s="1101"/>
      <c r="AH66" s="1101"/>
      <c r="AI66" s="1101"/>
      <c r="AJ66" s="1102"/>
      <c r="AK66" s="1094" t="s">
        <v>397</v>
      </c>
      <c r="AL66" s="1089"/>
      <c r="AM66" s="1089"/>
      <c r="AN66" s="1089"/>
      <c r="AO66" s="1090"/>
      <c r="AP66" s="1094" t="s">
        <v>414</v>
      </c>
      <c r="AQ66" s="1095"/>
      <c r="AR66" s="1095"/>
      <c r="AS66" s="1095"/>
      <c r="AT66" s="1096"/>
      <c r="AU66" s="1094" t="s">
        <v>415</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572</v>
      </c>
      <c r="C68" s="1079"/>
      <c r="D68" s="1079"/>
      <c r="E68" s="1079"/>
      <c r="F68" s="1079"/>
      <c r="G68" s="1079"/>
      <c r="H68" s="1079"/>
      <c r="I68" s="1079"/>
      <c r="J68" s="1079"/>
      <c r="K68" s="1079"/>
      <c r="L68" s="1079"/>
      <c r="M68" s="1079"/>
      <c r="N68" s="1079"/>
      <c r="O68" s="1079"/>
      <c r="P68" s="1080"/>
      <c r="Q68" s="1081">
        <v>81</v>
      </c>
      <c r="R68" s="1075"/>
      <c r="S68" s="1075"/>
      <c r="T68" s="1075"/>
      <c r="U68" s="1075"/>
      <c r="V68" s="1075">
        <v>77</v>
      </c>
      <c r="W68" s="1075"/>
      <c r="X68" s="1075"/>
      <c r="Y68" s="1075"/>
      <c r="Z68" s="1075"/>
      <c r="AA68" s="1075">
        <v>4</v>
      </c>
      <c r="AB68" s="1075"/>
      <c r="AC68" s="1075"/>
      <c r="AD68" s="1075"/>
      <c r="AE68" s="1075"/>
      <c r="AF68" s="1075">
        <v>4</v>
      </c>
      <c r="AG68" s="1075"/>
      <c r="AH68" s="1075"/>
      <c r="AI68" s="1075"/>
      <c r="AJ68" s="1075"/>
      <c r="AK68" s="1075">
        <v>1</v>
      </c>
      <c r="AL68" s="1075"/>
      <c r="AM68" s="1075"/>
      <c r="AN68" s="1075"/>
      <c r="AO68" s="1075"/>
      <c r="AP68" s="1075" t="s">
        <v>586</v>
      </c>
      <c r="AQ68" s="1075"/>
      <c r="AR68" s="1075"/>
      <c r="AS68" s="1075"/>
      <c r="AT68" s="1075"/>
      <c r="AU68" s="1075" t="s">
        <v>586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573</v>
      </c>
      <c r="C69" s="1068"/>
      <c r="D69" s="1068"/>
      <c r="E69" s="1068"/>
      <c r="F69" s="1068"/>
      <c r="G69" s="1068"/>
      <c r="H69" s="1068"/>
      <c r="I69" s="1068"/>
      <c r="J69" s="1068"/>
      <c r="K69" s="1068"/>
      <c r="L69" s="1068"/>
      <c r="M69" s="1068"/>
      <c r="N69" s="1068"/>
      <c r="O69" s="1068"/>
      <c r="P69" s="1069"/>
      <c r="Q69" s="1070">
        <v>3</v>
      </c>
      <c r="R69" s="1064"/>
      <c r="S69" s="1064"/>
      <c r="T69" s="1064"/>
      <c r="U69" s="1064"/>
      <c r="V69" s="1064">
        <v>3</v>
      </c>
      <c r="W69" s="1064"/>
      <c r="X69" s="1064"/>
      <c r="Y69" s="1064"/>
      <c r="Z69" s="1064"/>
      <c r="AA69" s="1064">
        <v>0</v>
      </c>
      <c r="AB69" s="1064"/>
      <c r="AC69" s="1064"/>
      <c r="AD69" s="1064"/>
      <c r="AE69" s="1064"/>
      <c r="AF69" s="1064">
        <v>0</v>
      </c>
      <c r="AG69" s="1064"/>
      <c r="AH69" s="1064"/>
      <c r="AI69" s="1064"/>
      <c r="AJ69" s="1064"/>
      <c r="AK69" s="1064" t="s">
        <v>580</v>
      </c>
      <c r="AL69" s="1064"/>
      <c r="AM69" s="1064"/>
      <c r="AN69" s="1064"/>
      <c r="AO69" s="1064"/>
      <c r="AP69" s="1064" t="s">
        <v>580</v>
      </c>
      <c r="AQ69" s="1064"/>
      <c r="AR69" s="1064"/>
      <c r="AS69" s="1064"/>
      <c r="AT69" s="1064"/>
      <c r="AU69" s="1064" t="s">
        <v>580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574</v>
      </c>
      <c r="C70" s="1068"/>
      <c r="D70" s="1068"/>
      <c r="E70" s="1068"/>
      <c r="F70" s="1068"/>
      <c r="G70" s="1068"/>
      <c r="H70" s="1068"/>
      <c r="I70" s="1068"/>
      <c r="J70" s="1068"/>
      <c r="K70" s="1068"/>
      <c r="L70" s="1068"/>
      <c r="M70" s="1068"/>
      <c r="N70" s="1068"/>
      <c r="O70" s="1068"/>
      <c r="P70" s="1069"/>
      <c r="Q70" s="1070">
        <v>147</v>
      </c>
      <c r="R70" s="1064"/>
      <c r="S70" s="1064"/>
      <c r="T70" s="1064"/>
      <c r="U70" s="1064"/>
      <c r="V70" s="1064">
        <v>124</v>
      </c>
      <c r="W70" s="1064"/>
      <c r="X70" s="1064"/>
      <c r="Y70" s="1064"/>
      <c r="Z70" s="1064"/>
      <c r="AA70" s="1064">
        <v>23</v>
      </c>
      <c r="AB70" s="1064"/>
      <c r="AC70" s="1064"/>
      <c r="AD70" s="1064"/>
      <c r="AE70" s="1064"/>
      <c r="AF70" s="1064">
        <v>23</v>
      </c>
      <c r="AG70" s="1064"/>
      <c r="AH70" s="1064"/>
      <c r="AI70" s="1064"/>
      <c r="AJ70" s="1064"/>
      <c r="AK70" s="1064" t="s">
        <v>580</v>
      </c>
      <c r="AL70" s="1064"/>
      <c r="AM70" s="1064"/>
      <c r="AN70" s="1064"/>
      <c r="AO70" s="1064"/>
      <c r="AP70" s="1064" t="s">
        <v>580</v>
      </c>
      <c r="AQ70" s="1064"/>
      <c r="AR70" s="1064"/>
      <c r="AS70" s="1064"/>
      <c r="AT70" s="1064"/>
      <c r="AU70" s="1064" t="s">
        <v>580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575</v>
      </c>
      <c r="C71" s="1068"/>
      <c r="D71" s="1068"/>
      <c r="E71" s="1068"/>
      <c r="F71" s="1068"/>
      <c r="G71" s="1068"/>
      <c r="H71" s="1068"/>
      <c r="I71" s="1068"/>
      <c r="J71" s="1068"/>
      <c r="K71" s="1068"/>
      <c r="L71" s="1068"/>
      <c r="M71" s="1068"/>
      <c r="N71" s="1068"/>
      <c r="O71" s="1068"/>
      <c r="P71" s="1069"/>
      <c r="Q71" s="1070">
        <v>3625</v>
      </c>
      <c r="R71" s="1064"/>
      <c r="S71" s="1064"/>
      <c r="T71" s="1064"/>
      <c r="U71" s="1064"/>
      <c r="V71" s="1064">
        <v>3561</v>
      </c>
      <c r="W71" s="1064"/>
      <c r="X71" s="1064"/>
      <c r="Y71" s="1064"/>
      <c r="Z71" s="1064"/>
      <c r="AA71" s="1064">
        <v>64</v>
      </c>
      <c r="AB71" s="1064"/>
      <c r="AC71" s="1064"/>
      <c r="AD71" s="1064"/>
      <c r="AE71" s="1064"/>
      <c r="AF71" s="1064">
        <v>64</v>
      </c>
      <c r="AG71" s="1064"/>
      <c r="AH71" s="1064"/>
      <c r="AI71" s="1064"/>
      <c r="AJ71" s="1064"/>
      <c r="AK71" s="1064" t="s">
        <v>580</v>
      </c>
      <c r="AL71" s="1064"/>
      <c r="AM71" s="1064"/>
      <c r="AN71" s="1064"/>
      <c r="AO71" s="1064"/>
      <c r="AP71" s="1064">
        <v>1090</v>
      </c>
      <c r="AQ71" s="1064"/>
      <c r="AR71" s="1064"/>
      <c r="AS71" s="1064"/>
      <c r="AT71" s="1064"/>
      <c r="AU71" s="1064">
        <v>144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576</v>
      </c>
      <c r="C72" s="1068"/>
      <c r="D72" s="1068"/>
      <c r="E72" s="1068"/>
      <c r="F72" s="1068"/>
      <c r="G72" s="1068"/>
      <c r="H72" s="1068"/>
      <c r="I72" s="1068"/>
      <c r="J72" s="1068"/>
      <c r="K72" s="1068"/>
      <c r="L72" s="1068"/>
      <c r="M72" s="1068"/>
      <c r="N72" s="1068"/>
      <c r="O72" s="1068"/>
      <c r="P72" s="1069"/>
      <c r="Q72" s="1070">
        <v>28</v>
      </c>
      <c r="R72" s="1064"/>
      <c r="S72" s="1064"/>
      <c r="T72" s="1064"/>
      <c r="U72" s="1064"/>
      <c r="V72" s="1064">
        <v>26</v>
      </c>
      <c r="W72" s="1064"/>
      <c r="X72" s="1064"/>
      <c r="Y72" s="1064"/>
      <c r="Z72" s="1064"/>
      <c r="AA72" s="1064">
        <v>2</v>
      </c>
      <c r="AB72" s="1064"/>
      <c r="AC72" s="1064"/>
      <c r="AD72" s="1064"/>
      <c r="AE72" s="1064"/>
      <c r="AF72" s="1064">
        <v>2</v>
      </c>
      <c r="AG72" s="1064"/>
      <c r="AH72" s="1064"/>
      <c r="AI72" s="1064"/>
      <c r="AJ72" s="1064"/>
      <c r="AK72" s="1064" t="s">
        <v>580</v>
      </c>
      <c r="AL72" s="1064"/>
      <c r="AM72" s="1064"/>
      <c r="AN72" s="1064"/>
      <c r="AO72" s="1064"/>
      <c r="AP72" s="1064" t="s">
        <v>580</v>
      </c>
      <c r="AQ72" s="1064"/>
      <c r="AR72" s="1064"/>
      <c r="AS72" s="1064"/>
      <c r="AT72" s="1064"/>
      <c r="AU72" s="1064" t="s">
        <v>580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577</v>
      </c>
      <c r="C73" s="1068"/>
      <c r="D73" s="1068"/>
      <c r="E73" s="1068"/>
      <c r="F73" s="1068"/>
      <c r="G73" s="1068"/>
      <c r="H73" s="1068"/>
      <c r="I73" s="1068"/>
      <c r="J73" s="1068"/>
      <c r="K73" s="1068"/>
      <c r="L73" s="1068"/>
      <c r="M73" s="1068"/>
      <c r="N73" s="1068"/>
      <c r="O73" s="1068"/>
      <c r="P73" s="1069"/>
      <c r="Q73" s="1070">
        <v>8143</v>
      </c>
      <c r="R73" s="1064"/>
      <c r="S73" s="1064"/>
      <c r="T73" s="1064"/>
      <c r="U73" s="1064"/>
      <c r="V73" s="1064">
        <v>7203</v>
      </c>
      <c r="W73" s="1064"/>
      <c r="X73" s="1064"/>
      <c r="Y73" s="1064"/>
      <c r="Z73" s="1064"/>
      <c r="AA73" s="1064">
        <v>939</v>
      </c>
      <c r="AB73" s="1064"/>
      <c r="AC73" s="1064"/>
      <c r="AD73" s="1064"/>
      <c r="AE73" s="1064"/>
      <c r="AF73" s="1064">
        <v>939</v>
      </c>
      <c r="AG73" s="1064"/>
      <c r="AH73" s="1064"/>
      <c r="AI73" s="1064"/>
      <c r="AJ73" s="1064"/>
      <c r="AK73" s="1064" t="s">
        <v>586</v>
      </c>
      <c r="AL73" s="1064"/>
      <c r="AM73" s="1064"/>
      <c r="AN73" s="1064"/>
      <c r="AO73" s="1064"/>
      <c r="AP73" s="1064" t="s">
        <v>580</v>
      </c>
      <c r="AQ73" s="1064"/>
      <c r="AR73" s="1064"/>
      <c r="AS73" s="1064"/>
      <c r="AT73" s="1064"/>
      <c r="AU73" s="1064" t="s">
        <v>580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578</v>
      </c>
      <c r="C74" s="1068"/>
      <c r="D74" s="1068"/>
      <c r="E74" s="1068"/>
      <c r="F74" s="1068"/>
      <c r="G74" s="1068"/>
      <c r="H74" s="1068"/>
      <c r="I74" s="1068"/>
      <c r="J74" s="1068"/>
      <c r="K74" s="1068"/>
      <c r="L74" s="1068"/>
      <c r="M74" s="1068"/>
      <c r="N74" s="1068"/>
      <c r="O74" s="1068"/>
      <c r="P74" s="1069"/>
      <c r="Q74" s="1070">
        <v>1637</v>
      </c>
      <c r="R74" s="1064"/>
      <c r="S74" s="1064"/>
      <c r="T74" s="1064"/>
      <c r="U74" s="1064"/>
      <c r="V74" s="1064">
        <v>1542</v>
      </c>
      <c r="W74" s="1064"/>
      <c r="X74" s="1064"/>
      <c r="Y74" s="1064"/>
      <c r="Z74" s="1064"/>
      <c r="AA74" s="1064">
        <v>95</v>
      </c>
      <c r="AB74" s="1064"/>
      <c r="AC74" s="1064"/>
      <c r="AD74" s="1064"/>
      <c r="AE74" s="1064"/>
      <c r="AF74" s="1064">
        <v>95</v>
      </c>
      <c r="AG74" s="1064"/>
      <c r="AH74" s="1064"/>
      <c r="AI74" s="1064"/>
      <c r="AJ74" s="1064"/>
      <c r="AK74" s="1064" t="s">
        <v>586</v>
      </c>
      <c r="AL74" s="1064"/>
      <c r="AM74" s="1064"/>
      <c r="AN74" s="1064"/>
      <c r="AO74" s="1064"/>
      <c r="AP74" s="1064" t="s">
        <v>580</v>
      </c>
      <c r="AQ74" s="1064"/>
      <c r="AR74" s="1064"/>
      <c r="AS74" s="1064"/>
      <c r="AT74" s="1064"/>
      <c r="AU74" s="1064" t="s">
        <v>580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579</v>
      </c>
      <c r="C75" s="1068"/>
      <c r="D75" s="1068"/>
      <c r="E75" s="1068"/>
      <c r="F75" s="1068"/>
      <c r="G75" s="1068"/>
      <c r="H75" s="1068"/>
      <c r="I75" s="1068"/>
      <c r="J75" s="1068"/>
      <c r="K75" s="1068"/>
      <c r="L75" s="1068"/>
      <c r="M75" s="1068"/>
      <c r="N75" s="1068"/>
      <c r="O75" s="1068"/>
      <c r="P75" s="1069"/>
      <c r="Q75" s="1071">
        <v>878811</v>
      </c>
      <c r="R75" s="1072"/>
      <c r="S75" s="1072"/>
      <c r="T75" s="1072"/>
      <c r="U75" s="1073"/>
      <c r="V75" s="1074">
        <v>858109</v>
      </c>
      <c r="W75" s="1072"/>
      <c r="X75" s="1072"/>
      <c r="Y75" s="1072"/>
      <c r="Z75" s="1073"/>
      <c r="AA75" s="1074">
        <v>20702</v>
      </c>
      <c r="AB75" s="1072"/>
      <c r="AC75" s="1072"/>
      <c r="AD75" s="1072"/>
      <c r="AE75" s="1073"/>
      <c r="AF75" s="1074">
        <v>20702</v>
      </c>
      <c r="AG75" s="1072"/>
      <c r="AH75" s="1072"/>
      <c r="AI75" s="1072"/>
      <c r="AJ75" s="1073"/>
      <c r="AK75" s="1074">
        <v>1</v>
      </c>
      <c r="AL75" s="1072"/>
      <c r="AM75" s="1072"/>
      <c r="AN75" s="1072"/>
      <c r="AO75" s="1073"/>
      <c r="AP75" s="1064" t="s">
        <v>580</v>
      </c>
      <c r="AQ75" s="1064"/>
      <c r="AR75" s="1064"/>
      <c r="AS75" s="1064"/>
      <c r="AT75" s="1064"/>
      <c r="AU75" s="1064" t="s">
        <v>580</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21829</v>
      </c>
      <c r="AG88" s="1052"/>
      <c r="AH88" s="1052"/>
      <c r="AI88" s="1052"/>
      <c r="AJ88" s="1052"/>
      <c r="AK88" s="1056"/>
      <c r="AL88" s="1056"/>
      <c r="AM88" s="1056"/>
      <c r="AN88" s="1056"/>
      <c r="AO88" s="1056"/>
      <c r="AP88" s="1052">
        <v>1090</v>
      </c>
      <c r="AQ88" s="1052"/>
      <c r="AR88" s="1052"/>
      <c r="AS88" s="1052"/>
      <c r="AT88" s="1052"/>
      <c r="AU88" s="1052">
        <v>144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425</v>
      </c>
      <c r="AB109" s="987"/>
      <c r="AC109" s="987"/>
      <c r="AD109" s="987"/>
      <c r="AE109" s="988"/>
      <c r="AF109" s="989" t="s">
        <v>304</v>
      </c>
      <c r="AG109" s="987"/>
      <c r="AH109" s="987"/>
      <c r="AI109" s="987"/>
      <c r="AJ109" s="988"/>
      <c r="AK109" s="989" t="s">
        <v>303</v>
      </c>
      <c r="AL109" s="987"/>
      <c r="AM109" s="987"/>
      <c r="AN109" s="987"/>
      <c r="AO109" s="988"/>
      <c r="AP109" s="989" t="s">
        <v>426</v>
      </c>
      <c r="AQ109" s="987"/>
      <c r="AR109" s="987"/>
      <c r="AS109" s="987"/>
      <c r="AT109" s="1018"/>
      <c r="AU109" s="986" t="s">
        <v>424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425</v>
      </c>
      <c r="BR109" s="987"/>
      <c r="BS109" s="987"/>
      <c r="BT109" s="987"/>
      <c r="BU109" s="988"/>
      <c r="BV109" s="989" t="s">
        <v>304</v>
      </c>
      <c r="BW109" s="987"/>
      <c r="BX109" s="987"/>
      <c r="BY109" s="987"/>
      <c r="BZ109" s="988"/>
      <c r="CA109" s="989" t="s">
        <v>303</v>
      </c>
      <c r="CB109" s="987"/>
      <c r="CC109" s="987"/>
      <c r="CD109" s="987"/>
      <c r="CE109" s="988"/>
      <c r="CF109" s="1025" t="s">
        <v>426</v>
      </c>
      <c r="CG109" s="1025"/>
      <c r="CH109" s="1025"/>
      <c r="CI109" s="1025"/>
      <c r="CJ109" s="1025"/>
      <c r="CK109" s="989" t="s">
        <v>427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425</v>
      </c>
      <c r="DH109" s="987"/>
      <c r="DI109" s="987"/>
      <c r="DJ109" s="987"/>
      <c r="DK109" s="988"/>
      <c r="DL109" s="989" t="s">
        <v>304</v>
      </c>
      <c r="DM109" s="987"/>
      <c r="DN109" s="987"/>
      <c r="DO109" s="987"/>
      <c r="DP109" s="988"/>
      <c r="DQ109" s="989" t="s">
        <v>303</v>
      </c>
      <c r="DR109" s="987"/>
      <c r="DS109" s="987"/>
      <c r="DT109" s="987"/>
      <c r="DU109" s="988"/>
      <c r="DV109" s="989" t="s">
        <v>426</v>
      </c>
      <c r="DW109" s="987"/>
      <c r="DX109" s="987"/>
      <c r="DY109" s="987"/>
      <c r="DZ109" s="1018"/>
    </row>
    <row r="110" spans="1:131" s="247" customFormat="1" ht="26.25" customHeight="1" x14ac:dyDescent="0.15">
      <c r="A110" s="889" t="s">
        <v>428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755361</v>
      </c>
      <c r="AB110" s="980"/>
      <c r="AC110" s="980"/>
      <c r="AD110" s="980"/>
      <c r="AE110" s="981"/>
      <c r="AF110" s="982">
        <v>725898</v>
      </c>
      <c r="AG110" s="980"/>
      <c r="AH110" s="980"/>
      <c r="AI110" s="980"/>
      <c r="AJ110" s="981"/>
      <c r="AK110" s="982">
        <v>702622</v>
      </c>
      <c r="AL110" s="980"/>
      <c r="AM110" s="980"/>
      <c r="AN110" s="980"/>
      <c r="AO110" s="981"/>
      <c r="AP110" s="983">
        <v>10.9</v>
      </c>
      <c r="AQ110" s="984"/>
      <c r="AR110" s="984"/>
      <c r="AS110" s="984"/>
      <c r="AT110" s="985"/>
      <c r="AU110" s="1019" t="s">
        <v>73</v>
      </c>
      <c r="AV110" s="1020"/>
      <c r="AW110" s="1020"/>
      <c r="AX110" s="1020"/>
      <c r="AY110" s="1020"/>
      <c r="AZ110" s="945" t="s">
        <v>429</v>
      </c>
      <c r="BA110" s="890"/>
      <c r="BB110" s="890"/>
      <c r="BC110" s="890"/>
      <c r="BD110" s="890"/>
      <c r="BE110" s="890"/>
      <c r="BF110" s="890"/>
      <c r="BG110" s="890"/>
      <c r="BH110" s="890"/>
      <c r="BI110" s="890"/>
      <c r="BJ110" s="890"/>
      <c r="BK110" s="890"/>
      <c r="BL110" s="890"/>
      <c r="BM110" s="890"/>
      <c r="BN110" s="890"/>
      <c r="BO110" s="890"/>
      <c r="BP110" s="891"/>
      <c r="BQ110" s="946">
        <v>8431625</v>
      </c>
      <c r="BR110" s="927"/>
      <c r="BS110" s="927"/>
      <c r="BT110" s="927"/>
      <c r="BU110" s="927"/>
      <c r="BV110" s="927">
        <v>9173142</v>
      </c>
      <c r="BW110" s="927"/>
      <c r="BX110" s="927"/>
      <c r="BY110" s="927"/>
      <c r="BZ110" s="927"/>
      <c r="CA110" s="927">
        <v>9547282</v>
      </c>
      <c r="CB110" s="927"/>
      <c r="CC110" s="927"/>
      <c r="CD110" s="927"/>
      <c r="CE110" s="927"/>
      <c r="CF110" s="951">
        <v>148.4</v>
      </c>
      <c r="CG110" s="952"/>
      <c r="CH110" s="952"/>
      <c r="CI110" s="952"/>
      <c r="CJ110" s="952"/>
      <c r="CK110" s="1015" t="s">
        <v>430</v>
      </c>
      <c r="CL110" s="901"/>
      <c r="CM110" s="976" t="s">
        <v>431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130</v>
      </c>
      <c r="DH110" s="927"/>
      <c r="DI110" s="927"/>
      <c r="DJ110" s="927"/>
      <c r="DK110" s="927"/>
      <c r="DL110" s="927" t="s">
        <v>130</v>
      </c>
      <c r="DM110" s="927"/>
      <c r="DN110" s="927"/>
      <c r="DO110" s="927"/>
      <c r="DP110" s="927"/>
      <c r="DQ110" s="927" t="s">
        <v>130</v>
      </c>
      <c r="DR110" s="927"/>
      <c r="DS110" s="927"/>
      <c r="DT110" s="927"/>
      <c r="DU110" s="927"/>
      <c r="DV110" s="928" t="s">
        <v>130</v>
      </c>
      <c r="DW110" s="928"/>
      <c r="DX110" s="928"/>
      <c r="DY110" s="928"/>
      <c r="DZ110" s="929"/>
    </row>
    <row r="111" spans="1:131" s="247" customFormat="1" ht="26.25" customHeight="1" x14ac:dyDescent="0.15">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386</v>
      </c>
      <c r="AB111" s="1008"/>
      <c r="AC111" s="1008"/>
      <c r="AD111" s="1008"/>
      <c r="AE111" s="1009"/>
      <c r="AF111" s="1010" t="s">
        <v>386</v>
      </c>
      <c r="AG111" s="1008"/>
      <c r="AH111" s="1008"/>
      <c r="AI111" s="1008"/>
      <c r="AJ111" s="1009"/>
      <c r="AK111" s="1010" t="s">
        <v>386</v>
      </c>
      <c r="AL111" s="1008"/>
      <c r="AM111" s="1008"/>
      <c r="AN111" s="1008"/>
      <c r="AO111" s="1009"/>
      <c r="AP111" s="1011" t="s">
        <v>386</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t="s">
        <v>130</v>
      </c>
      <c r="BR111" s="899"/>
      <c r="BS111" s="899"/>
      <c r="BT111" s="899"/>
      <c r="BU111" s="899"/>
      <c r="BV111" s="899" t="s">
        <v>130</v>
      </c>
      <c r="BW111" s="899"/>
      <c r="BX111" s="899"/>
      <c r="BY111" s="899"/>
      <c r="BZ111" s="899"/>
      <c r="CA111" s="899" t="s">
        <v>130</v>
      </c>
      <c r="CB111" s="899"/>
      <c r="CC111" s="899"/>
      <c r="CD111" s="899"/>
      <c r="CE111" s="899"/>
      <c r="CF111" s="960" t="s">
        <v>130</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130</v>
      </c>
      <c r="DM111" s="899"/>
      <c r="DN111" s="899"/>
      <c r="DO111" s="899"/>
      <c r="DP111" s="899"/>
      <c r="DQ111" s="899" t="s">
        <v>130</v>
      </c>
      <c r="DR111" s="899"/>
      <c r="DS111" s="899"/>
      <c r="DT111" s="899"/>
      <c r="DU111" s="899"/>
      <c r="DV111" s="876" t="s">
        <v>130</v>
      </c>
      <c r="DW111" s="876"/>
      <c r="DX111" s="876"/>
      <c r="DY111" s="876"/>
      <c r="DZ111" s="877"/>
    </row>
    <row r="112" spans="1:131" s="247" customFormat="1" ht="26.25" customHeight="1" x14ac:dyDescent="0.15">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386</v>
      </c>
      <c r="AB112" s="862"/>
      <c r="AC112" s="862"/>
      <c r="AD112" s="862"/>
      <c r="AE112" s="863"/>
      <c r="AF112" s="864" t="s">
        <v>130</v>
      </c>
      <c r="AG112" s="862"/>
      <c r="AH112" s="862"/>
      <c r="AI112" s="862"/>
      <c r="AJ112" s="863"/>
      <c r="AK112" s="864">
        <v>123</v>
      </c>
      <c r="AL112" s="862"/>
      <c r="AM112" s="862"/>
      <c r="AN112" s="862"/>
      <c r="AO112" s="863"/>
      <c r="AP112" s="909">
        <v>0</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v>4396236</v>
      </c>
      <c r="BR112" s="899"/>
      <c r="BS112" s="899"/>
      <c r="BT112" s="899"/>
      <c r="BU112" s="899"/>
      <c r="BV112" s="899">
        <v>4584579</v>
      </c>
      <c r="BW112" s="899"/>
      <c r="BX112" s="899"/>
      <c r="BY112" s="899"/>
      <c r="BZ112" s="899"/>
      <c r="CA112" s="899">
        <v>4703594</v>
      </c>
      <c r="CB112" s="899"/>
      <c r="CC112" s="899"/>
      <c r="CD112" s="899"/>
      <c r="CE112" s="899"/>
      <c r="CF112" s="960">
        <v>73.099999999999994</v>
      </c>
      <c r="CG112" s="961"/>
      <c r="CH112" s="961"/>
      <c r="CI112" s="961"/>
      <c r="CJ112" s="961"/>
      <c r="CK112" s="1016"/>
      <c r="CL112" s="903"/>
      <c r="CM112" s="906" t="s">
        <v>438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386</v>
      </c>
      <c r="DH112" s="899"/>
      <c r="DI112" s="899"/>
      <c r="DJ112" s="899"/>
      <c r="DK112" s="899"/>
      <c r="DL112" s="899" t="s">
        <v>386</v>
      </c>
      <c r="DM112" s="899"/>
      <c r="DN112" s="899"/>
      <c r="DO112" s="899"/>
      <c r="DP112" s="899"/>
      <c r="DQ112" s="899" t="s">
        <v>130</v>
      </c>
      <c r="DR112" s="899"/>
      <c r="DS112" s="899"/>
      <c r="DT112" s="899"/>
      <c r="DU112" s="899"/>
      <c r="DV112" s="876" t="s">
        <v>386</v>
      </c>
      <c r="DW112" s="876"/>
      <c r="DX112" s="876"/>
      <c r="DY112" s="876"/>
      <c r="DZ112" s="877"/>
    </row>
    <row r="113" spans="1:130" s="247" customFormat="1" ht="26.25" customHeight="1" x14ac:dyDescent="0.15">
      <c r="A113" s="1003"/>
      <c r="B113" s="1004"/>
      <c r="C113" s="832" t="s">
        <v>439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159758</v>
      </c>
      <c r="AB113" s="1008"/>
      <c r="AC113" s="1008"/>
      <c r="AD113" s="1008"/>
      <c r="AE113" s="1009"/>
      <c r="AF113" s="1010">
        <v>171180</v>
      </c>
      <c r="AG113" s="1008"/>
      <c r="AH113" s="1008"/>
      <c r="AI113" s="1008"/>
      <c r="AJ113" s="1009"/>
      <c r="AK113" s="1010">
        <v>180171</v>
      </c>
      <c r="AL113" s="1008"/>
      <c r="AM113" s="1008"/>
      <c r="AN113" s="1008"/>
      <c r="AO113" s="1009"/>
      <c r="AP113" s="1011">
        <v>2.8</v>
      </c>
      <c r="AQ113" s="1012"/>
      <c r="AR113" s="1012"/>
      <c r="AS113" s="1012"/>
      <c r="AT113" s="1013"/>
      <c r="AU113" s="1021"/>
      <c r="AV113" s="1022"/>
      <c r="AW113" s="1022"/>
      <c r="AX113" s="1022"/>
      <c r="AY113" s="1022"/>
      <c r="AZ113" s="897" t="s">
        <v>440</v>
      </c>
      <c r="BA113" s="832"/>
      <c r="BB113" s="832"/>
      <c r="BC113" s="832"/>
      <c r="BD113" s="832"/>
      <c r="BE113" s="832"/>
      <c r="BF113" s="832"/>
      <c r="BG113" s="832"/>
      <c r="BH113" s="832"/>
      <c r="BI113" s="832"/>
      <c r="BJ113" s="832"/>
      <c r="BK113" s="832"/>
      <c r="BL113" s="832"/>
      <c r="BM113" s="832"/>
      <c r="BN113" s="832"/>
      <c r="BO113" s="832"/>
      <c r="BP113" s="833"/>
      <c r="BQ113" s="898" t="s">
        <v>386</v>
      </c>
      <c r="BR113" s="899"/>
      <c r="BS113" s="899"/>
      <c r="BT113" s="899"/>
      <c r="BU113" s="899"/>
      <c r="BV113" s="899">
        <v>76094</v>
      </c>
      <c r="BW113" s="899"/>
      <c r="BX113" s="899"/>
      <c r="BY113" s="899"/>
      <c r="BZ113" s="899"/>
      <c r="CA113" s="899">
        <v>143865</v>
      </c>
      <c r="CB113" s="899"/>
      <c r="CC113" s="899"/>
      <c r="CD113" s="899"/>
      <c r="CE113" s="899"/>
      <c r="CF113" s="960">
        <v>2.2000000000000002</v>
      </c>
      <c r="CG113" s="961"/>
      <c r="CH113" s="961"/>
      <c r="CI113" s="961"/>
      <c r="CJ113" s="961"/>
      <c r="CK113" s="1016"/>
      <c r="CL113" s="903"/>
      <c r="CM113" s="906" t="s">
        <v>441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386</v>
      </c>
      <c r="DH113" s="862"/>
      <c r="DI113" s="862"/>
      <c r="DJ113" s="862"/>
      <c r="DK113" s="863"/>
      <c r="DL113" s="864" t="s">
        <v>386</v>
      </c>
      <c r="DM113" s="862"/>
      <c r="DN113" s="862"/>
      <c r="DO113" s="862"/>
      <c r="DP113" s="863"/>
      <c r="DQ113" s="864" t="s">
        <v>386</v>
      </c>
      <c r="DR113" s="862"/>
      <c r="DS113" s="862"/>
      <c r="DT113" s="862"/>
      <c r="DU113" s="863"/>
      <c r="DV113" s="909" t="s">
        <v>130</v>
      </c>
      <c r="DW113" s="910"/>
      <c r="DX113" s="910"/>
      <c r="DY113" s="910"/>
      <c r="DZ113" s="911"/>
    </row>
    <row r="114" spans="1:130" s="247" customFormat="1" ht="26.25" customHeight="1" x14ac:dyDescent="0.15">
      <c r="A114" s="1003"/>
      <c r="B114" s="1004"/>
      <c r="C114" s="832" t="s">
        <v>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386</v>
      </c>
      <c r="AB114" s="862"/>
      <c r="AC114" s="862"/>
      <c r="AD114" s="862"/>
      <c r="AE114" s="863"/>
      <c r="AF114" s="864" t="s">
        <v>130</v>
      </c>
      <c r="AG114" s="862"/>
      <c r="AH114" s="862"/>
      <c r="AI114" s="862"/>
      <c r="AJ114" s="863"/>
      <c r="AK114" s="864">
        <v>5793</v>
      </c>
      <c r="AL114" s="862"/>
      <c r="AM114" s="862"/>
      <c r="AN114" s="862"/>
      <c r="AO114" s="863"/>
      <c r="AP114" s="909">
        <v>0.1</v>
      </c>
      <c r="AQ114" s="910"/>
      <c r="AR114" s="910"/>
      <c r="AS114" s="910"/>
      <c r="AT114" s="911"/>
      <c r="AU114" s="1021"/>
      <c r="AV114" s="1022"/>
      <c r="AW114" s="1022"/>
      <c r="AX114" s="1022"/>
      <c r="AY114" s="1022"/>
      <c r="AZ114" s="897" t="s">
        <v>443</v>
      </c>
      <c r="BA114" s="832"/>
      <c r="BB114" s="832"/>
      <c r="BC114" s="832"/>
      <c r="BD114" s="832"/>
      <c r="BE114" s="832"/>
      <c r="BF114" s="832"/>
      <c r="BG114" s="832"/>
      <c r="BH114" s="832"/>
      <c r="BI114" s="832"/>
      <c r="BJ114" s="832"/>
      <c r="BK114" s="832"/>
      <c r="BL114" s="832"/>
      <c r="BM114" s="832"/>
      <c r="BN114" s="832"/>
      <c r="BO114" s="832"/>
      <c r="BP114" s="833"/>
      <c r="BQ114" s="898">
        <v>1694182</v>
      </c>
      <c r="BR114" s="899"/>
      <c r="BS114" s="899"/>
      <c r="BT114" s="899"/>
      <c r="BU114" s="899"/>
      <c r="BV114" s="899">
        <v>1638958</v>
      </c>
      <c r="BW114" s="899"/>
      <c r="BX114" s="899"/>
      <c r="BY114" s="899"/>
      <c r="BZ114" s="899"/>
      <c r="CA114" s="899">
        <v>1614504</v>
      </c>
      <c r="CB114" s="899"/>
      <c r="CC114" s="899"/>
      <c r="CD114" s="899"/>
      <c r="CE114" s="899"/>
      <c r="CF114" s="960">
        <v>25.1</v>
      </c>
      <c r="CG114" s="961"/>
      <c r="CH114" s="961"/>
      <c r="CI114" s="961"/>
      <c r="CJ114" s="961"/>
      <c r="CK114" s="1016"/>
      <c r="CL114" s="903"/>
      <c r="CM114" s="906" t="s">
        <v>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386</v>
      </c>
      <c r="DH114" s="862"/>
      <c r="DI114" s="862"/>
      <c r="DJ114" s="862"/>
      <c r="DK114" s="863"/>
      <c r="DL114" s="864" t="s">
        <v>130</v>
      </c>
      <c r="DM114" s="862"/>
      <c r="DN114" s="862"/>
      <c r="DO114" s="862"/>
      <c r="DP114" s="863"/>
      <c r="DQ114" s="864" t="s">
        <v>130</v>
      </c>
      <c r="DR114" s="862"/>
      <c r="DS114" s="862"/>
      <c r="DT114" s="862"/>
      <c r="DU114" s="863"/>
      <c r="DV114" s="909" t="s">
        <v>386</v>
      </c>
      <c r="DW114" s="910"/>
      <c r="DX114" s="910"/>
      <c r="DY114" s="910"/>
      <c r="DZ114" s="911"/>
    </row>
    <row r="115" spans="1:130" s="247" customFormat="1" ht="26.25" customHeight="1" x14ac:dyDescent="0.15">
      <c r="A115" s="1003"/>
      <c r="B115" s="1004"/>
      <c r="C115" s="832" t="s">
        <v>445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386</v>
      </c>
      <c r="AB115" s="1008"/>
      <c r="AC115" s="1008"/>
      <c r="AD115" s="1008"/>
      <c r="AE115" s="1009"/>
      <c r="AF115" s="1010" t="s">
        <v>130</v>
      </c>
      <c r="AG115" s="1008"/>
      <c r="AH115" s="1008"/>
      <c r="AI115" s="1008"/>
      <c r="AJ115" s="1009"/>
      <c r="AK115" s="1010" t="s">
        <v>130</v>
      </c>
      <c r="AL115" s="1008"/>
      <c r="AM115" s="1008"/>
      <c r="AN115" s="1008"/>
      <c r="AO115" s="1009"/>
      <c r="AP115" s="1011" t="s">
        <v>130</v>
      </c>
      <c r="AQ115" s="1012"/>
      <c r="AR115" s="1012"/>
      <c r="AS115" s="1012"/>
      <c r="AT115" s="1013"/>
      <c r="AU115" s="1021"/>
      <c r="AV115" s="1022"/>
      <c r="AW115" s="1022"/>
      <c r="AX115" s="1022"/>
      <c r="AY115" s="1022"/>
      <c r="AZ115" s="897" t="s">
        <v>446</v>
      </c>
      <c r="BA115" s="832"/>
      <c r="BB115" s="832"/>
      <c r="BC115" s="832"/>
      <c r="BD115" s="832"/>
      <c r="BE115" s="832"/>
      <c r="BF115" s="832"/>
      <c r="BG115" s="832"/>
      <c r="BH115" s="832"/>
      <c r="BI115" s="832"/>
      <c r="BJ115" s="832"/>
      <c r="BK115" s="832"/>
      <c r="BL115" s="832"/>
      <c r="BM115" s="832"/>
      <c r="BN115" s="832"/>
      <c r="BO115" s="832"/>
      <c r="BP115" s="833"/>
      <c r="BQ115" s="898" t="s">
        <v>386</v>
      </c>
      <c r="BR115" s="899"/>
      <c r="BS115" s="899"/>
      <c r="BT115" s="899"/>
      <c r="BU115" s="899"/>
      <c r="BV115" s="899" t="s">
        <v>130</v>
      </c>
      <c r="BW115" s="899"/>
      <c r="BX115" s="899"/>
      <c r="BY115" s="899"/>
      <c r="BZ115" s="899"/>
      <c r="CA115" s="899" t="s">
        <v>386</v>
      </c>
      <c r="CB115" s="899"/>
      <c r="CC115" s="899"/>
      <c r="CD115" s="899"/>
      <c r="CE115" s="899"/>
      <c r="CF115" s="960" t="s">
        <v>130</v>
      </c>
      <c r="CG115" s="961"/>
      <c r="CH115" s="961"/>
      <c r="CI115" s="961"/>
      <c r="CJ115" s="961"/>
      <c r="CK115" s="1016"/>
      <c r="CL115" s="903"/>
      <c r="CM115" s="897" t="s">
        <v>447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130</v>
      </c>
      <c r="DM115" s="862"/>
      <c r="DN115" s="862"/>
      <c r="DO115" s="862"/>
      <c r="DP115" s="863"/>
      <c r="DQ115" s="864" t="s">
        <v>448</v>
      </c>
      <c r="DR115" s="862"/>
      <c r="DS115" s="862"/>
      <c r="DT115" s="862"/>
      <c r="DU115" s="863"/>
      <c r="DV115" s="909" t="s">
        <v>386</v>
      </c>
      <c r="DW115" s="910"/>
      <c r="DX115" s="910"/>
      <c r="DY115" s="910"/>
      <c r="DZ115" s="911"/>
    </row>
    <row r="116" spans="1:130" s="247" customFormat="1" ht="26.25" customHeight="1" x14ac:dyDescent="0.15">
      <c r="A116" s="1005"/>
      <c r="B116" s="1006"/>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386</v>
      </c>
      <c r="AB116" s="862"/>
      <c r="AC116" s="862"/>
      <c r="AD116" s="862"/>
      <c r="AE116" s="863"/>
      <c r="AF116" s="864" t="s">
        <v>386</v>
      </c>
      <c r="AG116" s="862"/>
      <c r="AH116" s="862"/>
      <c r="AI116" s="862"/>
      <c r="AJ116" s="863"/>
      <c r="AK116" s="864" t="s">
        <v>130</v>
      </c>
      <c r="AL116" s="862"/>
      <c r="AM116" s="862"/>
      <c r="AN116" s="862"/>
      <c r="AO116" s="863"/>
      <c r="AP116" s="909" t="s">
        <v>130</v>
      </c>
      <c r="AQ116" s="910"/>
      <c r="AR116" s="910"/>
      <c r="AS116" s="910"/>
      <c r="AT116" s="911"/>
      <c r="AU116" s="1021"/>
      <c r="AV116" s="1022"/>
      <c r="AW116" s="1022"/>
      <c r="AX116" s="1022"/>
      <c r="AY116" s="1022"/>
      <c r="AZ116" s="948" t="s">
        <v>450</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130</v>
      </c>
      <c r="BW116" s="899"/>
      <c r="BX116" s="899"/>
      <c r="BY116" s="899"/>
      <c r="BZ116" s="899"/>
      <c r="CA116" s="899" t="s">
        <v>130</v>
      </c>
      <c r="CB116" s="899"/>
      <c r="CC116" s="899"/>
      <c r="CD116" s="899"/>
      <c r="CE116" s="899"/>
      <c r="CF116" s="960" t="s">
        <v>130</v>
      </c>
      <c r="CG116" s="961"/>
      <c r="CH116" s="961"/>
      <c r="CI116" s="961"/>
      <c r="CJ116" s="961"/>
      <c r="CK116" s="1016"/>
      <c r="CL116" s="903"/>
      <c r="CM116" s="906" t="s">
        <v>451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386</v>
      </c>
      <c r="DM116" s="862"/>
      <c r="DN116" s="862"/>
      <c r="DO116" s="862"/>
      <c r="DP116" s="863"/>
      <c r="DQ116" s="864" t="s">
        <v>386</v>
      </c>
      <c r="DR116" s="862"/>
      <c r="DS116" s="862"/>
      <c r="DT116" s="862"/>
      <c r="DU116" s="863"/>
      <c r="DV116" s="909" t="s">
        <v>386</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452</v>
      </c>
      <c r="Z117" s="988"/>
      <c r="AA117" s="993">
        <v>915119</v>
      </c>
      <c r="AB117" s="994"/>
      <c r="AC117" s="994"/>
      <c r="AD117" s="994"/>
      <c r="AE117" s="995"/>
      <c r="AF117" s="996">
        <v>897078</v>
      </c>
      <c r="AG117" s="994"/>
      <c r="AH117" s="994"/>
      <c r="AI117" s="994"/>
      <c r="AJ117" s="995"/>
      <c r="AK117" s="996">
        <v>888709</v>
      </c>
      <c r="AL117" s="994"/>
      <c r="AM117" s="994"/>
      <c r="AN117" s="994"/>
      <c r="AO117" s="995"/>
      <c r="AP117" s="997"/>
      <c r="AQ117" s="998"/>
      <c r="AR117" s="998"/>
      <c r="AS117" s="998"/>
      <c r="AT117" s="999"/>
      <c r="AU117" s="1021"/>
      <c r="AV117" s="1022"/>
      <c r="AW117" s="1022"/>
      <c r="AX117" s="1022"/>
      <c r="AY117" s="1022"/>
      <c r="AZ117" s="948" t="s">
        <v>453</v>
      </c>
      <c r="BA117" s="949"/>
      <c r="BB117" s="949"/>
      <c r="BC117" s="949"/>
      <c r="BD117" s="949"/>
      <c r="BE117" s="949"/>
      <c r="BF117" s="949"/>
      <c r="BG117" s="949"/>
      <c r="BH117" s="949"/>
      <c r="BI117" s="949"/>
      <c r="BJ117" s="949"/>
      <c r="BK117" s="949"/>
      <c r="BL117" s="949"/>
      <c r="BM117" s="949"/>
      <c r="BN117" s="949"/>
      <c r="BO117" s="949"/>
      <c r="BP117" s="950"/>
      <c r="BQ117" s="898" t="s">
        <v>386</v>
      </c>
      <c r="BR117" s="899"/>
      <c r="BS117" s="899"/>
      <c r="BT117" s="899"/>
      <c r="BU117" s="899"/>
      <c r="BV117" s="899" t="s">
        <v>130</v>
      </c>
      <c r="BW117" s="899"/>
      <c r="BX117" s="899"/>
      <c r="BY117" s="899"/>
      <c r="BZ117" s="899"/>
      <c r="CA117" s="899" t="s">
        <v>386</v>
      </c>
      <c r="CB117" s="899"/>
      <c r="CC117" s="899"/>
      <c r="CD117" s="899"/>
      <c r="CE117" s="899"/>
      <c r="CF117" s="960" t="s">
        <v>130</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386</v>
      </c>
      <c r="DH117" s="862"/>
      <c r="DI117" s="862"/>
      <c r="DJ117" s="862"/>
      <c r="DK117" s="863"/>
      <c r="DL117" s="864" t="s">
        <v>130</v>
      </c>
      <c r="DM117" s="862"/>
      <c r="DN117" s="862"/>
      <c r="DO117" s="862"/>
      <c r="DP117" s="863"/>
      <c r="DQ117" s="864" t="s">
        <v>386</v>
      </c>
      <c r="DR117" s="862"/>
      <c r="DS117" s="862"/>
      <c r="DT117" s="862"/>
      <c r="DU117" s="863"/>
      <c r="DV117" s="909" t="s">
        <v>386</v>
      </c>
      <c r="DW117" s="910"/>
      <c r="DX117" s="910"/>
      <c r="DY117" s="910"/>
      <c r="DZ117" s="911"/>
    </row>
    <row r="118" spans="1:130" s="247" customFormat="1" ht="26.25" customHeight="1" x14ac:dyDescent="0.15">
      <c r="A118" s="986" t="s">
        <v>427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425</v>
      </c>
      <c r="AB118" s="987"/>
      <c r="AC118" s="987"/>
      <c r="AD118" s="987"/>
      <c r="AE118" s="988"/>
      <c r="AF118" s="989" t="s">
        <v>304</v>
      </c>
      <c r="AG118" s="987"/>
      <c r="AH118" s="987"/>
      <c r="AI118" s="987"/>
      <c r="AJ118" s="988"/>
      <c r="AK118" s="989" t="s">
        <v>303</v>
      </c>
      <c r="AL118" s="987"/>
      <c r="AM118" s="987"/>
      <c r="AN118" s="987"/>
      <c r="AO118" s="988"/>
      <c r="AP118" s="990" t="s">
        <v>426</v>
      </c>
      <c r="AQ118" s="991"/>
      <c r="AR118" s="991"/>
      <c r="AS118" s="991"/>
      <c r="AT118" s="992"/>
      <c r="AU118" s="1021"/>
      <c r="AV118" s="1022"/>
      <c r="AW118" s="1022"/>
      <c r="AX118" s="1022"/>
      <c r="AY118" s="1022"/>
      <c r="AZ118" s="964" t="s">
        <v>455</v>
      </c>
      <c r="BA118" s="965"/>
      <c r="BB118" s="965"/>
      <c r="BC118" s="965"/>
      <c r="BD118" s="965"/>
      <c r="BE118" s="965"/>
      <c r="BF118" s="965"/>
      <c r="BG118" s="965"/>
      <c r="BH118" s="965"/>
      <c r="BI118" s="965"/>
      <c r="BJ118" s="965"/>
      <c r="BK118" s="965"/>
      <c r="BL118" s="965"/>
      <c r="BM118" s="965"/>
      <c r="BN118" s="965"/>
      <c r="BO118" s="965"/>
      <c r="BP118" s="966"/>
      <c r="BQ118" s="967" t="s">
        <v>386</v>
      </c>
      <c r="BR118" s="930"/>
      <c r="BS118" s="930"/>
      <c r="BT118" s="930"/>
      <c r="BU118" s="930"/>
      <c r="BV118" s="930" t="s">
        <v>130</v>
      </c>
      <c r="BW118" s="930"/>
      <c r="BX118" s="930"/>
      <c r="BY118" s="930"/>
      <c r="BZ118" s="930"/>
      <c r="CA118" s="930" t="s">
        <v>386</v>
      </c>
      <c r="CB118" s="930"/>
      <c r="CC118" s="930"/>
      <c r="CD118" s="930"/>
      <c r="CE118" s="930"/>
      <c r="CF118" s="960" t="s">
        <v>130</v>
      </c>
      <c r="CG118" s="961"/>
      <c r="CH118" s="961"/>
      <c r="CI118" s="961"/>
      <c r="CJ118" s="961"/>
      <c r="CK118" s="1016"/>
      <c r="CL118" s="903"/>
      <c r="CM118" s="906" t="s">
        <v>456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386</v>
      </c>
      <c r="DH118" s="862"/>
      <c r="DI118" s="862"/>
      <c r="DJ118" s="862"/>
      <c r="DK118" s="863"/>
      <c r="DL118" s="864" t="s">
        <v>130</v>
      </c>
      <c r="DM118" s="862"/>
      <c r="DN118" s="862"/>
      <c r="DO118" s="862"/>
      <c r="DP118" s="863"/>
      <c r="DQ118" s="864" t="s">
        <v>386</v>
      </c>
      <c r="DR118" s="862"/>
      <c r="DS118" s="862"/>
      <c r="DT118" s="862"/>
      <c r="DU118" s="863"/>
      <c r="DV118" s="909" t="s">
        <v>386</v>
      </c>
      <c r="DW118" s="910"/>
      <c r="DX118" s="910"/>
      <c r="DY118" s="910"/>
      <c r="DZ118" s="911"/>
    </row>
    <row r="119" spans="1:130" s="247" customFormat="1" ht="26.25" customHeight="1" x14ac:dyDescent="0.15">
      <c r="A119" s="900" t="s">
        <v>430</v>
      </c>
      <c r="B119" s="901"/>
      <c r="C119" s="976" t="s">
        <v>431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386</v>
      </c>
      <c r="AG119" s="980"/>
      <c r="AH119" s="980"/>
      <c r="AI119" s="980"/>
      <c r="AJ119" s="981"/>
      <c r="AK119" s="982" t="s">
        <v>130</v>
      </c>
      <c r="AL119" s="980"/>
      <c r="AM119" s="980"/>
      <c r="AN119" s="980"/>
      <c r="AO119" s="981"/>
      <c r="AP119" s="983" t="s">
        <v>130</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457</v>
      </c>
      <c r="BP119" s="963"/>
      <c r="BQ119" s="967">
        <v>14522043</v>
      </c>
      <c r="BR119" s="930"/>
      <c r="BS119" s="930"/>
      <c r="BT119" s="930"/>
      <c r="BU119" s="930"/>
      <c r="BV119" s="930">
        <v>15472773</v>
      </c>
      <c r="BW119" s="930"/>
      <c r="BX119" s="930"/>
      <c r="BY119" s="930"/>
      <c r="BZ119" s="930"/>
      <c r="CA119" s="930">
        <v>16009245</v>
      </c>
      <c r="CB119" s="930"/>
      <c r="CC119" s="930"/>
      <c r="CD119" s="930"/>
      <c r="CE119" s="930"/>
      <c r="CF119" s="828"/>
      <c r="CG119" s="829"/>
      <c r="CH119" s="829"/>
      <c r="CI119" s="829"/>
      <c r="CJ119" s="919"/>
      <c r="CK119" s="1017"/>
      <c r="CL119" s="905"/>
      <c r="CM119" s="923" t="s">
        <v>458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386</v>
      </c>
      <c r="DM119" s="845"/>
      <c r="DN119" s="845"/>
      <c r="DO119" s="845"/>
      <c r="DP119" s="846"/>
      <c r="DQ119" s="847" t="s">
        <v>386</v>
      </c>
      <c r="DR119" s="845"/>
      <c r="DS119" s="845"/>
      <c r="DT119" s="845"/>
      <c r="DU119" s="846"/>
      <c r="DV119" s="933" t="s">
        <v>130</v>
      </c>
      <c r="DW119" s="934"/>
      <c r="DX119" s="934"/>
      <c r="DY119" s="934"/>
      <c r="DZ119" s="935"/>
    </row>
    <row r="120" spans="1:130" s="247" customFormat="1" ht="26.25" customHeight="1" x14ac:dyDescent="0.15">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386</v>
      </c>
      <c r="AB120" s="862"/>
      <c r="AC120" s="862"/>
      <c r="AD120" s="862"/>
      <c r="AE120" s="863"/>
      <c r="AF120" s="864" t="s">
        <v>130</v>
      </c>
      <c r="AG120" s="862"/>
      <c r="AH120" s="862"/>
      <c r="AI120" s="862"/>
      <c r="AJ120" s="863"/>
      <c r="AK120" s="864" t="s">
        <v>130</v>
      </c>
      <c r="AL120" s="862"/>
      <c r="AM120" s="862"/>
      <c r="AN120" s="862"/>
      <c r="AO120" s="863"/>
      <c r="AP120" s="909" t="s">
        <v>130</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4342413</v>
      </c>
      <c r="BR120" s="927"/>
      <c r="BS120" s="927"/>
      <c r="BT120" s="927"/>
      <c r="BU120" s="927"/>
      <c r="BV120" s="927">
        <v>4088874</v>
      </c>
      <c r="BW120" s="927"/>
      <c r="BX120" s="927"/>
      <c r="BY120" s="927"/>
      <c r="BZ120" s="927"/>
      <c r="CA120" s="927">
        <v>3955527</v>
      </c>
      <c r="CB120" s="927"/>
      <c r="CC120" s="927"/>
      <c r="CD120" s="927"/>
      <c r="CE120" s="927"/>
      <c r="CF120" s="951">
        <v>61.5</v>
      </c>
      <c r="CG120" s="952"/>
      <c r="CH120" s="952"/>
      <c r="CI120" s="952"/>
      <c r="CJ120" s="952"/>
      <c r="CK120" s="953" t="s">
        <v>461</v>
      </c>
      <c r="CL120" s="937"/>
      <c r="CM120" s="937"/>
      <c r="CN120" s="937"/>
      <c r="CO120" s="938"/>
      <c r="CP120" s="957" t="s">
        <v>462</v>
      </c>
      <c r="CQ120" s="958"/>
      <c r="CR120" s="958"/>
      <c r="CS120" s="958"/>
      <c r="CT120" s="958"/>
      <c r="CU120" s="958"/>
      <c r="CV120" s="958"/>
      <c r="CW120" s="958"/>
      <c r="CX120" s="958"/>
      <c r="CY120" s="958"/>
      <c r="CZ120" s="958"/>
      <c r="DA120" s="958"/>
      <c r="DB120" s="958"/>
      <c r="DC120" s="958"/>
      <c r="DD120" s="958"/>
      <c r="DE120" s="958"/>
      <c r="DF120" s="959"/>
      <c r="DG120" s="946">
        <v>4395985</v>
      </c>
      <c r="DH120" s="927"/>
      <c r="DI120" s="927"/>
      <c r="DJ120" s="927"/>
      <c r="DK120" s="927"/>
      <c r="DL120" s="927">
        <v>4584452</v>
      </c>
      <c r="DM120" s="927"/>
      <c r="DN120" s="927"/>
      <c r="DO120" s="927"/>
      <c r="DP120" s="927"/>
      <c r="DQ120" s="927">
        <v>4703576</v>
      </c>
      <c r="DR120" s="927"/>
      <c r="DS120" s="927"/>
      <c r="DT120" s="927"/>
      <c r="DU120" s="927"/>
      <c r="DV120" s="928">
        <v>73.099999999999994</v>
      </c>
      <c r="DW120" s="928"/>
      <c r="DX120" s="928"/>
      <c r="DY120" s="928"/>
      <c r="DZ120" s="929"/>
    </row>
    <row r="121" spans="1:130" s="247" customFormat="1" ht="26.25" customHeight="1" x14ac:dyDescent="0.15">
      <c r="A121" s="902"/>
      <c r="B121" s="903"/>
      <c r="C121" s="948" t="s">
        <v>463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130</v>
      </c>
      <c r="AG121" s="862"/>
      <c r="AH121" s="862"/>
      <c r="AI121" s="862"/>
      <c r="AJ121" s="863"/>
      <c r="AK121" s="864" t="s">
        <v>386</v>
      </c>
      <c r="AL121" s="862"/>
      <c r="AM121" s="862"/>
      <c r="AN121" s="862"/>
      <c r="AO121" s="863"/>
      <c r="AP121" s="909" t="s">
        <v>386</v>
      </c>
      <c r="AQ121" s="910"/>
      <c r="AR121" s="910"/>
      <c r="AS121" s="910"/>
      <c r="AT121" s="911"/>
      <c r="AU121" s="971"/>
      <c r="AV121" s="972"/>
      <c r="AW121" s="972"/>
      <c r="AX121" s="972"/>
      <c r="AY121" s="973"/>
      <c r="AZ121" s="897" t="s">
        <v>464</v>
      </c>
      <c r="BA121" s="832"/>
      <c r="BB121" s="832"/>
      <c r="BC121" s="832"/>
      <c r="BD121" s="832"/>
      <c r="BE121" s="832"/>
      <c r="BF121" s="832"/>
      <c r="BG121" s="832"/>
      <c r="BH121" s="832"/>
      <c r="BI121" s="832"/>
      <c r="BJ121" s="832"/>
      <c r="BK121" s="832"/>
      <c r="BL121" s="832"/>
      <c r="BM121" s="832"/>
      <c r="BN121" s="832"/>
      <c r="BO121" s="832"/>
      <c r="BP121" s="833"/>
      <c r="BQ121" s="898" t="s">
        <v>386</v>
      </c>
      <c r="BR121" s="899"/>
      <c r="BS121" s="899"/>
      <c r="BT121" s="899"/>
      <c r="BU121" s="899"/>
      <c r="BV121" s="899" t="s">
        <v>386</v>
      </c>
      <c r="BW121" s="899"/>
      <c r="BX121" s="899"/>
      <c r="BY121" s="899"/>
      <c r="BZ121" s="899"/>
      <c r="CA121" s="899" t="s">
        <v>386</v>
      </c>
      <c r="CB121" s="899"/>
      <c r="CC121" s="899"/>
      <c r="CD121" s="899"/>
      <c r="CE121" s="899"/>
      <c r="CF121" s="960" t="s">
        <v>130</v>
      </c>
      <c r="CG121" s="961"/>
      <c r="CH121" s="961"/>
      <c r="CI121" s="961"/>
      <c r="CJ121" s="961"/>
      <c r="CK121" s="954"/>
      <c r="CL121" s="940"/>
      <c r="CM121" s="940"/>
      <c r="CN121" s="940"/>
      <c r="CO121" s="941"/>
      <c r="CP121" s="920" t="s">
        <v>404</v>
      </c>
      <c r="CQ121" s="921"/>
      <c r="CR121" s="921"/>
      <c r="CS121" s="921"/>
      <c r="CT121" s="921"/>
      <c r="CU121" s="921"/>
      <c r="CV121" s="921"/>
      <c r="CW121" s="921"/>
      <c r="CX121" s="921"/>
      <c r="CY121" s="921"/>
      <c r="CZ121" s="921"/>
      <c r="DA121" s="921"/>
      <c r="DB121" s="921"/>
      <c r="DC121" s="921"/>
      <c r="DD121" s="921"/>
      <c r="DE121" s="921"/>
      <c r="DF121" s="922"/>
      <c r="DG121" s="898">
        <v>251</v>
      </c>
      <c r="DH121" s="899"/>
      <c r="DI121" s="899"/>
      <c r="DJ121" s="899"/>
      <c r="DK121" s="899"/>
      <c r="DL121" s="899">
        <v>127</v>
      </c>
      <c r="DM121" s="899"/>
      <c r="DN121" s="899"/>
      <c r="DO121" s="899"/>
      <c r="DP121" s="899"/>
      <c r="DQ121" s="899">
        <v>18</v>
      </c>
      <c r="DR121" s="899"/>
      <c r="DS121" s="899"/>
      <c r="DT121" s="899"/>
      <c r="DU121" s="899"/>
      <c r="DV121" s="876">
        <v>0</v>
      </c>
      <c r="DW121" s="876"/>
      <c r="DX121" s="876"/>
      <c r="DY121" s="876"/>
      <c r="DZ121" s="877"/>
    </row>
    <row r="122" spans="1:130" s="247" customFormat="1" ht="26.25" customHeight="1" x14ac:dyDescent="0.15">
      <c r="A122" s="902"/>
      <c r="B122" s="903"/>
      <c r="C122" s="906" t="s">
        <v>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386</v>
      </c>
      <c r="AL122" s="862"/>
      <c r="AM122" s="862"/>
      <c r="AN122" s="862"/>
      <c r="AO122" s="863"/>
      <c r="AP122" s="909" t="s">
        <v>130</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8372283</v>
      </c>
      <c r="BR122" s="930"/>
      <c r="BS122" s="930"/>
      <c r="BT122" s="930"/>
      <c r="BU122" s="930"/>
      <c r="BV122" s="930">
        <v>8613179</v>
      </c>
      <c r="BW122" s="930"/>
      <c r="BX122" s="930"/>
      <c r="BY122" s="930"/>
      <c r="BZ122" s="930"/>
      <c r="CA122" s="930">
        <v>8583494</v>
      </c>
      <c r="CB122" s="930"/>
      <c r="CC122" s="930"/>
      <c r="CD122" s="930"/>
      <c r="CE122" s="930"/>
      <c r="CF122" s="931">
        <v>133.4</v>
      </c>
      <c r="CG122" s="932"/>
      <c r="CH122" s="932"/>
      <c r="CI122" s="932"/>
      <c r="CJ122" s="932"/>
      <c r="CK122" s="954"/>
      <c r="CL122" s="940"/>
      <c r="CM122" s="940"/>
      <c r="CN122" s="940"/>
      <c r="CO122" s="941"/>
      <c r="CP122" s="920" t="s">
        <v>466</v>
      </c>
      <c r="CQ122" s="921"/>
      <c r="CR122" s="921"/>
      <c r="CS122" s="921"/>
      <c r="CT122" s="921"/>
      <c r="CU122" s="921"/>
      <c r="CV122" s="921"/>
      <c r="CW122" s="921"/>
      <c r="CX122" s="921"/>
      <c r="CY122" s="921"/>
      <c r="CZ122" s="921"/>
      <c r="DA122" s="921"/>
      <c r="DB122" s="921"/>
      <c r="DC122" s="921"/>
      <c r="DD122" s="921"/>
      <c r="DE122" s="921"/>
      <c r="DF122" s="922"/>
      <c r="DG122" s="898" t="s">
        <v>130</v>
      </c>
      <c r="DH122" s="899"/>
      <c r="DI122" s="899"/>
      <c r="DJ122" s="899"/>
      <c r="DK122" s="899"/>
      <c r="DL122" s="899" t="s">
        <v>130</v>
      </c>
      <c r="DM122" s="899"/>
      <c r="DN122" s="899"/>
      <c r="DO122" s="899"/>
      <c r="DP122" s="899"/>
      <c r="DQ122" s="899" t="s">
        <v>130</v>
      </c>
      <c r="DR122" s="899"/>
      <c r="DS122" s="899"/>
      <c r="DT122" s="899"/>
      <c r="DU122" s="899"/>
      <c r="DV122" s="876" t="s">
        <v>386</v>
      </c>
      <c r="DW122" s="876"/>
      <c r="DX122" s="876"/>
      <c r="DY122" s="876"/>
      <c r="DZ122" s="877"/>
    </row>
    <row r="123" spans="1:130" s="247" customFormat="1" ht="26.25" customHeight="1" x14ac:dyDescent="0.15">
      <c r="A123" s="902"/>
      <c r="B123" s="903"/>
      <c r="C123" s="906" t="s">
        <v>451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386</v>
      </c>
      <c r="AB123" s="862"/>
      <c r="AC123" s="862"/>
      <c r="AD123" s="862"/>
      <c r="AE123" s="863"/>
      <c r="AF123" s="864" t="s">
        <v>386</v>
      </c>
      <c r="AG123" s="862"/>
      <c r="AH123" s="862"/>
      <c r="AI123" s="862"/>
      <c r="AJ123" s="863"/>
      <c r="AK123" s="864" t="s">
        <v>386</v>
      </c>
      <c r="AL123" s="862"/>
      <c r="AM123" s="862"/>
      <c r="AN123" s="862"/>
      <c r="AO123" s="863"/>
      <c r="AP123" s="909" t="s">
        <v>130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467</v>
      </c>
      <c r="BP123" s="963"/>
      <c r="BQ123" s="917">
        <v>12714696</v>
      </c>
      <c r="BR123" s="918"/>
      <c r="BS123" s="918"/>
      <c r="BT123" s="918"/>
      <c r="BU123" s="918"/>
      <c r="BV123" s="918">
        <v>12702053</v>
      </c>
      <c r="BW123" s="918"/>
      <c r="BX123" s="918"/>
      <c r="BY123" s="918"/>
      <c r="BZ123" s="918"/>
      <c r="CA123" s="918">
        <v>12539021</v>
      </c>
      <c r="CB123" s="918"/>
      <c r="CC123" s="918"/>
      <c r="CD123" s="918"/>
      <c r="CE123" s="918"/>
      <c r="CF123" s="828"/>
      <c r="CG123" s="829"/>
      <c r="CH123" s="829"/>
      <c r="CI123" s="829"/>
      <c r="CJ123" s="919"/>
      <c r="CK123" s="954"/>
      <c r="CL123" s="940"/>
      <c r="CM123" s="940"/>
      <c r="CN123" s="940"/>
      <c r="CO123" s="941"/>
      <c r="CP123" s="920" t="s">
        <v>468</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386</v>
      </c>
      <c r="DM123" s="862"/>
      <c r="DN123" s="862"/>
      <c r="DO123" s="862"/>
      <c r="DP123" s="863"/>
      <c r="DQ123" s="864" t="s">
        <v>386</v>
      </c>
      <c r="DR123" s="862"/>
      <c r="DS123" s="862"/>
      <c r="DT123" s="862"/>
      <c r="DU123" s="863"/>
      <c r="DV123" s="909" t="s">
        <v>130</v>
      </c>
      <c r="DW123" s="910"/>
      <c r="DX123" s="910"/>
      <c r="DY123" s="910"/>
      <c r="DZ123" s="911"/>
    </row>
    <row r="124" spans="1:130" s="247" customFormat="1" ht="26.25" customHeight="1" thickBot="1" x14ac:dyDescent="0.2">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386</v>
      </c>
      <c r="AG124" s="862"/>
      <c r="AH124" s="862"/>
      <c r="AI124" s="862"/>
      <c r="AJ124" s="863"/>
      <c r="AK124" s="864" t="s">
        <v>130</v>
      </c>
      <c r="AL124" s="862"/>
      <c r="AM124" s="862"/>
      <c r="AN124" s="862"/>
      <c r="AO124" s="863"/>
      <c r="AP124" s="909" t="s">
        <v>130</v>
      </c>
      <c r="AQ124" s="910"/>
      <c r="AR124" s="910"/>
      <c r="AS124" s="910"/>
      <c r="AT124" s="911"/>
      <c r="AU124" s="912" t="s">
        <v>469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28.2</v>
      </c>
      <c r="BR124" s="916"/>
      <c r="BS124" s="916"/>
      <c r="BT124" s="916"/>
      <c r="BU124" s="916"/>
      <c r="BV124" s="916">
        <v>42.6</v>
      </c>
      <c r="BW124" s="916"/>
      <c r="BX124" s="916"/>
      <c r="BY124" s="916"/>
      <c r="BZ124" s="916"/>
      <c r="CA124" s="916">
        <v>53.9</v>
      </c>
      <c r="CB124" s="916"/>
      <c r="CC124" s="916"/>
      <c r="CD124" s="916"/>
      <c r="CE124" s="916"/>
      <c r="CF124" s="806"/>
      <c r="CG124" s="807"/>
      <c r="CH124" s="807"/>
      <c r="CI124" s="807"/>
      <c r="CJ124" s="947"/>
      <c r="CK124" s="955"/>
      <c r="CL124" s="955"/>
      <c r="CM124" s="955"/>
      <c r="CN124" s="955"/>
      <c r="CO124" s="956"/>
      <c r="CP124" s="920" t="s">
        <v>470</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t="s">
        <v>130</v>
      </c>
      <c r="DM124" s="845"/>
      <c r="DN124" s="845"/>
      <c r="DO124" s="845"/>
      <c r="DP124" s="846"/>
      <c r="DQ124" s="847" t="s">
        <v>130</v>
      </c>
      <c r="DR124" s="845"/>
      <c r="DS124" s="845"/>
      <c r="DT124" s="845"/>
      <c r="DU124" s="846"/>
      <c r="DV124" s="933" t="s">
        <v>386</v>
      </c>
      <c r="DW124" s="934"/>
      <c r="DX124" s="934"/>
      <c r="DY124" s="934"/>
      <c r="DZ124" s="935"/>
    </row>
    <row r="125" spans="1:130" s="247" customFormat="1" ht="26.25" customHeight="1" x14ac:dyDescent="0.15">
      <c r="A125" s="902"/>
      <c r="B125" s="903"/>
      <c r="C125" s="906" t="s">
        <v>456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386</v>
      </c>
      <c r="AB125" s="862"/>
      <c r="AC125" s="862"/>
      <c r="AD125" s="862"/>
      <c r="AE125" s="863"/>
      <c r="AF125" s="864" t="s">
        <v>130</v>
      </c>
      <c r="AG125" s="862"/>
      <c r="AH125" s="862"/>
      <c r="AI125" s="862"/>
      <c r="AJ125" s="863"/>
      <c r="AK125" s="864" t="s">
        <v>130</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471</v>
      </c>
      <c r="CL125" s="937"/>
      <c r="CM125" s="937"/>
      <c r="CN125" s="937"/>
      <c r="CO125" s="938"/>
      <c r="CP125" s="945" t="s">
        <v>472</v>
      </c>
      <c r="CQ125" s="890"/>
      <c r="CR125" s="890"/>
      <c r="CS125" s="890"/>
      <c r="CT125" s="890"/>
      <c r="CU125" s="890"/>
      <c r="CV125" s="890"/>
      <c r="CW125" s="890"/>
      <c r="CX125" s="890"/>
      <c r="CY125" s="890"/>
      <c r="CZ125" s="890"/>
      <c r="DA125" s="890"/>
      <c r="DB125" s="890"/>
      <c r="DC125" s="890"/>
      <c r="DD125" s="890"/>
      <c r="DE125" s="890"/>
      <c r="DF125" s="891"/>
      <c r="DG125" s="946" t="s">
        <v>386</v>
      </c>
      <c r="DH125" s="927"/>
      <c r="DI125" s="927"/>
      <c r="DJ125" s="927"/>
      <c r="DK125" s="927"/>
      <c r="DL125" s="927" t="s">
        <v>386</v>
      </c>
      <c r="DM125" s="927"/>
      <c r="DN125" s="927"/>
      <c r="DO125" s="927"/>
      <c r="DP125" s="927"/>
      <c r="DQ125" s="927" t="s">
        <v>386</v>
      </c>
      <c r="DR125" s="927"/>
      <c r="DS125" s="927"/>
      <c r="DT125" s="927"/>
      <c r="DU125" s="927"/>
      <c r="DV125" s="928" t="s">
        <v>130</v>
      </c>
      <c r="DW125" s="928"/>
      <c r="DX125" s="928"/>
      <c r="DY125" s="928"/>
      <c r="DZ125" s="929"/>
    </row>
    <row r="126" spans="1:130" s="247" customFormat="1" ht="26.25" customHeight="1" thickBot="1" x14ac:dyDescent="0.2">
      <c r="A126" s="902"/>
      <c r="B126" s="903"/>
      <c r="C126" s="906" t="s">
        <v>458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130</v>
      </c>
      <c r="AB126" s="862"/>
      <c r="AC126" s="862"/>
      <c r="AD126" s="862"/>
      <c r="AE126" s="863"/>
      <c r="AF126" s="864" t="s">
        <v>130</v>
      </c>
      <c r="AG126" s="862"/>
      <c r="AH126" s="862"/>
      <c r="AI126" s="862"/>
      <c r="AJ126" s="863"/>
      <c r="AK126" s="864" t="s">
        <v>386</v>
      </c>
      <c r="AL126" s="862"/>
      <c r="AM126" s="862"/>
      <c r="AN126" s="862"/>
      <c r="AO126" s="863"/>
      <c r="AP126" s="909" t="s">
        <v>386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473</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130</v>
      </c>
      <c r="DM126" s="899"/>
      <c r="DN126" s="899"/>
      <c r="DO126" s="899"/>
      <c r="DP126" s="899"/>
      <c r="DQ126" s="899" t="s">
        <v>130</v>
      </c>
      <c r="DR126" s="899"/>
      <c r="DS126" s="899"/>
      <c r="DT126" s="899"/>
      <c r="DU126" s="899"/>
      <c r="DV126" s="876" t="s">
        <v>130</v>
      </c>
      <c r="DW126" s="876"/>
      <c r="DX126" s="876"/>
      <c r="DY126" s="876"/>
      <c r="DZ126" s="877"/>
    </row>
    <row r="127" spans="1:130" s="247" customFormat="1" ht="26.25" customHeight="1" x14ac:dyDescent="0.15">
      <c r="A127" s="904"/>
      <c r="B127" s="905"/>
      <c r="C127" s="923" t="s">
        <v>474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130</v>
      </c>
      <c r="AB127" s="862"/>
      <c r="AC127" s="862"/>
      <c r="AD127" s="862"/>
      <c r="AE127" s="863"/>
      <c r="AF127" s="864" t="s">
        <v>130</v>
      </c>
      <c r="AG127" s="862"/>
      <c r="AH127" s="862"/>
      <c r="AI127" s="862"/>
      <c r="AJ127" s="863"/>
      <c r="AK127" s="864" t="s">
        <v>130</v>
      </c>
      <c r="AL127" s="862"/>
      <c r="AM127" s="862"/>
      <c r="AN127" s="862"/>
      <c r="AO127" s="863"/>
      <c r="AP127" s="909" t="s">
        <v>386</v>
      </c>
      <c r="AQ127" s="910"/>
      <c r="AR127" s="910"/>
      <c r="AS127" s="910"/>
      <c r="AT127" s="911"/>
      <c r="AU127" s="283"/>
      <c r="AV127" s="283"/>
      <c r="AW127" s="283"/>
      <c r="AX127" s="926" t="s">
        <v>475</v>
      </c>
      <c r="AY127" s="894"/>
      <c r="AZ127" s="894"/>
      <c r="BA127" s="894"/>
      <c r="BB127" s="894"/>
      <c r="BC127" s="894"/>
      <c r="BD127" s="894"/>
      <c r="BE127" s="895"/>
      <c r="BF127" s="893" t="s">
        <v>476</v>
      </c>
      <c r="BG127" s="894"/>
      <c r="BH127" s="894"/>
      <c r="BI127" s="894"/>
      <c r="BJ127" s="894"/>
      <c r="BK127" s="894"/>
      <c r="BL127" s="895"/>
      <c r="BM127" s="893" t="s">
        <v>477</v>
      </c>
      <c r="BN127" s="894"/>
      <c r="BO127" s="894"/>
      <c r="BP127" s="894"/>
      <c r="BQ127" s="894"/>
      <c r="BR127" s="894"/>
      <c r="BS127" s="895"/>
      <c r="BT127" s="893" t="s">
        <v>478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479</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130</v>
      </c>
      <c r="DM127" s="899"/>
      <c r="DN127" s="899"/>
      <c r="DO127" s="899"/>
      <c r="DP127" s="899"/>
      <c r="DQ127" s="899" t="s">
        <v>386</v>
      </c>
      <c r="DR127" s="899"/>
      <c r="DS127" s="899"/>
      <c r="DT127" s="899"/>
      <c r="DU127" s="899"/>
      <c r="DV127" s="876" t="s">
        <v>130</v>
      </c>
      <c r="DW127" s="876"/>
      <c r="DX127" s="876"/>
      <c r="DY127" s="876"/>
      <c r="DZ127" s="877"/>
    </row>
    <row r="128" spans="1:130" s="247" customFormat="1" ht="26.25" customHeight="1" thickBot="1" x14ac:dyDescent="0.2">
      <c r="A128" s="878" t="s">
        <v>480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481</v>
      </c>
      <c r="X128" s="880"/>
      <c r="Y128" s="880"/>
      <c r="Z128" s="881"/>
      <c r="AA128" s="882" t="s">
        <v>130</v>
      </c>
      <c r="AB128" s="883"/>
      <c r="AC128" s="883"/>
      <c r="AD128" s="883"/>
      <c r="AE128" s="884"/>
      <c r="AF128" s="885" t="s">
        <v>130</v>
      </c>
      <c r="AG128" s="883"/>
      <c r="AH128" s="883"/>
      <c r="AI128" s="883"/>
      <c r="AJ128" s="884"/>
      <c r="AK128" s="885" t="s">
        <v>130</v>
      </c>
      <c r="AL128" s="883"/>
      <c r="AM128" s="883"/>
      <c r="AN128" s="883"/>
      <c r="AO128" s="884"/>
      <c r="AP128" s="886"/>
      <c r="AQ128" s="887"/>
      <c r="AR128" s="887"/>
      <c r="AS128" s="887"/>
      <c r="AT128" s="888"/>
      <c r="AU128" s="283"/>
      <c r="AV128" s="283"/>
      <c r="AW128" s="283"/>
      <c r="AX128" s="889" t="s">
        <v>482</v>
      </c>
      <c r="AY128" s="890"/>
      <c r="AZ128" s="890"/>
      <c r="BA128" s="890"/>
      <c r="BB128" s="890"/>
      <c r="BC128" s="890"/>
      <c r="BD128" s="890"/>
      <c r="BE128" s="891"/>
      <c r="BF128" s="868" t="s">
        <v>130</v>
      </c>
      <c r="BG128" s="869"/>
      <c r="BH128" s="869"/>
      <c r="BI128" s="869"/>
      <c r="BJ128" s="869"/>
      <c r="BK128" s="869"/>
      <c r="BL128" s="892"/>
      <c r="BM128" s="868">
        <v>14.01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483</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t="s">
        <v>386</v>
      </c>
      <c r="DM128" s="873"/>
      <c r="DN128" s="873"/>
      <c r="DO128" s="873"/>
      <c r="DP128" s="873"/>
      <c r="DQ128" s="873" t="s">
        <v>386</v>
      </c>
      <c r="DR128" s="873"/>
      <c r="DS128" s="873"/>
      <c r="DT128" s="873"/>
      <c r="DU128" s="873"/>
      <c r="DV128" s="874" t="s">
        <v>130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484</v>
      </c>
      <c r="X129" s="859"/>
      <c r="Y129" s="859"/>
      <c r="Z129" s="860"/>
      <c r="AA129" s="861">
        <v>7079162</v>
      </c>
      <c r="AB129" s="862"/>
      <c r="AC129" s="862"/>
      <c r="AD129" s="862"/>
      <c r="AE129" s="863"/>
      <c r="AF129" s="864">
        <v>7189056</v>
      </c>
      <c r="AG129" s="862"/>
      <c r="AH129" s="862"/>
      <c r="AI129" s="862"/>
      <c r="AJ129" s="863"/>
      <c r="AK129" s="864">
        <v>7112588</v>
      </c>
      <c r="AL129" s="862"/>
      <c r="AM129" s="862"/>
      <c r="AN129" s="862"/>
      <c r="AO129" s="863"/>
      <c r="AP129" s="865"/>
      <c r="AQ129" s="866"/>
      <c r="AR129" s="866"/>
      <c r="AS129" s="866"/>
      <c r="AT129" s="867"/>
      <c r="AU129" s="285"/>
      <c r="AV129" s="285"/>
      <c r="AW129" s="285"/>
      <c r="AX129" s="831" t="s">
        <v>485</v>
      </c>
      <c r="AY129" s="832"/>
      <c r="AZ129" s="832"/>
      <c r="BA129" s="832"/>
      <c r="BB129" s="832"/>
      <c r="BC129" s="832"/>
      <c r="BD129" s="832"/>
      <c r="BE129" s="833"/>
      <c r="BF129" s="851" t="s">
        <v>130</v>
      </c>
      <c r="BG129" s="852"/>
      <c r="BH129" s="852"/>
      <c r="BI129" s="852"/>
      <c r="BJ129" s="852"/>
      <c r="BK129" s="852"/>
      <c r="BL129" s="853"/>
      <c r="BM129" s="851">
        <v>19.010000000000002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487</v>
      </c>
      <c r="X130" s="859"/>
      <c r="Y130" s="859"/>
      <c r="Z130" s="860"/>
      <c r="AA130" s="861">
        <v>670747</v>
      </c>
      <c r="AB130" s="862"/>
      <c r="AC130" s="862"/>
      <c r="AD130" s="862"/>
      <c r="AE130" s="863"/>
      <c r="AF130" s="864">
        <v>691110</v>
      </c>
      <c r="AG130" s="862"/>
      <c r="AH130" s="862"/>
      <c r="AI130" s="862"/>
      <c r="AJ130" s="863"/>
      <c r="AK130" s="864">
        <v>678199</v>
      </c>
      <c r="AL130" s="862"/>
      <c r="AM130" s="862"/>
      <c r="AN130" s="862"/>
      <c r="AO130" s="863"/>
      <c r="AP130" s="865"/>
      <c r="AQ130" s="866"/>
      <c r="AR130" s="866"/>
      <c r="AS130" s="866"/>
      <c r="AT130" s="867"/>
      <c r="AU130" s="285"/>
      <c r="AV130" s="285"/>
      <c r="AW130" s="285"/>
      <c r="AX130" s="831" t="s">
        <v>488</v>
      </c>
      <c r="AY130" s="832"/>
      <c r="AZ130" s="832"/>
      <c r="BA130" s="832"/>
      <c r="BB130" s="832"/>
      <c r="BC130" s="832"/>
      <c r="BD130" s="832"/>
      <c r="BE130" s="833"/>
      <c r="BF130" s="834">
        <v>3.4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489</v>
      </c>
      <c r="X131" s="842"/>
      <c r="Y131" s="842"/>
      <c r="Z131" s="843"/>
      <c r="AA131" s="844">
        <v>6408415</v>
      </c>
      <c r="AB131" s="845"/>
      <c r="AC131" s="845"/>
      <c r="AD131" s="845"/>
      <c r="AE131" s="846"/>
      <c r="AF131" s="847">
        <v>6497946</v>
      </c>
      <c r="AG131" s="845"/>
      <c r="AH131" s="845"/>
      <c r="AI131" s="845"/>
      <c r="AJ131" s="846"/>
      <c r="AK131" s="847">
        <v>6434389</v>
      </c>
      <c r="AL131" s="845"/>
      <c r="AM131" s="845"/>
      <c r="AN131" s="845"/>
      <c r="AO131" s="846"/>
      <c r="AP131" s="848"/>
      <c r="AQ131" s="849"/>
      <c r="AR131" s="849"/>
      <c r="AS131" s="849"/>
      <c r="AT131" s="850"/>
      <c r="AU131" s="285"/>
      <c r="AV131" s="285"/>
      <c r="AW131" s="285"/>
      <c r="AX131" s="809" t="s">
        <v>490</v>
      </c>
      <c r="AY131" s="810"/>
      <c r="AZ131" s="810"/>
      <c r="BA131" s="810"/>
      <c r="BB131" s="810"/>
      <c r="BC131" s="810"/>
      <c r="BD131" s="810"/>
      <c r="BE131" s="811"/>
      <c r="BF131" s="812">
        <v>53.9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492</v>
      </c>
      <c r="W132" s="822"/>
      <c r="X132" s="822"/>
      <c r="Y132" s="822"/>
      <c r="Z132" s="823"/>
      <c r="AA132" s="824">
        <v>3.8132986080000002</v>
      </c>
      <c r="AB132" s="825"/>
      <c r="AC132" s="825"/>
      <c r="AD132" s="825"/>
      <c r="AE132" s="826"/>
      <c r="AF132" s="827">
        <v>3.1697400990000002</v>
      </c>
      <c r="AG132" s="825"/>
      <c r="AH132" s="825"/>
      <c r="AI132" s="825"/>
      <c r="AJ132" s="826"/>
      <c r="AK132" s="827">
        <v>3.271639312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493</v>
      </c>
      <c r="W133" s="801"/>
      <c r="X133" s="801"/>
      <c r="Y133" s="801"/>
      <c r="Z133" s="802"/>
      <c r="AA133" s="803">
        <v>4.5</v>
      </c>
      <c r="AB133" s="804"/>
      <c r="AC133" s="804"/>
      <c r="AD133" s="804"/>
      <c r="AE133" s="805"/>
      <c r="AF133" s="803">
        <v>3.8</v>
      </c>
      <c r="AG133" s="804"/>
      <c r="AH133" s="804"/>
      <c r="AI133" s="804"/>
      <c r="AJ133" s="805"/>
      <c r="AK133" s="803">
        <v>3.4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R3Svf8cKGcNzqjGukN0c8tiSapZX8OPwLDMXmO3v+ZwF6ovJAP8b49ipgI3BGNW6WGk1UxR356gFX0mVDDkS6g==" saltValue="D2silrtIt5v45TwTlCu2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wvs5RH0l/PmUXarb0c7Dq/Kssm95UorjWL/SfIiavoKLLjdDW14edMuCQ0FneICE/GtNx0snETdJl4io4LV6w==" saltValue="Rbeh+457HA1MKAGNSGAw4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election activeCell="AD89" sqref="AD8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5xW+N/bzq3XsgT4vkTw7JmcyUTMU8xs/yQQX+lTycj7rhMpELo9NHhy5AOooMZG0OeeSbyNdZFiE+AorjasQ==" saltValue="zt13Kra8al4Gmv86vev7h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502</v>
      </c>
      <c r="AL9" s="1231"/>
      <c r="AM9" s="1231"/>
      <c r="AN9" s="1232"/>
      <c r="AO9" s="313">
        <v>2083605</v>
      </c>
      <c r="AP9" s="313">
        <v>55106</v>
      </c>
      <c r="AQ9" s="314">
        <v>56845</v>
      </c>
      <c r="AR9" s="315">
        <v>-3.1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503</v>
      </c>
      <c r="AL10" s="1231"/>
      <c r="AM10" s="1231"/>
      <c r="AN10" s="1232"/>
      <c r="AO10" s="316">
        <v>222276</v>
      </c>
      <c r="AP10" s="316">
        <v>5879</v>
      </c>
      <c r="AQ10" s="317">
        <v>5922</v>
      </c>
      <c r="AR10" s="318">
        <v>-0.7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504</v>
      </c>
      <c r="AL11" s="1231"/>
      <c r="AM11" s="1231"/>
      <c r="AN11" s="1232"/>
      <c r="AO11" s="316">
        <v>27430</v>
      </c>
      <c r="AP11" s="316">
        <v>725</v>
      </c>
      <c r="AQ11" s="317">
        <v>8264</v>
      </c>
      <c r="AR11" s="318">
        <v>-91.2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505</v>
      </c>
      <c r="AL12" s="1231"/>
      <c r="AM12" s="1231"/>
      <c r="AN12" s="1232"/>
      <c r="AO12" s="316" t="s">
        <v>506</v>
      </c>
      <c r="AP12" s="316" t="s">
        <v>506</v>
      </c>
      <c r="AQ12" s="317">
        <v>284</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507</v>
      </c>
      <c r="AL13" s="1231"/>
      <c r="AM13" s="1231"/>
      <c r="AN13" s="1232"/>
      <c r="AO13" s="316" t="s">
        <v>506</v>
      </c>
      <c r="AP13" s="316" t="s">
        <v>506</v>
      </c>
      <c r="AQ13" s="317">
        <v>20</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508</v>
      </c>
      <c r="AL14" s="1231"/>
      <c r="AM14" s="1231"/>
      <c r="AN14" s="1232"/>
      <c r="AO14" s="316">
        <v>55739</v>
      </c>
      <c r="AP14" s="316">
        <v>1474</v>
      </c>
      <c r="AQ14" s="317">
        <v>2517</v>
      </c>
      <c r="AR14" s="318">
        <v>-41.4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509</v>
      </c>
      <c r="AL15" s="1231"/>
      <c r="AM15" s="1231"/>
      <c r="AN15" s="1232"/>
      <c r="AO15" s="316">
        <v>21452</v>
      </c>
      <c r="AP15" s="316">
        <v>567</v>
      </c>
      <c r="AQ15" s="317">
        <v>1185</v>
      </c>
      <c r="AR15" s="318">
        <v>-52.2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510</v>
      </c>
      <c r="AL16" s="1234"/>
      <c r="AM16" s="1234"/>
      <c r="AN16" s="1235"/>
      <c r="AO16" s="316">
        <v>-150801</v>
      </c>
      <c r="AP16" s="316">
        <v>-3988</v>
      </c>
      <c r="AQ16" s="317">
        <v>-4726</v>
      </c>
      <c r="AR16" s="318">
        <v>-15.6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2259701</v>
      </c>
      <c r="AP17" s="316">
        <v>59763</v>
      </c>
      <c r="AQ17" s="317">
        <v>70311</v>
      </c>
      <c r="AR17" s="318">
        <v>-15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515</v>
      </c>
      <c r="AL21" s="1228"/>
      <c r="AM21" s="1228"/>
      <c r="AN21" s="1229"/>
      <c r="AO21" s="328">
        <v>7.59</v>
      </c>
      <c r="AP21" s="329">
        <v>6.54</v>
      </c>
      <c r="AQ21" s="330">
        <v>1.05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516</v>
      </c>
      <c r="AL22" s="1228"/>
      <c r="AM22" s="1228"/>
      <c r="AN22" s="1229"/>
      <c r="AO22" s="333">
        <v>92.7</v>
      </c>
      <c r="AP22" s="334">
        <v>97.4</v>
      </c>
      <c r="AQ22" s="335">
        <v>-4.7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520</v>
      </c>
      <c r="AL32" s="1219"/>
      <c r="AM32" s="1219"/>
      <c r="AN32" s="1220"/>
      <c r="AO32" s="343">
        <v>702622</v>
      </c>
      <c r="AP32" s="343">
        <v>18582</v>
      </c>
      <c r="AQ32" s="344">
        <v>31480</v>
      </c>
      <c r="AR32" s="345">
        <v>-41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521</v>
      </c>
      <c r="AL33" s="1219"/>
      <c r="AM33" s="1219"/>
      <c r="AN33" s="1220"/>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522</v>
      </c>
      <c r="AL34" s="1219"/>
      <c r="AM34" s="1219"/>
      <c r="AN34" s="1220"/>
      <c r="AO34" s="343">
        <v>123</v>
      </c>
      <c r="AP34" s="343">
        <v>3</v>
      </c>
      <c r="AQ34" s="344">
        <v>0</v>
      </c>
      <c r="AR34" s="345">
        <v>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523</v>
      </c>
      <c r="AL35" s="1219"/>
      <c r="AM35" s="1219"/>
      <c r="AN35" s="1220"/>
      <c r="AO35" s="343">
        <v>180171</v>
      </c>
      <c r="AP35" s="343">
        <v>4765</v>
      </c>
      <c r="AQ35" s="344">
        <v>9510</v>
      </c>
      <c r="AR35" s="345">
        <v>-49.9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524</v>
      </c>
      <c r="AL36" s="1219"/>
      <c r="AM36" s="1219"/>
      <c r="AN36" s="1220"/>
      <c r="AO36" s="343">
        <v>5793</v>
      </c>
      <c r="AP36" s="343">
        <v>153</v>
      </c>
      <c r="AQ36" s="344">
        <v>2191</v>
      </c>
      <c r="AR36" s="345">
        <v>-93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525</v>
      </c>
      <c r="AL37" s="1219"/>
      <c r="AM37" s="1219"/>
      <c r="AN37" s="1220"/>
      <c r="AO37" s="343" t="s">
        <v>506</v>
      </c>
      <c r="AP37" s="343" t="s">
        <v>506</v>
      </c>
      <c r="AQ37" s="344">
        <v>905</v>
      </c>
      <c r="AR37" s="345" t="s">
        <v>506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526</v>
      </c>
      <c r="AL38" s="1222"/>
      <c r="AM38" s="1222"/>
      <c r="AN38" s="1223"/>
      <c r="AO38" s="346" t="s">
        <v>506</v>
      </c>
      <c r="AP38" s="346" t="s">
        <v>506</v>
      </c>
      <c r="AQ38" s="347">
        <v>0</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527</v>
      </c>
      <c r="AL39" s="1222"/>
      <c r="AM39" s="1222"/>
      <c r="AN39" s="1223"/>
      <c r="AO39" s="343" t="s">
        <v>506</v>
      </c>
      <c r="AP39" s="343" t="s">
        <v>506</v>
      </c>
      <c r="AQ39" s="344">
        <v>-3197</v>
      </c>
      <c r="AR39" s="345" t="s">
        <v>506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528</v>
      </c>
      <c r="AL40" s="1219"/>
      <c r="AM40" s="1219"/>
      <c r="AN40" s="1220"/>
      <c r="AO40" s="343">
        <v>-678199</v>
      </c>
      <c r="AP40" s="343">
        <v>-17937</v>
      </c>
      <c r="AQ40" s="344">
        <v>-28113</v>
      </c>
      <c r="AR40" s="345">
        <v>-36.200000000000003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210510</v>
      </c>
      <c r="AP41" s="343">
        <v>5567</v>
      </c>
      <c r="AQ41" s="344">
        <v>12777</v>
      </c>
      <c r="AR41" s="345">
        <v>-56.4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497</v>
      </c>
      <c r="AN49" s="1213" t="s">
        <v>532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658891</v>
      </c>
      <c r="AN51" s="365">
        <v>17452</v>
      </c>
      <c r="AO51" s="366">
        <v>-23.4</v>
      </c>
      <c r="AP51" s="367">
        <v>49919</v>
      </c>
      <c r="AQ51" s="368">
        <v>-6.3</v>
      </c>
      <c r="AR51" s="369">
        <v>-17.100000000000001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456494</v>
      </c>
      <c r="AN52" s="373">
        <v>12091</v>
      </c>
      <c r="AO52" s="374">
        <v>-40.299999999999997</v>
      </c>
      <c r="AP52" s="375">
        <v>26398</v>
      </c>
      <c r="AQ52" s="376">
        <v>-8.6999999999999993</v>
      </c>
      <c r="AR52" s="377">
        <v>-31.6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965050</v>
      </c>
      <c r="AN53" s="365">
        <v>25498</v>
      </c>
      <c r="AO53" s="366">
        <v>46.1</v>
      </c>
      <c r="AP53" s="367">
        <v>47738</v>
      </c>
      <c r="AQ53" s="368">
        <v>-4.4000000000000004</v>
      </c>
      <c r="AR53" s="369">
        <v>50.5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778417</v>
      </c>
      <c r="AN54" s="373">
        <v>20567</v>
      </c>
      <c r="AO54" s="374">
        <v>70.099999999999994</v>
      </c>
      <c r="AP54" s="375">
        <v>24937</v>
      </c>
      <c r="AQ54" s="376">
        <v>-5.5</v>
      </c>
      <c r="AR54" s="377">
        <v>75.599999999999994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1173349</v>
      </c>
      <c r="AN55" s="365">
        <v>31064</v>
      </c>
      <c r="AO55" s="366">
        <v>21.8</v>
      </c>
      <c r="AP55" s="367">
        <v>52191</v>
      </c>
      <c r="AQ55" s="368">
        <v>9.3000000000000007</v>
      </c>
      <c r="AR55" s="369">
        <v>12.5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833965</v>
      </c>
      <c r="AN56" s="373">
        <v>22079</v>
      </c>
      <c r="AO56" s="374">
        <v>7.4</v>
      </c>
      <c r="AP56" s="375">
        <v>24843</v>
      </c>
      <c r="AQ56" s="376">
        <v>-0.4</v>
      </c>
      <c r="AR56" s="377">
        <v>7.8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1617119</v>
      </c>
      <c r="AN57" s="365">
        <v>42894</v>
      </c>
      <c r="AO57" s="366">
        <v>38.1</v>
      </c>
      <c r="AP57" s="367">
        <v>47387</v>
      </c>
      <c r="AQ57" s="368">
        <v>-9.1999999999999993</v>
      </c>
      <c r="AR57" s="369">
        <v>47.3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1359262</v>
      </c>
      <c r="AN58" s="373">
        <v>36055</v>
      </c>
      <c r="AO58" s="374">
        <v>63.3</v>
      </c>
      <c r="AP58" s="375">
        <v>24928</v>
      </c>
      <c r="AQ58" s="376">
        <v>0.3</v>
      </c>
      <c r="AR58" s="377">
        <v>63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1168028</v>
      </c>
      <c r="AN59" s="365">
        <v>30891</v>
      </c>
      <c r="AO59" s="366">
        <v>-28</v>
      </c>
      <c r="AP59" s="367">
        <v>51264</v>
      </c>
      <c r="AQ59" s="368">
        <v>8.1999999999999993</v>
      </c>
      <c r="AR59" s="369">
        <v>-36.200000000000003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715036</v>
      </c>
      <c r="AN60" s="373">
        <v>18911</v>
      </c>
      <c r="AO60" s="374">
        <v>-47.5</v>
      </c>
      <c r="AP60" s="375">
        <v>26040</v>
      </c>
      <c r="AQ60" s="376">
        <v>4.5</v>
      </c>
      <c r="AR60" s="377">
        <v>-52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1116487</v>
      </c>
      <c r="AN61" s="380">
        <v>29560</v>
      </c>
      <c r="AO61" s="381">
        <v>10.9</v>
      </c>
      <c r="AP61" s="382">
        <v>49700</v>
      </c>
      <c r="AQ61" s="383">
        <v>-0.5</v>
      </c>
      <c r="AR61" s="369">
        <v>11.4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828635</v>
      </c>
      <c r="AN62" s="373">
        <v>21941</v>
      </c>
      <c r="AO62" s="374">
        <v>10.6</v>
      </c>
      <c r="AP62" s="375">
        <v>25429</v>
      </c>
      <c r="AQ62" s="376">
        <v>-2</v>
      </c>
      <c r="AR62" s="377">
        <v>12.6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fFlUzdHy6EwuQvzR7PxNXVNoSu3CRr7G+fV/oE3cHsZxHlA+9X0FvQLEVWuHgFJFfX4Txm+jLrm6fwssI/EJjQ==" saltValue="kmplV8cViTGXhMA+QyT7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1" spans="125:125" ht="13.5" hidden="1" customHeight="1" x14ac:dyDescent="0.15">
      <c r="DU121" s="291"/>
    </row>
  </sheetData>
  <sheetProtection algorithmName="SHA-512" hashValue="o2yTuQUUmmLxWoGlsFtYohh23MG3CAkslEKs7PbuyBuhVHgSlA4EbrIidLVnxpSsmv/vpfxS0B72FOpI6FNlGQ==" saltValue="+iWZR7GsGzJUEzDpSwT7S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MMomjUOJsJapzWvJo8od3h2LVGx7W5D9PRRLTocN4DQff9GiTZf/LCvCABPzk+XuxB1FU39S/iTW3XouXYC4Qw==" saltValue="9aG/oHhfeFOdR3KNe0Whf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20.010000000000002</v>
      </c>
      <c r="G47" s="12">
        <v>16.78</v>
      </c>
      <c r="H47" s="12">
        <v>13.94</v>
      </c>
      <c r="I47" s="12">
        <v>12.2</v>
      </c>
      <c r="J47" s="13">
        <v>12.06</v>
      </c>
    </row>
    <row r="48" spans="2:10" ht="57.75" customHeight="1" x14ac:dyDescent="0.15">
      <c r="B48" s="14"/>
      <c r="C48" s="1238" t="s">
        <v>4</v>
      </c>
      <c r="D48" s="1238"/>
      <c r="E48" s="1239"/>
      <c r="F48" s="15">
        <v>5.61</v>
      </c>
      <c r="G48" s="16">
        <v>4.9400000000000004</v>
      </c>
      <c r="H48" s="16">
        <v>5.16</v>
      </c>
      <c r="I48" s="16">
        <v>5.58</v>
      </c>
      <c r="J48" s="17">
        <v>7.6</v>
      </c>
    </row>
    <row r="49" spans="2:10" ht="57.75" customHeight="1" thickBot="1" x14ac:dyDescent="0.2">
      <c r="B49" s="18"/>
      <c r="C49" s="1240" t="s">
        <v>5</v>
      </c>
      <c r="D49" s="1240"/>
      <c r="E49" s="1241"/>
      <c r="F49" s="19">
        <v>1.1399999999999999</v>
      </c>
      <c r="G49" s="20" t="s">
        <v>553</v>
      </c>
      <c r="H49" s="20" t="s">
        <v>554</v>
      </c>
      <c r="I49" s="20" t="s">
        <v>555</v>
      </c>
      <c r="J49" s="21">
        <v>1.69</v>
      </c>
    </row>
    <row r="50" spans="2:10" ht="13.5" customHeight="1" x14ac:dyDescent="0.15"/>
  </sheetData>
  <sheetProtection algorithmName="SHA-512" hashValue="kjZNFL+fe9qbSsLpD0IIcucMaqyZjINBk9RkZA7bLuslLSNie5CaX4v2yU8xQ+Nqyavwj915bLmuLYTOtOMjjA==" saltValue="32DhVrczQ8Rrlnh1Z+5pX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2021-03-16T06:21:51Z</cp:lastPrinted>
  <dcterms:created xsi:type="dcterms:W3CDTF">2021-02-05T03:03:06Z</dcterms:created>
  <dcterms:modified xsi:type="dcterms:W3CDTF">2021-10-13T01:53:26Z</dcterms:modified>
  <cp:category/>
</cp:coreProperties>
</file>