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13800\Desktop\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<sst xmlns="http://schemas.openxmlformats.org/spreadsheetml/2006/main" count="1144" uniqueCount="607">
  <si>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</si>
  <si>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</si>
  <si>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</si>
  <si>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</si>
  <si>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</si>
  <si>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</si>
  <si>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</si>
  <si>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</si>
  <si>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</si>
  <si>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</si>
  <si>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</si>
  <si>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</si>
  <si>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</si>
  <si>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</si>
  <si>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</si>
  <si>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</si>
  <si>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</si>
  <si>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</si>
  <si>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</si>
  <si>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</si>
  <si>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</si>
  <si>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</si>
  <si>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</si>
  <si>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</si>
  <si>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</si>
  <si>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</si>
  <si>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</si>
  <si>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</si>
  <si>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</si>
  <si>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</si>
  <si>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</si>
  <si>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</si>
  <si>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</si>
  <si>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</si>
  <si>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</si>
  <si>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</si>
  <si>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</si>
  <si>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</si>
  <si>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</si>
  <si>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</si>
  <si>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</si>
  <si>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</si>
  <si>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</si>
  <si>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</si>
  <si>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</si>
  <si>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</si>
  <si>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</si>
  <si>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</si>
  <si>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</si>
  <si>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</si>
  <si>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</si>
  <si>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</si>
  <si>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</si>
  <si>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</si>
  <si>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</si>
  <si>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</si>
  <si>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</si>
  <si>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</si>
  <si>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</si>
  <si>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</si>
  <si>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</si>
  <si>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</si>
  <si>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</si>
  <si>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</si>
  <si>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</si>
  <si>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</si>
  <si>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</si>
  <si>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</si>
  <si>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</si>
  <si>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</si>
  <si>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</si>
  <si>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</si>
  <si>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</si>
  <si>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</si>
  <si>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</si>
  <si>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</si>
  <si>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</si>
  <si>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</si>
  <si>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</si>
  <si>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</si>
  <si>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</si>
  <si>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</si>
  <si>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</si>
  <si>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</si>
  <si>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</si>
  <si>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</si>
  <si>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</si>
  <si>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</si>
  <si>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</si>
  <si>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</si>
  <si>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</si>
  <si>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</si>
  <si>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</si>
  <si>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</si>
  <si>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</si>
  <si>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</si>
  <si>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</si>
  <si>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</si>
  <si>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</si>
  <si>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</si>
  <si>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</si>
  <si>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</si>
  <si>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</si>
  <si>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</si>
  <si>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</si>
  <si>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</si>
  <si>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</si>
  <si>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</si>
  <si>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</si>
  <si>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</si>
  <si>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</si>
  <si>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</si>
  <si>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</si>
  <si>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</si>
  <si>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</si>
  <si>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</si>
  <si>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</si>
  <si>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</si>
  <si>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</si>
  <si>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</si>
  <si>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</si>
  <si>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</si>
  <si>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</si>
  <si>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</si>
  <si>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</si>
  <si>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</si>
  <si>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</si>
  <si>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</si>
  <si>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</si>
  <si>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</si>
  <si>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</si>
  <si>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</si>
  <si>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</si>
  <si>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</si>
  <si>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</si>
  <si>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</si>
  <si>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</si>
  <si>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</si>
  <si>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</si>
  <si>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</si>
  <si>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</si>
  <si>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</si>
  <si>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</si>
  <si>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</si>
  <si>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</si>
  <si>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</si>
  <si>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</si>
  <si>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</si>
  <si>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</si>
  <si>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</si>
  <si>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</si>
  <si>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</si>
  <si>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</si>
  <si>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</si>
  <si>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</si>
  <si>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</si>
  <si>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</si>
  <si>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</si>
  <si>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</si>
  <si>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</si>
  <si>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</si>
  <si>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</si>
  <si>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</si>
  <si>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</si>
  <si>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</si>
  <si>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</si>
  <si>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</si>
  <si>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</si>
  <si>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</si>
  <si>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</si>
  <si>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</si>
  <si>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</si>
  <si>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</si>
  <si>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</si>
  <si>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</si>
  <si>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</si>
  <si>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</si>
  <si>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</si>
  <si>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</si>
  <si>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</si>
  <si>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</si>
  <si>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</si>
  <si>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</si>
  <si>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</si>
  <si>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</si>
  <si>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</si>
  <si>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</si>
  <si>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</si>
  <si>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</si>
  <si>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</si>
  <si>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</si>
  <si>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</si>
  <si>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</si>
  <si>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</si>
  <si>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</si>
  <si>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</si>
  <si>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</si>
  <si>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</si>
  <si>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</si>
  <si>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</si>
  <si>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</si>
  <si>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</si>
  <si>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</si>
  <si>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</si>
  <si>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</si>
  <si>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</si>
  <si>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</si>
  <si>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</si>
  <si>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</si>
  <si>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</si>
  <si>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</si>
  <si>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</si>
  <si>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</si>
  <si>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</si>
  <si>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</si>
  <si>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</si>
  <si>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愛知県武豊町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</si>
  <si>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</si>
  <si>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</si>
  <si>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</si>
  <si>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</si>
  <si>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</si>
  <si>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</si>
  <si>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</si>
  <si>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</si>
  <si>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</si>
  <si>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</si>
  <si>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</si>
  <si>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</si>
  <si>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</si>
  <si>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</si>
  <si>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</si>
  <si>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</si>
  <si>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</si>
  <si>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</si>
  <si>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</si>
  <si>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</si>
  <si>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</si>
  <si>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</si>
  <si>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</si>
  <si>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</si>
  <si>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</si>
  <si>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</si>
  <si>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</si>
  <si>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</si>
  <si>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</si>
  <si>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</si>
  <si>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</si>
  <si>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</si>
  <si>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</si>
  <si>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</si>
  <si>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</si>
  <si>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</si>
  <si>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</si>
  <si>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</si>
  <si>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</si>
  <si>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</si>
  <si>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</si>
  <si>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</si>
  <si>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</si>
  <si>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</si>
  <si>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</si>
  <si>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</si>
  <si>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</si>
  <si>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</si>
  <si>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</si>
  <si>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</si>
  <si>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</si>
  <si>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</si>
  <si>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</si>
  <si>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</si>
  <si>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</si>
  <si>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</si>
  <si>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</si>
  <si>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</si>
  <si>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</si>
  <si>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</si>
  <si>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</si>
  <si>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</si>
  <si>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</si>
  <si>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</si>
  <si>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</si>
  <si>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</si>
  <si>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</si>
  <si>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</si>
  <si>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</si>
  <si>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</si>
  <si>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</si>
  <si>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</si>
  <si>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</si>
  <si>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</si>
  <si>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</si>
  <si>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</si>
  <si>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</si>
  <si>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</si>
  <si>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</si>
  <si>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</si>
  <si>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</si>
  <si>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</si>
  <si>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</si>
  <si>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</si>
  <si>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</si>
  <si>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</si>
  <si>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</si>
  <si>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</si>
  <si>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</si>
  <si>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</si>
  <si>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</si>
  <si>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</si>
  <si>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</si>
  <si>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</si>
  <si>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</si>
  <si>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</si>
  <si>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</si>
  <si>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</si>
  <si>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</si>
  <si>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</si>
  <si>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</si>
  <si>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</si>
  <si>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</si>
  <si>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</si>
  <si>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</si>
  <si>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</si>
  <si>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</si>
  <si>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</si>
  <si>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</si>
  <si>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</si>
  <si>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</si>
  <si>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</si>
  <si>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</si>
  <si>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</si>
  <si>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</si>
  <si>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</si>
  <si>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</si>
  <si>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</si>
  <si>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</si>
  <si>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</si>
  <si>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</si>
  <si>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</si>
  <si>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</si>
  <si>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</si>
  <si>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</si>
  <si>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</si>
  <si>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</si>
  <si>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</si>
  <si>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</si>
  <si>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</si>
  <si>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</si>
  <si>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</si>
  <si>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</si>
  <si>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</si>
  <si>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</si>
  <si>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</si>
  <si>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</si>
  <si>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</si>
  <si>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</si>
  <si>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</si>
  <si>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</si>
  <si>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</si>
  <si>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</si>
  <si>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</si>
  <si>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</si>
  <si>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</si>
  <si>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</si>
  <si>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</si>
  <si>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</si>
  <si>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</si>
  <si>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</si>
  <si>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</si>
  <si>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</si>
  <si>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愛知県武豊町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</si>
  <si>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</si>
  <si>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</si>
  <si>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</si>
  <si>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</si>
  <si>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</si>
  <si>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</si>
  <si>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</si>
  <si>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</si>
  <si>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</si>
  <si>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</si>
  <si>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</si>
  <si>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</si>
  <si>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</si>
  <si>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</si>
  <si>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</si>
  <si>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</si>
  <si>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</si>
  <si>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</si>
  <si>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</si>
  <si>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</si>
  <si>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</si>
  <si>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</si>
  <si>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</si>
  <si>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</si>
  <si>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</si>
  <si>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</si>
  <si>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</si>
  <si>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</si>
  <si>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</si>
  <si>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</si>
  <si>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</si>
  <si>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</si>
  <si>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</si>
  <si>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</si>
  <si>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</si>
  <si>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</si>
  <si>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</si>
  <si>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</si>
  <si>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</si>
  <si>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</si>
  <si>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</si>
  <si>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</si>
  <si>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</si>
  <si>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</si>
  <si>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</si>
  <si>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</si>
  <si>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</si>
  <si>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</si>
  <si>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</si>
  <si>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</si>
  <si>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</si>
  <si>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</si>
  <si>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</si>
  <si>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</si>
  <si>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</si>
  <si>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</si>
  <si>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</si>
  <si>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</si>
  <si>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</si>
  <si>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</si>
  <si>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</si>
  <si>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</si>
  <si>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</si>
  <si>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</si>
  <si>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</si>
  <si>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</si>
  <si>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</si>
  <si>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</si>
  <si>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</si>
  <si>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</si>
  <si>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</si>
  <si>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</si>
  <si>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</si>
  <si>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</si>
  <si>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</si>
  <si>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</si>
  <si>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</si>
  <si>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</si>
  <si>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</si>
  <si>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</si>
  <si>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</si>
  <si>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</si>
  <si>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</si>
  <si>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</si>
  <si>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</si>
  <si>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</si>
  <si>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</si>
  <si>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</si>
  <si>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</si>
  <si>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</si>
  <si>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</si>
  <si>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</si>
  <si>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</si>
  <si>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</si>
  <si>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</si>
  <si>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</si>
  <si>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</si>
  <si>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</si>
  <si>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</si>
  <si>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</si>
  <si>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</si>
  <si>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</si>
  <si>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</si>
  <si>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</si>
  <si>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</si>
  <si>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</si>
  <si>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</si>
  <si>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</si>
  <si>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</si>
  <si>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</si>
  <si>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</si>
  <si>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</si>
  <si>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</si>
  <si>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</si>
  <si>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</si>
  <si>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</si>
  <si>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</si>
  <si>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</si>
  <si>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</si>
  <si>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</si>
  <si>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</si>
  <si>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</si>
  <si>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</si>
  <si>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</si>
  <si>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</si>
  <si>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</si>
  <si>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</si>
  <si>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</si>
  <si>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</si>
  <si>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</si>
  <si>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</si>
  <si>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</si>
  <si>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</si>
  <si>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</si>
  <si>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</si>
  <si>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</si>
  <si>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</si>
  <si>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</si>
  <si>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</si>
  <si>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</si>
  <si>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</si>
  <si>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</si>
  <si>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</si>
  <si>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</si>
  <si>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</si>
  <si>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</si>
  <si>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</si>
  <si>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</si>
  <si>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</si>
  <si>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</si>
  <si>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</si>
  <si>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</si>
  <si>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</si>
  <si>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</si>
  <si>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</si>
  <si>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</si>
  <si>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</si>
  <si>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</si>
  <si>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</si>
  <si>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</si>
  <si>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</si>
  <si>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</si>
  <si>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</si>
  <si>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</si>
  <si>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</si>
  <si>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</si>
  <si>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</si>
  <si>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</si>
  <si>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</si>
  <si>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</si>
  <si>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</si>
  <si>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</si>
  <si>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</si>
  <si>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</si>
  <si>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</si>
  <si>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</si>
  <si>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</si>
  <si>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</si>
  <si>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</si>
  <si>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</si>
  <si>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</si>
  <si>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</si>
  <si>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</si>
  <si>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</si>
  <si>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</si>
  <si>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</si>
  <si>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</si>
  <si>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</si>
  <si>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4.00</t>
  </si>
  <si>
    <t>▲ 9.44</t>
  </si>
  <si>
    <t>▲ 2.84</t>
  </si>
  <si>
    <t>▲ 7.33</t>
  </si>
  <si>
    <t>▲ 3.60</t>
  </si>
  <si>
    <t>水道事業会計</t>
  </si>
  <si>
    <t>一般会計</t>
  </si>
  <si>
    <t>介護保険事業特別会計</t>
  </si>
  <si>
    <t>農業集落排水事業特別会計</t>
  </si>
  <si>
    <t>下水道事業特別会計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</si>
  <si>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</si>
  <si>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</si>
  <si>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</si>
  <si>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</si>
  <si>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</si>
  <si>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</si>
  <si>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</si>
  <si>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</si>
  <si>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</si>
  <si>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</si>
  <si>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</si>
  <si>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</si>
  <si>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</si>
  <si>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</si>
  <si>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</si>
  <si>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2">
      <t>トコナメ</t>
    </rPh>
    <rPh sb="2" eb="4">
      <t>タケトヨ</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</si>
  <si>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</si>
  <si>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中部知多衛生組合</t>
    <rPh sb="0" eb="2">
      <t>チュウブ</t>
    </rPh>
    <rPh sb="2" eb="4">
      <t>チタ</t>
    </rPh>
    <rPh sb="4" eb="6">
      <t>エイセイ</t>
    </rPh>
    <rPh sb="6" eb="8">
      <t>クミアイ</t>
    </rPh>
    <phoneticPr fontId="2"/>
  </si>
  <si>
    <t>半田市土地開発公社</t>
    <rPh sb="0" eb="2">
      <t>ハンダ</t>
    </rPh>
    <rPh sb="2" eb="3">
      <t>シ</t>
    </rPh>
    <rPh sb="3" eb="5">
      <t>トチ</t>
    </rPh>
    <rPh sb="5" eb="7">
      <t>カイハツ</t>
    </rPh>
    <rPh sb="7" eb="9">
      <t>コウシャ</t>
    </rPh>
    <phoneticPr fontId="2"/>
  </si>
  <si>
    <t>-</t>
    <phoneticPr fontId="2"/>
  </si>
  <si>
    <t>-</t>
    <phoneticPr fontId="2"/>
  </si>
  <si>
    <t>教育施設等整備事業基金</t>
    <rPh sb="0" eb="2">
      <t>キョウイク</t>
    </rPh>
    <rPh sb="2" eb="4">
      <t>シセツ</t>
    </rPh>
    <rPh sb="4" eb="5">
      <t>トウ</t>
    </rPh>
    <rPh sb="5" eb="7">
      <t>セイビ</t>
    </rPh>
    <rPh sb="7" eb="9">
      <t>ジギョウ</t>
    </rPh>
    <rPh sb="9" eb="11">
      <t>キキン</t>
    </rPh>
    <phoneticPr fontId="5"/>
  </si>
  <si>
    <t>庁舎建設基金</t>
    <rPh sb="0" eb="2">
      <t>チョウシャ</t>
    </rPh>
    <rPh sb="2" eb="4">
      <t>ケンセツ</t>
    </rPh>
    <rPh sb="4" eb="6">
      <t>キキン</t>
    </rPh>
    <phoneticPr fontId="5"/>
  </si>
  <si>
    <t>福祉施設整備基金</t>
    <rPh sb="0" eb="2">
      <t>フクシ</t>
    </rPh>
    <rPh sb="2" eb="4">
      <t>シセツ</t>
    </rPh>
    <rPh sb="4" eb="6">
      <t>セイビ</t>
    </rPh>
    <rPh sb="6" eb="8">
      <t>キキン</t>
    </rPh>
    <phoneticPr fontId="5"/>
  </si>
  <si>
    <t>砂川会館運営基金</t>
    <rPh sb="0" eb="2">
      <t>スナガワ</t>
    </rPh>
    <rPh sb="2" eb="4">
      <t>カイカン</t>
    </rPh>
    <rPh sb="4" eb="6">
      <t>ウンエイ</t>
    </rPh>
    <rPh sb="6" eb="8">
      <t>キキン</t>
    </rPh>
    <phoneticPr fontId="5"/>
  </si>
  <si>
    <t>都市計画事業基金</t>
    <rPh sb="0" eb="2">
      <t>トシ</t>
    </rPh>
    <rPh sb="2" eb="4">
      <t>ケイカク</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</si>
  <si>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</si>
  <si>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</si>
  <si>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</si>
  <si>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減少傾向で推移しており、平成30年度以降は「-」表示となっている。将来負担比率の今後の見通しであるが、大規模な投資的事業に係る新たな地方債の借入に応じて増加していくことが見込まれる。</t>
    <rPh sb="0" eb="2">
      <t>ユウケイ</t>
    </rPh>
    <rPh sb="2" eb="4">
      <t>コテイ</t>
    </rPh>
    <rPh sb="4" eb="6">
      <t>シサン</t>
    </rPh>
    <rPh sb="6" eb="8">
      <t>ゲンカ</t>
    </rPh>
    <rPh sb="8" eb="10">
      <t>ショウキャク</t>
    </rPh>
    <rPh sb="10" eb="11">
      <t>リツ</t>
    </rPh>
    <rPh sb="13" eb="15">
      <t>ルイジ</t>
    </rPh>
    <rPh sb="15" eb="17">
      <t>ダンタイ</t>
    </rPh>
    <rPh sb="20" eb="21">
      <t>タカ</t>
    </rPh>
    <rPh sb="22" eb="24">
      <t>スイジュン</t>
    </rPh>
    <rPh sb="25" eb="27">
      <t>スイイ</t>
    </rPh>
    <rPh sb="33" eb="35">
      <t>コンゴ</t>
    </rPh>
    <rPh sb="36" eb="38">
      <t>シセツ</t>
    </rPh>
    <rPh sb="39" eb="41">
      <t>ジョキャク</t>
    </rPh>
    <rPh sb="42" eb="44">
      <t>コウシン</t>
    </rPh>
    <rPh sb="44" eb="45">
      <t>トウ</t>
    </rPh>
    <rPh sb="48" eb="50">
      <t>ゲンショウ</t>
    </rPh>
    <rPh sb="52" eb="54">
      <t>ミコ</t>
    </rPh>
    <rPh sb="59" eb="61">
      <t>ショウライ</t>
    </rPh>
    <rPh sb="61" eb="63">
      <t>フタン</t>
    </rPh>
    <rPh sb="63" eb="65">
      <t>ヒリツ</t>
    </rPh>
    <rPh sb="66" eb="68">
      <t>ゲンショウ</t>
    </rPh>
    <rPh sb="68" eb="70">
      <t>ケイコウ</t>
    </rPh>
    <rPh sb="71" eb="73">
      <t>スイイ</t>
    </rPh>
    <rPh sb="78" eb="80">
      <t>ヘイセイ</t>
    </rPh>
    <rPh sb="82" eb="84">
      <t>ネンド</t>
    </rPh>
    <rPh sb="84" eb="86">
      <t>イコウ</t>
    </rPh>
    <rPh sb="90" eb="92">
      <t>ヒョウジ</t>
    </rPh>
    <rPh sb="99" eb="101">
      <t>ショウライ</t>
    </rPh>
    <rPh sb="101" eb="103">
      <t>フタン</t>
    </rPh>
    <rPh sb="103" eb="105">
      <t>ヒリツ</t>
    </rPh>
    <rPh sb="106" eb="108">
      <t>コンゴ</t>
    </rPh>
    <rPh sb="109" eb="111">
      <t>ミトオ</t>
    </rPh>
    <rPh sb="117" eb="120">
      <t>ダイキボ</t>
    </rPh>
    <rPh sb="121" eb="124">
      <t>トウシテキ</t>
    </rPh>
    <rPh sb="124" eb="126">
      <t>ジギョウ</t>
    </rPh>
    <rPh sb="127" eb="128">
      <t>カカワ</t>
    </rPh>
    <rPh sb="129" eb="130">
      <t>アラ</t>
    </rPh>
    <rPh sb="132" eb="135">
      <t>チホウサイ</t>
    </rPh>
    <rPh sb="136" eb="138">
      <t>カリイレ</t>
    </rPh>
    <rPh sb="139" eb="140">
      <t>オウ</t>
    </rPh>
    <rPh sb="142" eb="144">
      <t>ゾウカ</t>
    </rPh>
    <rPh sb="151" eb="15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</si>
  <si>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</si>
  <si>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</si>
  <si>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</si>
  <si>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</si>
  <si>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</si>
  <si>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</si>
  <si>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減少傾向にあり、類似団体と比較しても低い水準にあるため良好な状態であると言える。今後数年は大規模な投資的事業に係る新たな地方債の借入が見込まれるため、実質公債費比率も一時的に増加することが予想される。将来負担比率は、平成27年度以降減少傾向にあり、将来負担比率についても実質公債費比率と同様に大規模な投資的事業に係る新たな地方債の借入に応じて増加していくことが予想される。</t>
    <rPh sb="0" eb="2">
      <t>ジッシツ</t>
    </rPh>
    <rPh sb="2" eb="5">
      <t>コウサイヒ</t>
    </rPh>
    <rPh sb="5" eb="7">
      <t>ヒリツ</t>
    </rPh>
    <rPh sb="8" eb="10">
      <t>ゲンショウ</t>
    </rPh>
    <rPh sb="10" eb="12">
      <t>ケイコウ</t>
    </rPh>
    <rPh sb="16" eb="18">
      <t>ルイジ</t>
    </rPh>
    <rPh sb="18" eb="20">
      <t>ダンタイ</t>
    </rPh>
    <rPh sb="21" eb="23">
      <t>ヒカク</t>
    </rPh>
    <rPh sb="26" eb="27">
      <t>ヒク</t>
    </rPh>
    <rPh sb="28" eb="30">
      <t>スイジュン</t>
    </rPh>
    <rPh sb="35" eb="37">
      <t>リョウコウ</t>
    </rPh>
    <rPh sb="38" eb="40">
      <t>ジョウタイ</t>
    </rPh>
    <rPh sb="44" eb="45">
      <t>イ</t>
    </rPh>
    <rPh sb="48" eb="50">
      <t>コンゴ</t>
    </rPh>
    <rPh sb="50" eb="52">
      <t>スウネン</t>
    </rPh>
    <rPh sb="53" eb="56">
      <t>ダイキボ</t>
    </rPh>
    <rPh sb="57" eb="60">
      <t>トウシテキ</t>
    </rPh>
    <rPh sb="60" eb="62">
      <t>ジギョウ</t>
    </rPh>
    <rPh sb="63" eb="64">
      <t>カカワ</t>
    </rPh>
    <rPh sb="65" eb="66">
      <t>アラ</t>
    </rPh>
    <rPh sb="68" eb="71">
      <t>チホウサイ</t>
    </rPh>
    <rPh sb="72" eb="74">
      <t>カリイレ</t>
    </rPh>
    <rPh sb="75" eb="77">
      <t>ミコ</t>
    </rPh>
    <rPh sb="83" eb="85">
      <t>ジッシツ</t>
    </rPh>
    <rPh sb="85" eb="88">
      <t>コウサイヒ</t>
    </rPh>
    <rPh sb="88" eb="90">
      <t>ヒリツ</t>
    </rPh>
    <rPh sb="91" eb="94">
      <t>イチジテキ</t>
    </rPh>
    <rPh sb="95" eb="97">
      <t>ゾウカ</t>
    </rPh>
    <rPh sb="102" eb="104">
      <t>ヨソウ</t>
    </rPh>
    <rPh sb="108" eb="110">
      <t>ショウライ</t>
    </rPh>
    <rPh sb="110" eb="112">
      <t>フタン</t>
    </rPh>
    <rPh sb="112" eb="114">
      <t>ヒリツ</t>
    </rPh>
    <rPh sb="116" eb="118">
      <t>ヘイセイ</t>
    </rPh>
    <rPh sb="120" eb="122">
      <t>ネンド</t>
    </rPh>
    <rPh sb="122" eb="124">
      <t>イコウ</t>
    </rPh>
    <rPh sb="124" eb="126">
      <t>ゲンショウ</t>
    </rPh>
    <rPh sb="126" eb="128">
      <t>ケイコウ</t>
    </rPh>
    <rPh sb="132" eb="134">
      <t>ショウライ</t>
    </rPh>
    <rPh sb="134" eb="136">
      <t>フタン</t>
    </rPh>
    <rPh sb="136" eb="138">
      <t>ヒリツ</t>
    </rPh>
    <rPh sb="143" eb="145">
      <t>ジッシツ</t>
    </rPh>
    <rPh sb="145" eb="148">
      <t>コウサイヒ</t>
    </rPh>
    <rPh sb="148" eb="150">
      <t>ヒリツ</t>
    </rPh>
    <rPh sb="151" eb="153">
      <t>ドウヨウ</t>
    </rPh>
    <rPh sb="154" eb="157">
      <t>ダイキボ</t>
    </rPh>
    <rPh sb="158" eb="161">
      <t>トウシテキ</t>
    </rPh>
    <rPh sb="161" eb="163">
      <t>ジギョウ</t>
    </rPh>
    <rPh sb="164" eb="165">
      <t>カカワ</t>
    </rPh>
    <rPh sb="166" eb="167">
      <t>アラ</t>
    </rPh>
    <rPh sb="169" eb="172">
      <t>チホウサイ</t>
    </rPh>
    <rPh sb="173" eb="175">
      <t>カリイレ</t>
    </rPh>
    <rPh sb="176" eb="177">
      <t>オウ</t>
    </rPh>
    <rPh sb="179" eb="181">
      <t>ゾウカ</t>
    </rPh>
    <rPh sb="188" eb="190">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</si>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</sst>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EA5-448E-A897-48884CFF9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41072</c:v>
                </c:pt>
                <c:pt idx="1">
                  <c:v>15988</c:v>
                </c:pt>
                <c:pt idx="2">
                  <c:v>30093</c:v>
                </c:pt>
                <c:pt idx="3">
                  <c:v>27062</c:v>
                </c:pt>
                <c:pt idx="4">
                  <c:v>45161</c:v>
                </c:pt>
              </c:numCache>
            </c:numRef>
          </c:val>
          <c:smooth val="0"/>
          <c:extLst>
            <c:ext xmlns:c16="http://schemas.microsoft.com/office/drawing/2014/chart" uri="{C3380CC4-5D6E-409C-BE32-E72D297353CC}">
              <c16:uniqueId val="{00000001-FEA5-448E-A897-48884CFF9D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8.2799999999999994</c:v>
                </c:pt>
                <c:pt idx="1">
                  <c:v>3.49</c:v>
                </c:pt>
                <c:pt idx="2">
                  <c:v>7.28</c:v>
                </c:pt>
                <c:pt idx="3">
                  <c:v>3.07</c:v>
                </c:pt>
                <c:pt idx="4">
                  <c:v>4.09</c:v>
                </c:pt>
              </c:numCache>
            </c:numRef>
          </c:val>
          <c:extLst>
            <c:ext xmlns:c16="http://schemas.microsoft.com/office/drawing/2014/chart" uri="{C3380CC4-5D6E-409C-BE32-E72D297353CC}">
              <c16:uniqueId val="{00000000-897D-4FD5-82E0-EE1388E32D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23.45</c:v>
                </c:pt>
                <c:pt idx="1">
                  <c:v>26.36</c:v>
                </c:pt>
                <c:pt idx="2">
                  <c:v>23.19</c:v>
                </c:pt>
                <c:pt idx="3">
                  <c:v>25.61</c:v>
                </c:pt>
                <c:pt idx="4">
                  <c:v>23.65</c:v>
                </c:pt>
              </c:numCache>
            </c:numRef>
          </c:val>
          <c:extLst>
            <c:ext xmlns:c16="http://schemas.microsoft.com/office/drawing/2014/chart" uri="{C3380CC4-5D6E-409C-BE32-E72D297353CC}">
              <c16:uniqueId val="{00000001-897D-4FD5-82E0-EE1388E32D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c:v>
                </c:pt>
                <c:pt idx="1">
                  <c:v>-9.44</c:v>
                </c:pt>
                <c:pt idx="2">
                  <c:v>-2.84</c:v>
                </c:pt>
                <c:pt idx="3">
                  <c:v>-7.33</c:v>
                </c:pt>
                <c:pt idx="4">
                  <c:v>-3.6</c:v>
                </c:pt>
              </c:numCache>
            </c:numRef>
          </c:val>
          <c:smooth val="0"/>
          <c:extLst>
            <c:ext xmlns:c16="http://schemas.microsoft.com/office/drawing/2014/chart" uri="{C3380CC4-5D6E-409C-BE32-E72D297353CC}">
              <c16:uniqueId val="{00000002-897D-4FD5-82E0-EE1388E32D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16-4840-B6F1-CB9DC70AA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16-4840-B6F1-CB9DC70AAF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16-4840-B6F1-CB9DC70AAF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0B16-4840-B6F1-CB9DC70AAF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3.01</c:v>
                </c:pt>
                <c:pt idx="2">
                  <c:v>#N/A</c:v>
                </c:pt>
                <c:pt idx="3">
                  <c:v>2.82</c:v>
                </c:pt>
                <c:pt idx="4">
                  <c:v>#N/A</c:v>
                </c:pt>
                <c:pt idx="5">
                  <c:v>2.85</c:v>
                </c:pt>
                <c:pt idx="6">
                  <c:v>#N/A</c:v>
                </c:pt>
                <c:pt idx="7">
                  <c:v>1.1000000000000001</c:v>
                </c:pt>
                <c:pt idx="8">
                  <c:v>#N/A</c:v>
                </c:pt>
                <c:pt idx="9">
                  <c:v>0.19</c:v>
                </c:pt>
              </c:numCache>
            </c:numRef>
          </c:val>
          <c:extLst>
            <c:ext xmlns:c16="http://schemas.microsoft.com/office/drawing/2014/chart" uri="{C3380CC4-5D6E-409C-BE32-E72D297353CC}">
              <c16:uniqueId val="{00000004-0B16-4840-B6F1-CB9DC70AAF6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0.38</c:v>
                </c:pt>
              </c:numCache>
            </c:numRef>
          </c:val>
          <c:extLst>
            <c:ext xmlns:c16="http://schemas.microsoft.com/office/drawing/2014/chart" uri="{C3380CC4-5D6E-409C-BE32-E72D297353CC}">
              <c16:uniqueId val="{00000005-0B16-4840-B6F1-CB9DC70AAF6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0.42</c:v>
                </c:pt>
              </c:numCache>
            </c:numRef>
          </c:val>
          <c:extLst>
            <c:ext xmlns:c16="http://schemas.microsoft.com/office/drawing/2014/chart" uri="{C3380CC4-5D6E-409C-BE32-E72D297353CC}">
              <c16:uniqueId val="{00000006-0B16-4840-B6F1-CB9DC70AAF6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1.45</c:v>
                </c:pt>
                <c:pt idx="4">
                  <c:v>#N/A</c:v>
                </c:pt>
                <c:pt idx="5">
                  <c:v>1.17</c:v>
                </c:pt>
                <c:pt idx="6">
                  <c:v>#N/A</c:v>
                </c:pt>
                <c:pt idx="7">
                  <c:v>1.07</c:v>
                </c:pt>
                <c:pt idx="8">
                  <c:v>#N/A</c:v>
                </c:pt>
                <c:pt idx="9">
                  <c:v>1.0900000000000001</c:v>
                </c:pt>
              </c:numCache>
            </c:numRef>
          </c:val>
          <c:extLst>
            <c:ext xmlns:c16="http://schemas.microsoft.com/office/drawing/2014/chart" uri="{C3380CC4-5D6E-409C-BE32-E72D297353CC}">
              <c16:uniqueId val="{00000007-0B16-4840-B6F1-CB9DC70AAF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c:v>
                </c:pt>
                <c:pt idx="2">
                  <c:v>#N/A</c:v>
                </c:pt>
                <c:pt idx="3">
                  <c:v>3.49</c:v>
                </c:pt>
                <c:pt idx="4">
                  <c:v>#N/A</c:v>
                </c:pt>
                <c:pt idx="5">
                  <c:v>7.28</c:v>
                </c:pt>
                <c:pt idx="6">
                  <c:v>#N/A</c:v>
                </c:pt>
                <c:pt idx="7">
                  <c:v>3.07</c:v>
                </c:pt>
                <c:pt idx="8">
                  <c:v>#N/A</c:v>
                </c:pt>
                <c:pt idx="9">
                  <c:v>4.08</c:v>
                </c:pt>
              </c:numCache>
            </c:numRef>
          </c:val>
          <c:extLst>
            <c:ext xmlns:c16="http://schemas.microsoft.com/office/drawing/2014/chart" uri="{C3380CC4-5D6E-409C-BE32-E72D297353CC}">
              <c16:uniqueId val="{00000008-0B16-4840-B6F1-CB9DC70AAF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12.41</c:v>
                </c:pt>
                <c:pt idx="2">
                  <c:v>#N/A</c:v>
                </c:pt>
                <c:pt idx="3">
                  <c:v>12.41</c:v>
                </c:pt>
                <c:pt idx="4">
                  <c:v>#N/A</c:v>
                </c:pt>
                <c:pt idx="5">
                  <c:v>12.31</c:v>
                </c:pt>
                <c:pt idx="6">
                  <c:v>#N/A</c:v>
                </c:pt>
                <c:pt idx="7">
                  <c:v>11.65</c:v>
                </c:pt>
                <c:pt idx="8">
                  <c:v>#N/A</c:v>
                </c:pt>
                <c:pt idx="9">
                  <c:v>11.19</c:v>
                </c:pt>
              </c:numCache>
            </c:numRef>
          </c:val>
          <c:extLst>
            <c:ext xmlns:c16="http://schemas.microsoft.com/office/drawing/2014/chart" uri="{C3380CC4-5D6E-409C-BE32-E72D297353CC}">
              <c16:uniqueId val="{00000009-0B16-4840-B6F1-CB9DC70AAF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1264</c:v>
                </c:pt>
                <c:pt idx="5">
                  <c:v>1385</c:v>
                </c:pt>
                <c:pt idx="8">
                  <c:v>1387</c:v>
                </c:pt>
                <c:pt idx="11">
                  <c:v>1336</c:v>
                </c:pt>
                <c:pt idx="14">
                  <c:v>1247</c:v>
                </c:pt>
              </c:numCache>
            </c:numRef>
          </c:val>
          <c:extLst>
            <c:ext xmlns:c16="http://schemas.microsoft.com/office/drawing/2014/chart" uri="{C3380CC4-5D6E-409C-BE32-E72D297353CC}">
              <c16:uniqueId val="{00000000-6052-405D-B909-17C5196B5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52-405D-B909-17C5196B5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52-405D-B909-17C5196B5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14</c:v>
                </c:pt>
                <c:pt idx="6">
                  <c:v>2</c:v>
                </c:pt>
                <c:pt idx="9">
                  <c:v>8</c:v>
                </c:pt>
                <c:pt idx="12">
                  <c:v>6</c:v>
                </c:pt>
              </c:numCache>
            </c:numRef>
          </c:val>
          <c:extLst>
            <c:ext xmlns:c16="http://schemas.microsoft.com/office/drawing/2014/chart" uri="{C3380CC4-5D6E-409C-BE32-E72D297353CC}">
              <c16:uniqueId val="{00000003-6052-405D-B909-17C5196B5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779</c:v>
                </c:pt>
                <c:pt idx="3">
                  <c:v>770</c:v>
                </c:pt>
                <c:pt idx="6">
                  <c:v>714</c:v>
                </c:pt>
                <c:pt idx="9">
                  <c:v>680</c:v>
                </c:pt>
                <c:pt idx="12">
                  <c:v>619</c:v>
                </c:pt>
              </c:numCache>
            </c:numRef>
          </c:val>
          <c:extLst>
            <c:ext xmlns:c16="http://schemas.microsoft.com/office/drawing/2014/chart" uri="{C3380CC4-5D6E-409C-BE32-E72D297353CC}">
              <c16:uniqueId val="{00000004-6052-405D-B909-17C5196B5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52-405D-B909-17C5196B5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52-405D-B909-17C5196B5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702</c:v>
                </c:pt>
                <c:pt idx="3">
                  <c:v>731</c:v>
                </c:pt>
                <c:pt idx="6">
                  <c:v>747</c:v>
                </c:pt>
                <c:pt idx="9">
                  <c:v>673</c:v>
                </c:pt>
                <c:pt idx="12">
                  <c:v>602</c:v>
                </c:pt>
              </c:numCache>
            </c:numRef>
          </c:val>
          <c:extLst>
            <c:ext xmlns:c16="http://schemas.microsoft.com/office/drawing/2014/chart" uri="{C3380CC4-5D6E-409C-BE32-E72D297353CC}">
              <c16:uniqueId val="{00000007-6052-405D-B909-17C5196B5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130</c:v>
                </c:pt>
                <c:pt idx="5">
                  <c:v>#N/A</c:v>
                </c:pt>
                <c:pt idx="6">
                  <c:v>#N/A</c:v>
                </c:pt>
                <c:pt idx="7">
                  <c:v>76</c:v>
                </c:pt>
                <c:pt idx="8">
                  <c:v>#N/A</c:v>
                </c:pt>
                <c:pt idx="9">
                  <c:v>#N/A</c:v>
                </c:pt>
                <c:pt idx="10">
                  <c:v>25</c:v>
                </c:pt>
                <c:pt idx="11">
                  <c:v>#N/A</c:v>
                </c:pt>
                <c:pt idx="12">
                  <c:v>#N/A</c:v>
                </c:pt>
                <c:pt idx="13">
                  <c:v>-20</c:v>
                </c:pt>
                <c:pt idx="14">
                  <c:v>#N/A</c:v>
                </c:pt>
              </c:numCache>
            </c:numRef>
          </c:val>
          <c:smooth val="0"/>
          <c:extLst>
            <c:ext xmlns:c16="http://schemas.microsoft.com/office/drawing/2014/chart" uri="{C3380CC4-5D6E-409C-BE32-E72D297353CC}">
              <c16:uniqueId val="{00000008-6052-405D-B909-17C5196B5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9644</c:v>
                </c:pt>
                <c:pt idx="5">
                  <c:v>9088</c:v>
                </c:pt>
                <c:pt idx="8">
                  <c:v>8476</c:v>
                </c:pt>
                <c:pt idx="11">
                  <c:v>7855</c:v>
                </c:pt>
                <c:pt idx="14">
                  <c:v>7226</c:v>
                </c:pt>
              </c:numCache>
            </c:numRef>
          </c:val>
          <c:extLst>
            <c:ext xmlns:c16="http://schemas.microsoft.com/office/drawing/2014/chart" uri="{C3380CC4-5D6E-409C-BE32-E72D297353CC}">
              <c16:uniqueId val="{00000000-78F4-4C69-9BCF-801F89D834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3521</c:v>
                </c:pt>
                <c:pt idx="5">
                  <c:v>3333</c:v>
                </c:pt>
                <c:pt idx="8">
                  <c:v>3491</c:v>
                </c:pt>
                <c:pt idx="11">
                  <c:v>3920</c:v>
                </c:pt>
                <c:pt idx="14">
                  <c:v>4039</c:v>
                </c:pt>
              </c:numCache>
            </c:numRef>
          </c:val>
          <c:extLst>
            <c:ext xmlns:c16="http://schemas.microsoft.com/office/drawing/2014/chart" uri="{C3380CC4-5D6E-409C-BE32-E72D297353CC}">
              <c16:uniqueId val="{00000001-78F4-4C69-9BCF-801F89D834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2827</c:v>
                </c:pt>
                <c:pt idx="5">
                  <c:v>3366</c:v>
                </c:pt>
                <c:pt idx="8">
                  <c:v>3335</c:v>
                </c:pt>
                <c:pt idx="11">
                  <c:v>4167</c:v>
                </c:pt>
                <c:pt idx="14">
                  <c:v>4488</c:v>
                </c:pt>
              </c:numCache>
            </c:numRef>
          </c:val>
          <c:extLst>
            <c:ext xmlns:c16="http://schemas.microsoft.com/office/drawing/2014/chart" uri="{C3380CC4-5D6E-409C-BE32-E72D297353CC}">
              <c16:uniqueId val="{00000002-78F4-4C69-9BCF-801F89D834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F4-4C69-9BCF-801F89D834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F4-4C69-9BCF-801F89D834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2220</c:v>
                </c:pt>
                <c:pt idx="3">
                  <c:v>2172</c:v>
                </c:pt>
                <c:pt idx="6">
                  <c:v>1157</c:v>
                </c:pt>
                <c:pt idx="9">
                  <c:v>1081</c:v>
                </c:pt>
                <c:pt idx="12">
                  <c:v>847</c:v>
                </c:pt>
              </c:numCache>
            </c:numRef>
          </c:val>
          <c:extLst>
            <c:ext xmlns:c16="http://schemas.microsoft.com/office/drawing/2014/chart" uri="{C3380CC4-5D6E-409C-BE32-E72D297353CC}">
              <c16:uniqueId val="{00000005-78F4-4C69-9BCF-801F89D834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1832</c:v>
                </c:pt>
                <c:pt idx="3">
                  <c:v>1937</c:v>
                </c:pt>
                <c:pt idx="6">
                  <c:v>1942</c:v>
                </c:pt>
                <c:pt idx="9">
                  <c:v>1815</c:v>
                </c:pt>
                <c:pt idx="12">
                  <c:v>1909</c:v>
                </c:pt>
              </c:numCache>
            </c:numRef>
          </c:val>
          <c:extLst>
            <c:ext xmlns:c16="http://schemas.microsoft.com/office/drawing/2014/chart" uri="{C3380CC4-5D6E-409C-BE32-E72D297353CC}">
              <c16:uniqueId val="{00000006-78F4-4C69-9BCF-801F89D834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c:v>
                </c:pt>
                <c:pt idx="3">
                  <c:v>67</c:v>
                </c:pt>
                <c:pt idx="6">
                  <c:v>228</c:v>
                </c:pt>
                <c:pt idx="9">
                  <c:v>213</c:v>
                </c:pt>
                <c:pt idx="12">
                  <c:v>305</c:v>
                </c:pt>
              </c:numCache>
            </c:numRef>
          </c:val>
          <c:extLst>
            <c:ext xmlns:c16="http://schemas.microsoft.com/office/drawing/2014/chart" uri="{C3380CC4-5D6E-409C-BE32-E72D297353CC}">
              <c16:uniqueId val="{00000007-78F4-4C69-9BCF-801F89D834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7143</c:v>
                </c:pt>
                <c:pt idx="3">
                  <c:v>6614</c:v>
                </c:pt>
                <c:pt idx="6">
                  <c:v>6409</c:v>
                </c:pt>
                <c:pt idx="9">
                  <c:v>6106</c:v>
                </c:pt>
                <c:pt idx="12">
                  <c:v>5751</c:v>
                </c:pt>
              </c:numCache>
            </c:numRef>
          </c:val>
          <c:extLst>
            <c:ext xmlns:c16="http://schemas.microsoft.com/office/drawing/2014/chart" uri="{C3380CC4-5D6E-409C-BE32-E72D297353CC}">
              <c16:uniqueId val="{00000008-78F4-4C69-9BCF-801F89D834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139</c:v>
                </c:pt>
                <c:pt idx="3">
                  <c:v>116</c:v>
                </c:pt>
                <c:pt idx="6">
                  <c:v>93</c:v>
                </c:pt>
                <c:pt idx="9">
                  <c:v>69</c:v>
                </c:pt>
                <c:pt idx="12">
                  <c:v>46</c:v>
                </c:pt>
              </c:numCache>
            </c:numRef>
          </c:val>
          <c:extLst>
            <c:ext xmlns:c16="http://schemas.microsoft.com/office/drawing/2014/chart" uri="{C3380CC4-5D6E-409C-BE32-E72D297353CC}">
              <c16:uniqueId val="{00000009-78F4-4C69-9BCF-801F89D834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6976</c:v>
                </c:pt>
                <c:pt idx="3">
                  <c:v>6481</c:v>
                </c:pt>
                <c:pt idx="6">
                  <c:v>6172</c:v>
                </c:pt>
                <c:pt idx="9">
                  <c:v>5897</c:v>
                </c:pt>
                <c:pt idx="12">
                  <c:v>6138</c:v>
                </c:pt>
              </c:numCache>
            </c:numRef>
          </c:val>
          <c:extLst>
            <c:ext xmlns:c16="http://schemas.microsoft.com/office/drawing/2014/chart" uri="{C3380CC4-5D6E-409C-BE32-E72D297353CC}">
              <c16:uniqueId val="{0000000A-78F4-4C69-9BCF-801F89D834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2399</c:v>
                </c:pt>
                <c:pt idx="2">
                  <c:v>#N/A</c:v>
                </c:pt>
                <c:pt idx="3">
                  <c:v>#N/A</c:v>
                </c:pt>
                <c:pt idx="4">
                  <c:v>1600</c:v>
                </c:pt>
                <c:pt idx="5">
                  <c:v>#N/A</c:v>
                </c:pt>
                <c:pt idx="6">
                  <c:v>#N/A</c:v>
                </c:pt>
                <c:pt idx="7">
                  <c:v>698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F4-4C69-9BCF-801F89D834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1918</c:v>
                </c:pt>
                <c:pt idx="1">
                  <c:v>2221</c:v>
                </c:pt>
                <c:pt idx="2">
                  <c:v>2078</c:v>
                </c:pt>
              </c:numCache>
            </c:numRef>
          </c:val>
          <c:extLst>
            <c:ext xmlns:c16="http://schemas.microsoft.com/office/drawing/2014/chart" uri="{C3380CC4-5D6E-409C-BE32-E72D297353CC}">
              <c16:uniqueId val="{00000000-A940-426F-B7C7-8EFA2251CD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40-426F-B7C7-8EFA2251CD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835</c:v>
                </c:pt>
                <c:pt idx="1">
                  <c:v>1225</c:v>
                </c:pt>
                <c:pt idx="2">
                  <c:v>878</c:v>
                </c:pt>
              </c:numCache>
            </c:numRef>
          </c:val>
          <c:extLst>
            <c:ext xmlns:c16="http://schemas.microsoft.com/office/drawing/2014/chart" uri="{C3380CC4-5D6E-409C-BE32-E72D297353CC}">
              <c16:uniqueId val="{00000002-A940-426F-B7C7-8EFA2251CD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{5A51C13E-2250-4FDD-B77A-4AB47A63D59B}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C68-46B6-93D6-683F116B8C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{2D790000-E14D-47B0-B277-5A4B13A8B7E8}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68-46B6-93D6-683F116B8C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{2CA71387-4104-454E-A1C8-EF140780667B}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68-46B6-93D6-683F116B8C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{6B1496DD-72FD-4A07-A15D-8D37474BA468}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68-46B6-93D6-683F116B8C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{42CB8BAF-0AF5-4694-A736-33FC998F9B5D}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68-46B6-93D6-683F116B8C8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{BF592685-5EF7-42E1-9D91-1B14E5357870}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C68-46B6-93D6-683F116B8C89}"/>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{24D16BCE-8207-4F81-9061-2CFB57C95918}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C68-46B6-93D6-683F116B8C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{DB071A71-F2FB-46ED-95E5-C7EFA74F4F99}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C68-46B6-93D6-683F116B8C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{24DC88DF-0881-4C26-9148-596B9DABBE0A}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C68-46B6-93D6-683F116B8C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64.5</c:v>
                </c:pt>
                <c:pt idx="16">
                  <c:v>67.2</c:v>
                </c:pt>
                <c:pt idx="24">
                  <c:v>69</c:v>
                </c:pt>
                <c:pt idx="32">
                  <c:v>69.8</c:v>
                </c:pt>
              </c:numCache>
            </c:numRef>
          </c:xVal>
          <c:yVal>
            <c:numRef>
              <c:f>公会計指標分析・財政指標組合せ分析表!$BP$51:$DC$51</c:f>
              <c:numCache>
                <c:formatCode>#,##0.0;"▲ "#,##0.0</c:formatCode>
                <c:ptCount val="40"/>
                <c:pt idx="0">
                  <c:v>33.299999999999997</c:v>
                </c:pt>
                <c:pt idx="8">
                  <c:v>21.8</c:v>
                </c:pt>
                <c:pt idx="16">
                  <c:v>9.5</c:v>
                </c:pt>
              </c:numCache>
            </c:numRef>
          </c:yVal>
          <c:smooth val="0"/>
          <c:extLst>
            <c:ext xmlns:c16="http://schemas.microsoft.com/office/drawing/2014/chart" uri="{C3380CC4-5D6E-409C-BE32-E72D297353CC}">
              <c16:uniqueId val="{00000009-DC68-46B6-93D6-683F116B8C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{7AC06072-22FC-4974-9A43-01412A7D72E5}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C68-46B6-93D6-683F116B8C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{4A6C2E76-9950-4A47-9F7E-05E049751B1F}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68-46B6-93D6-683F116B8C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{06187D17-79B7-4DDE-88BD-CF506782DE2B}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68-46B6-93D6-683F116B8C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{8807D82E-D6BF-4034-AAB3-E17495821648}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68-46B6-93D6-683F116B8C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{4597D422-A8BE-44AA-B6CE-299053343082}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68-46B6-93D6-683F116B8C89}"/>
                </c:ext>
              </c:extLst>
            </c:dLbl>
            <c:dLbl>
              <c:idx val="8"/>
              <c:layout>
                <c:manualLayout>
                  <c:x val="-4.311705554518468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{20932162-6E0A-4022-8263-3792FC527806}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C68-46B6-93D6-683F116B8C89}"/>
                </c:ext>
              </c:extLst>
            </c:dLbl>
            <c:dLbl>
              <c:idx val="16"/>
              <c:layout>
                <c:manualLayout>
                  <c:x val="-2.11733453939599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{8787EAD4-4F9A-4F61-BCA9-A55321269E36}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C68-46B6-93D6-683F116B8C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{4812EFB1-01FF-4BFB-BC34-41E5FAF63EE4}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C68-46B6-93D6-683F116B8C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{AFC39263-F937-47E8-BC39-5BED86F1D2F9}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C68-46B6-93D6-683F116B8C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DC68-46B6-93D6-683F116B8C89}"/>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{1DA986C2-A43B-4988-997B-DCA7980BB4FE}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83B-42C0-9715-A207CB637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{4463D5AD-D6C1-4066-856E-DEB6F9448F8B}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B-42C0-9715-A207CB637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{EF48647D-1465-4AB3-B16A-5A475F2A4B87}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B-42C0-9715-A207CB637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{64908A2E-7743-4354-B048-0933C048F167}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B-42C0-9715-A207CB637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{B08595E3-BC6D-45EF-B586-101C203DED52}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B-42C0-9715-A207CB6377D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{F5F66049-69E9-4636-A60C-F408E18EE19A}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83B-42C0-9715-A207CB6377D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{EEBACBE0-34E7-4C88-AAC5-4EFEBAEC4A0C}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83B-42C0-9715-A207CB6377D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{08371EB5-5437-4DF2-A758-904C860E345B}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83B-42C0-9715-A207CB6377D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{14FFF6ED-133F-4BC6-A447-B74573A5DDC1}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83B-42C0-9715-A207CB637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2.6</c:v>
                </c:pt>
                <c:pt idx="16">
                  <c:v>2</c:v>
                </c:pt>
                <c:pt idx="24">
                  <c:v>1</c:v>
                </c:pt>
                <c:pt idx="32">
                  <c:v>0.3</c:v>
                </c:pt>
              </c:numCache>
            </c:numRef>
          </c:xVal>
          <c:yVal>
            <c:numRef>
              <c:f>公会計指標分析・財政指標組合せ分析表!$BP$73:$DC$73</c:f>
              <c:numCache>
                <c:formatCode>#,##0.0;"▲ "#,##0.0</c:formatCode>
                <c:ptCount val="40"/>
                <c:pt idx="0">
                  <c:v>33.299999999999997</c:v>
                </c:pt>
                <c:pt idx="8">
                  <c:v>21.8</c:v>
                </c:pt>
                <c:pt idx="16">
                  <c:v>9.5</c:v>
                </c:pt>
              </c:numCache>
            </c:numRef>
          </c:yVal>
          <c:smooth val="0"/>
          <c:extLst>
            <c:ext xmlns:c16="http://schemas.microsoft.com/office/drawing/2014/chart" uri="{C3380CC4-5D6E-409C-BE32-E72D297353CC}">
              <c16:uniqueId val="{00000009-483B-42C0-9715-A207CB6377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{AEE4E3B0-CE66-4FCE-AFDF-8245B9DB4B2D}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83B-42C0-9715-A207CB6377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{ACA1D99F-DAD4-4458-AD54-13C0CFB1D33D}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B-42C0-9715-A207CB637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{309AAC2F-FAF4-4F2D-924F-EC6C5E7DF85E}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B-42C0-9715-A207CB637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{D16EE303-67AF-4350-9C39-350A5150C12E}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B-42C0-9715-A207CB637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{E49C67DA-1157-4DFD-881D-669858B8595B}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B-42C0-9715-A207CB6377D8}"/>
                </c:ext>
              </c:extLst>
            </c:dLbl>
            <c:dLbl>
              <c:idx val="8"/>
              <c:layout>
                <c:manualLayout>
                  <c:x val="0"/>
                  <c:y val="-6.5963105869080454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{A583BFCF-9F69-4052-B5E0-63881899835C}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83B-42C0-9715-A207CB6377D8}"/>
                </c:ext>
              </c:extLst>
            </c:dLbl>
            <c:dLbl>
              <c:idx val="16"/>
              <c:layout>
                <c:manualLayout>
                  <c:x val="0"/>
                  <c:y val="6.5963105869072485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{4CFF78EE-0C72-4F4D-BFDE-24800789BD1B}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83B-42C0-9715-A207CB6377D8}"/>
                </c:ext>
              </c:extLst>
            </c:dLbl>
            <c:dLbl>
              <c:idx val="24"/>
              <c:layout>
                <c:manualLayout>
                  <c:x val="0"/>
                  <c:y val="-6.746662629879928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{296C317A-AE1F-44C4-B897-EA2F16596B76}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83B-42C0-9715-A207CB6377D8}"/>
                </c:ext>
              </c:extLst>
            </c:dLbl>
            <c:dLbl>
              <c:idx val="32"/>
              <c:layout>
                <c:manualLayout>
                  <c:x val="0"/>
                  <c:y val="6.74666262987976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{BDF22057-C332-46DF-A6EE-B024C389E3A0}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83B-42C0-9715-A207CB637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83B-42C0-9715-A207CB6377D8}"/>
            </c:ext>
          </c:extLst>
        </c:ser>
        <c:dLbls>
          <c:showLegendKey val="0"/>
          <c:showVal val="1"/>
          <c:showCatName val="0"/>
          <c:showSerName val="0"/>
          <c:showPercent val="0"/>
          <c:showBubbleSize val="0"/>
        </c:dLbls>
        <c:axId val="84219776"/>
        <c:axId val="84234240"/>
      </c:scatterChart>
      <c:valAx>
        <c:axId val="84219776"/>
        <c:scaling>
          <c:orientation val="minMax"/>
          <c:max val="7.6"/>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償還終了となる額が新たに償還開始となる額を上回ったことで、元利償還金が減少した。また、「公共下水道事業特別会計の地方債に充てることが認められる繰入金の額」が、償還の一部完済により減少した。これにより、実質公債費比率を算定する分子が大きく減少し、実質公債費比率も減少した。今後とも、行政改革プランに掲げた地方債残高の上限に留意した財政運営に努め、現在の水準を過度に上回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一般会計の地方債現在高は小中学校空調整備事業（</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百万円）等、新たな地方債の借入により増加した。下水道会計は地方債の償還が進んでいることで地方債残高が減少し、公営企業債等繰入見込額も減少している。加えて、設立法人等の負債額等負担見込額の減少は、土地開発公社からの用地買戻し（屋内温水プール建設用地）により、約</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百万円の将来負担（債務保証）が減少したことによるものである。これらの要因によって、将来負担比率も減少することとなった。今後は屋内温水プール建設事業など、大規模事業を予定しており、地方債の借入に伴い、将来負担比率も一時的に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地方税の収入増加により歳入総額は増加したが、それを上回る歳出総額の増加により、財政調整基金を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百万円取り崩した。歳計余剰金は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百万円を積み立てたため、差し引きで財政調整基金の残高は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百万円減少した。その他の基金については、特に屋内温水プール建設事業のために教育施設等整備事業基金に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年度までは基金を取り崩しての財政運営をおこなう。令和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年度以降は臨海部における法人の事業投資による増収が見込まれているため、財政調整基金の残高を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百万円程度で維持できるように積み立てをおこなう。特定目的基金は、令和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年度以降、積み立て額を増やし、老朽化する公共施設等の維持補修や長寿命化、建替え費用など、将来必要になる経費への充当財源とする。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都市計画事業基金、福祉施設整備基金、庁舎建設基金、砂川会館運営基金の５つの基金を設けており、それぞれ、施設整備等において必要とされた事業に充てることとしている。近年では、屋内温水プールの建設に向けた教育施設等整備事業基金の積み立てと、将来の庁舎建設へ向けた基金積み立てを行っている。また、砂川会館においては、施設修繕などの必要性が生じた際に、取り崩し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令和元年度は、屋内温水プールの建設用地の買戻し費用に充てるため、教育施設等整備事業基金を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百万円、砂川会館の修繕のために砂川会館運営基金百万円取崩しをおこなったため、基金残高が減少している。教育施設等整備事業基金については、屋内温水プールの建設事業のために令和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年度までにほぼ全額の取り崩しをおこなう予定である。その他の基金については、町税の増収が見込まれる令和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年度までは、現状の積み立て額に大きな変更はないが、令和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年度以降は、積み立て額を増やし、老朽化する公共施設等の維持補修や長寿命化、建替え費用など、将来必要になる経費への充当財源とする。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令和元年度決算は、地方税の収入増加により歳入総額は増加したが、それを上回る歳出総額の増加により、取崩し額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今後もこれまでと同様、財源調整機能を果たすために適切な残高の確保に留意していく。中長期財政計画における町税は令和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年度までは減収見込みであることや、また、屋内温水プール建設事業など大規模事業も見据え、多額の取り崩しも予想される。令和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年度までは基金を取り崩しての財政運営をすることとなるが、令和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年度以降においては臨海部における法人の事業投資による増収が見込まれているため、財政調整基金の残高を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百万円程度で維持できるように積み立てをおこなう。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各施設においては、個別施設計画の策定により、耐用年数の延長（長寿命化）、除却又は更新等を進めていく。具体的には、町営住宅の長寿命化工事、学校プールの除却及び屋内温水プールの整備等を予定しており、今後は有形固定資産減価償却率は減少に転じる見込みで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7" name="直線コネクタ 66"/>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8"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9" name="直線コネクタ 68"/>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2"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3" name="フローチャート: 判断 72"/>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4" name="フローチャート: 判断 73"/>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5" name="フローチャート: 判断 74"/>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7" name="フローチャート: 判断 76"/>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151257</xdr:rowOff>
    </xdr:from>
    <xdr:to>
      <xdr:col>23</xdr:col>
      <xdr:colOff>136525</xdr:colOff>
      <xdr:row>33</xdr:row>
      <xdr:rowOff>81407</xdr:rowOff>
    </xdr:to>
    <xdr:sp macro="" textlink="">
      <xdr:nvSpPr>
        <xdr:cNvPr id="83" name="楕円 82"/>
        <xdr:cNvSpPr/>
      </xdr:nvSpPr>
      <xdr:spPr>
        <a:xfrm>
          <a:off x="47117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129684</xdr:rowOff>
    </xdr:from>
    <xdr:ext cx="405111" cy="259045"/>
    <xdr:sp macro="" textlink="">
      <xdr:nvSpPr>
        <xdr:cNvPr id="84" name="有形固定資産減価償却率該当値テキスト"/>
        <xdr:cNvSpPr txBox="1"/>
      </xdr:nvSpPr>
      <xdr:spPr>
        <a:xfrm>
          <a:off x="4813300" y="638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30607</xdr:rowOff>
    </xdr:to>
    <xdr:cxnSp macro="">
      <xdr:nvCxnSpPr>
        <xdr:cNvPr id="86" name="直線コネクタ 85"/>
        <xdr:cNvCxnSpPr/>
      </xdr:nvCxnSpPr>
      <xdr:spPr>
        <a:xfrm>
          <a:off x="4051300" y="644271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95123</xdr:rowOff>
    </xdr:from>
    <xdr:to>
      <xdr:col>15</xdr:col>
      <xdr:colOff>187325</xdr:colOff>
      <xdr:row>33</xdr:row>
      <xdr:rowOff>25273</xdr:rowOff>
    </xdr:to>
    <xdr:sp macro="" textlink="">
      <xdr:nvSpPr>
        <xdr:cNvPr id="87" name="楕円 86"/>
        <xdr:cNvSpPr/>
      </xdr:nvSpPr>
      <xdr:spPr>
        <a:xfrm>
          <a:off x="323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145923</xdr:rowOff>
    </xdr:from>
    <xdr:to>
      <xdr:col>19</xdr:col>
      <xdr:colOff>136525</xdr:colOff>
      <xdr:row>33</xdr:row>
      <xdr:rowOff>13335</xdr:rowOff>
    </xdr:to>
    <xdr:cxnSp macro="">
      <xdr:nvCxnSpPr>
        <xdr:cNvPr id="88" name="直線コネクタ 87"/>
        <xdr:cNvCxnSpPr/>
      </xdr:nvCxnSpPr>
      <xdr:spPr>
        <a:xfrm>
          <a:off x="3289300" y="640384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89" name="楕円 88"/>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87630</xdr:rowOff>
    </xdr:from>
    <xdr:to>
      <xdr:col>15</xdr:col>
      <xdr:colOff>136525</xdr:colOff>
      <xdr:row>32</xdr:row>
      <xdr:rowOff>145923</xdr:rowOff>
    </xdr:to>
    <xdr:cxnSp macro="">
      <xdr:nvCxnSpPr>
        <xdr:cNvPr id="90" name="直線コネクタ 89"/>
        <xdr:cNvCxnSpPr/>
      </xdr:nvCxnSpPr>
      <xdr:spPr>
        <a:xfrm>
          <a:off x="2527300" y="6345555"/>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143510</xdr:rowOff>
    </xdr:from>
    <xdr:to>
      <xdr:col>7</xdr:col>
      <xdr:colOff>187325</xdr:colOff>
      <xdr:row>32</xdr:row>
      <xdr:rowOff>73660</xdr:rowOff>
    </xdr:to>
    <xdr:sp macro="" textlink="">
      <xdr:nvSpPr>
        <xdr:cNvPr id="91" name="楕円 90"/>
        <xdr:cNvSpPr/>
      </xdr:nvSpPr>
      <xdr:spPr>
        <a:xfrm>
          <a:off x="1714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22860</xdr:rowOff>
    </xdr:from>
    <xdr:to>
      <xdr:col>11</xdr:col>
      <xdr:colOff>136525</xdr:colOff>
      <xdr:row>32</xdr:row>
      <xdr:rowOff>87630</xdr:rowOff>
    </xdr:to>
    <xdr:cxnSp macro="">
      <xdr:nvCxnSpPr>
        <xdr:cNvPr id="92" name="直線コネクタ 91"/>
        <xdr:cNvCxnSpPr/>
      </xdr:nvCxnSpPr>
      <xdr:spPr>
        <a:xfrm>
          <a:off x="1765300" y="628078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3"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4"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6"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7" name="n_1mainValue有形固定資産減価償却率"/>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16400</xdr:rowOff>
    </xdr:from>
    <xdr:ext cx="405111" cy="259045"/>
    <xdr:sp macro="" textlink="">
      <xdr:nvSpPr>
        <xdr:cNvPr id="98" name="n_2mainValue有形固定資産減価償却率"/>
        <xdr:cNvSpPr txBox="1"/>
      </xdr:nvSpPr>
      <xdr:spPr>
        <a:xfrm>
          <a:off x="3086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99" name="n_3mainValue有形固定資産減価償却率"/>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64787</xdr:rowOff>
    </xdr:from>
    <xdr:ext cx="405111" cy="259045"/>
    <xdr:sp macro="" textlink="">
      <xdr:nvSpPr>
        <xdr:cNvPr id="100" name="n_4mainValue有形固定資産減価償却率"/>
        <xdr:cNvSpPr txBox="1"/>
      </xdr:nvSpPr>
      <xdr:spPr>
        <a:xfrm>
          <a:off x="1562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り、昨年度と比較しても減少傾向にある。令和元年度において比率が減少した要因は、、将来負担比率が減少したためであり、その内訳は、公営企業債等繰入見込額の減少、組合負担等見込額の減少及び土地開発公社の負債額等負担見込額の減少である。今後は屋内温水プール建設事業に係る地方債の借入や、知多南部広域環境組合が整備する新たなごみ処理施設の整備に係る地方債の借入による負担金等の増加により、比率の増加が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1" name="直線コネクタ 130"/>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2"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3" name="直線コネクタ 132"/>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6"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7" name="フローチャート: 判断 136"/>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8" name="フローチャート: 判断 137"/>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9" name="フローチャート: 判断 138"/>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0" name="フローチャート: 判断 139"/>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1" name="フローチャート: 判断 140"/>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89426</xdr:rowOff>
    </xdr:from>
    <xdr:to>
      <xdr:col>76</xdr:col>
      <xdr:colOff>73025</xdr:colOff>
      <xdr:row>29</xdr:row>
      <xdr:rowOff>19576</xdr:rowOff>
    </xdr:to>
    <xdr:sp macro="" textlink="">
      <xdr:nvSpPr>
        <xdr:cNvPr id="147" name="楕円 146"/>
        <xdr:cNvSpPr/>
      </xdr:nvSpPr>
      <xdr:spPr>
        <a:xfrm>
          <a:off x="14744700" y="56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112303</xdr:rowOff>
    </xdr:from>
    <xdr:ext cx="469744" cy="259045"/>
    <xdr:sp macro="" textlink="">
      <xdr:nvSpPr>
        <xdr:cNvPr id="148" name="債務償還比率該当値テキスト"/>
        <xdr:cNvSpPr txBox="1"/>
      </xdr:nvSpPr>
      <xdr:spPr>
        <a:xfrm>
          <a:off x="14846300" y="55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106081</xdr:rowOff>
    </xdr:from>
    <xdr:to>
      <xdr:col>72</xdr:col>
      <xdr:colOff>123825</xdr:colOff>
      <xdr:row>29</xdr:row>
      <xdr:rowOff>36231</xdr:rowOff>
    </xdr:to>
    <xdr:sp macro="" textlink="">
      <xdr:nvSpPr>
        <xdr:cNvPr id="149" name="楕円 148"/>
        <xdr:cNvSpPr/>
      </xdr:nvSpPr>
      <xdr:spPr>
        <a:xfrm>
          <a:off x="14033500" y="56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140226</xdr:rowOff>
    </xdr:from>
    <xdr:to>
      <xdr:col>76</xdr:col>
      <xdr:colOff>22225</xdr:colOff>
      <xdr:row>28</xdr:row>
      <xdr:rowOff>156881</xdr:rowOff>
    </xdr:to>
    <xdr:cxnSp macro="">
      <xdr:nvCxnSpPr>
        <xdr:cNvPr id="150" name="直線コネクタ 149"/>
        <xdr:cNvCxnSpPr/>
      </xdr:nvCxnSpPr>
      <xdr:spPr>
        <a:xfrm flipV="1">
          <a:off x="14084300" y="5712351"/>
          <a:ext cx="711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95631</xdr:rowOff>
    </xdr:from>
    <xdr:to>
      <xdr:col>68</xdr:col>
      <xdr:colOff>123825</xdr:colOff>
      <xdr:row>30</xdr:row>
      <xdr:rowOff>25781</xdr:rowOff>
    </xdr:to>
    <xdr:sp macro="" textlink="">
      <xdr:nvSpPr>
        <xdr:cNvPr id="151" name="楕円 150"/>
        <xdr:cNvSpPr/>
      </xdr:nvSpPr>
      <xdr:spPr>
        <a:xfrm>
          <a:off x="13271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156881</xdr:rowOff>
    </xdr:from>
    <xdr:to>
      <xdr:col>72</xdr:col>
      <xdr:colOff>73025</xdr:colOff>
      <xdr:row>29</xdr:row>
      <xdr:rowOff>146431</xdr:rowOff>
    </xdr:to>
    <xdr:cxnSp macro="">
      <xdr:nvCxnSpPr>
        <xdr:cNvPr id="152" name="直線コネクタ 151"/>
        <xdr:cNvCxnSpPr/>
      </xdr:nvCxnSpPr>
      <xdr:spPr>
        <a:xfrm flipV="1">
          <a:off x="13322300" y="5729006"/>
          <a:ext cx="762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8691</xdr:rowOff>
    </xdr:from>
    <xdr:to>
      <xdr:col>64</xdr:col>
      <xdr:colOff>123825</xdr:colOff>
      <xdr:row>30</xdr:row>
      <xdr:rowOff>110291</xdr:rowOff>
    </xdr:to>
    <xdr:sp macro="" textlink="">
      <xdr:nvSpPr>
        <xdr:cNvPr id="153" name="楕円 152"/>
        <xdr:cNvSpPr/>
      </xdr:nvSpPr>
      <xdr:spPr>
        <a:xfrm>
          <a:off x="12509500" y="59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146431</xdr:rowOff>
    </xdr:from>
    <xdr:to>
      <xdr:col>68</xdr:col>
      <xdr:colOff>73025</xdr:colOff>
      <xdr:row>30</xdr:row>
      <xdr:rowOff>59491</xdr:rowOff>
    </xdr:to>
    <xdr:cxnSp macro="">
      <xdr:nvCxnSpPr>
        <xdr:cNvPr id="154" name="直線コネクタ 153"/>
        <xdr:cNvCxnSpPr/>
      </xdr:nvCxnSpPr>
      <xdr:spPr>
        <a:xfrm flipV="1">
          <a:off x="12560300" y="5890006"/>
          <a:ext cx="762000" cy="8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161943</xdr:rowOff>
    </xdr:from>
    <xdr:to>
      <xdr:col>60</xdr:col>
      <xdr:colOff>123825</xdr:colOff>
      <xdr:row>30</xdr:row>
      <xdr:rowOff>92093</xdr:rowOff>
    </xdr:to>
    <xdr:sp macro="" textlink="">
      <xdr:nvSpPr>
        <xdr:cNvPr id="155" name="楕円 154"/>
        <xdr:cNvSpPr/>
      </xdr:nvSpPr>
      <xdr:spPr>
        <a:xfrm>
          <a:off x="11747500" y="59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41293</xdr:rowOff>
    </xdr:from>
    <xdr:to>
      <xdr:col>64</xdr:col>
      <xdr:colOff>73025</xdr:colOff>
      <xdr:row>30</xdr:row>
      <xdr:rowOff>59491</xdr:rowOff>
    </xdr:to>
    <xdr:cxnSp macro="">
      <xdr:nvCxnSpPr>
        <xdr:cNvPr id="156" name="直線コネクタ 155"/>
        <xdr:cNvCxnSpPr/>
      </xdr:nvCxnSpPr>
      <xdr:spPr>
        <a:xfrm>
          <a:off x="11798300" y="5956318"/>
          <a:ext cx="762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7"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8"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9"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0"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52758</xdr:rowOff>
    </xdr:from>
    <xdr:ext cx="469744" cy="259045"/>
    <xdr:sp macro="" textlink="">
      <xdr:nvSpPr>
        <xdr:cNvPr id="161" name="n_1mainValue債務償還比率"/>
        <xdr:cNvSpPr txBox="1"/>
      </xdr:nvSpPr>
      <xdr:spPr>
        <a:xfrm>
          <a:off x="13836727" y="545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2" name="n_2main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126818</xdr:rowOff>
    </xdr:from>
    <xdr:ext cx="469744" cy="259045"/>
    <xdr:sp macro="" textlink="">
      <xdr:nvSpPr>
        <xdr:cNvPr id="163" name="n_3mainValue債務償還比率"/>
        <xdr:cNvSpPr txBox="1"/>
      </xdr:nvSpPr>
      <xdr:spPr>
        <a:xfrm>
          <a:off x="12325427" y="56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108620</xdr:rowOff>
    </xdr:from>
    <xdr:ext cx="469744" cy="259045"/>
    <xdr:sp macro="" textlink="">
      <xdr:nvSpPr>
        <xdr:cNvPr id="164" name="n_4mainValue債務償還比率"/>
        <xdr:cNvSpPr txBox="1"/>
      </xdr:nvSpPr>
      <xdr:spPr>
        <a:xfrm>
          <a:off x="11563427" y="568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76200</xdr:rowOff>
    </xdr:to>
    <xdr:cxnSp macro="">
      <xdr:nvCxnSpPr>
        <xdr:cNvPr id="77" name="直線コネクタ 76"/>
        <xdr:cNvCxnSpPr/>
      </xdr:nvCxnSpPr>
      <xdr:spPr>
        <a:xfrm>
          <a:off x="3797300" y="67382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146231</xdr:rowOff>
    </xdr:from>
    <xdr:to>
      <xdr:col>15</xdr:col>
      <xdr:colOff>101600</xdr:colOff>
      <xdr:row>39</xdr:row>
      <xdr:rowOff>76381</xdr:rowOff>
    </xdr:to>
    <xdr:sp macro="" textlink="">
      <xdr:nvSpPr>
        <xdr:cNvPr id="78" name="楕円 77"/>
        <xdr:cNvSpPr/>
      </xdr:nvSpPr>
      <xdr:spPr>
        <a:xfrm>
          <a:off x="2857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25581</xdr:rowOff>
    </xdr:from>
    <xdr:to>
      <xdr:col>19</xdr:col>
      <xdr:colOff>177800</xdr:colOff>
      <xdr:row>39</xdr:row>
      <xdr:rowOff>51707</xdr:rowOff>
    </xdr:to>
    <xdr:cxnSp macro="">
      <xdr:nvCxnSpPr>
        <xdr:cNvPr id="79" name="直線コネクタ 78"/>
        <xdr:cNvCxnSpPr/>
      </xdr:nvCxnSpPr>
      <xdr:spPr>
        <a:xfrm>
          <a:off x="2908300" y="671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25581</xdr:rowOff>
    </xdr:to>
    <xdr:cxnSp macro="">
      <xdr:nvCxnSpPr>
        <xdr:cNvPr id="81" name="直線コネクタ 80"/>
        <xdr:cNvCxnSpPr/>
      </xdr:nvCxnSpPr>
      <xdr:spPr>
        <a:xfrm>
          <a:off x="2019300" y="66745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159476</xdr:rowOff>
    </xdr:to>
    <xdr:cxnSp macro="">
      <xdr:nvCxnSpPr>
        <xdr:cNvPr id="83" name="直線コネクタ 82"/>
        <xdr:cNvCxnSpPr/>
      </xdr:nvCxnSpPr>
      <xdr:spPr>
        <a:xfrm>
          <a:off x="1130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道路】&#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67508</xdr:rowOff>
    </xdr:from>
    <xdr:ext cx="405111" cy="259045"/>
    <xdr:sp macro="" textlink="">
      <xdr:nvSpPr>
        <xdr:cNvPr id="89" name="n_2mainValue【道路】&#10;有形固定資産減価償却率"/>
        <xdr:cNvSpPr txBox="1"/>
      </xdr:nvSpPr>
      <xdr:spPr>
        <a:xfrm>
          <a:off x="2705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道路】&#10;有形固定資産減価償却率"/>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168746</xdr:rowOff>
    </xdr:from>
    <xdr:ext cx="405111" cy="259045"/>
    <xdr:sp macro="" textlink="">
      <xdr:nvSpPr>
        <xdr:cNvPr id="91" name="n_4mainValue【道路】&#10;有形固定資産減価償却率"/>
        <xdr:cNvSpPr txBox="1"/>
      </xdr:nvSpPr>
      <xdr:spPr>
        <a:xfrm>
          <a:off x="927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61531</xdr:rowOff>
    </xdr:from>
    <xdr:to>
      <xdr:col>55</xdr:col>
      <xdr:colOff>50800</xdr:colOff>
      <xdr:row>41</xdr:row>
      <xdr:rowOff>163131</xdr:rowOff>
    </xdr:to>
    <xdr:sp macro="" textlink="">
      <xdr:nvSpPr>
        <xdr:cNvPr id="131" name="楕円 130"/>
        <xdr:cNvSpPr/>
      </xdr:nvSpPr>
      <xdr:spPr>
        <a:xfrm>
          <a:off x="10426700" y="70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147908</xdr:rowOff>
    </xdr:from>
    <xdr:ext cx="469744" cy="259045"/>
    <xdr:sp macro="" textlink="">
      <xdr:nvSpPr>
        <xdr:cNvPr id="132" name="【道路】&#10;一人当たり延長該当値テキスト"/>
        <xdr:cNvSpPr txBox="1"/>
      </xdr:nvSpPr>
      <xdr:spPr>
        <a:xfrm>
          <a:off x="10515600" y="700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61392</xdr:rowOff>
    </xdr:from>
    <xdr:to>
      <xdr:col>50</xdr:col>
      <xdr:colOff>165100</xdr:colOff>
      <xdr:row>41</xdr:row>
      <xdr:rowOff>162992</xdr:rowOff>
    </xdr:to>
    <xdr:sp macro="" textlink="">
      <xdr:nvSpPr>
        <xdr:cNvPr id="133" name="楕円 132"/>
        <xdr:cNvSpPr/>
      </xdr:nvSpPr>
      <xdr:spPr>
        <a:xfrm>
          <a:off x="9588500" y="7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112192</xdr:rowOff>
    </xdr:from>
    <xdr:to>
      <xdr:col>55</xdr:col>
      <xdr:colOff>0</xdr:colOff>
      <xdr:row>41</xdr:row>
      <xdr:rowOff>112331</xdr:rowOff>
    </xdr:to>
    <xdr:cxnSp macro="">
      <xdr:nvCxnSpPr>
        <xdr:cNvPr id="134" name="直線コネクタ 133"/>
        <xdr:cNvCxnSpPr/>
      </xdr:nvCxnSpPr>
      <xdr:spPr>
        <a:xfrm>
          <a:off x="9639300" y="7141642"/>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61226</xdr:rowOff>
    </xdr:from>
    <xdr:to>
      <xdr:col>46</xdr:col>
      <xdr:colOff>38100</xdr:colOff>
      <xdr:row>41</xdr:row>
      <xdr:rowOff>162826</xdr:rowOff>
    </xdr:to>
    <xdr:sp macro="" textlink="">
      <xdr:nvSpPr>
        <xdr:cNvPr id="135" name="楕円 134"/>
        <xdr:cNvSpPr/>
      </xdr:nvSpPr>
      <xdr:spPr>
        <a:xfrm>
          <a:off x="8699500" y="70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112026</xdr:rowOff>
    </xdr:from>
    <xdr:to>
      <xdr:col>50</xdr:col>
      <xdr:colOff>114300</xdr:colOff>
      <xdr:row>41</xdr:row>
      <xdr:rowOff>112192</xdr:rowOff>
    </xdr:to>
    <xdr:cxnSp macro="">
      <xdr:nvCxnSpPr>
        <xdr:cNvPr id="136" name="直線コネクタ 135"/>
        <xdr:cNvCxnSpPr/>
      </xdr:nvCxnSpPr>
      <xdr:spPr>
        <a:xfrm>
          <a:off x="8750300" y="7141476"/>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60896</xdr:rowOff>
    </xdr:from>
    <xdr:to>
      <xdr:col>41</xdr:col>
      <xdr:colOff>101600</xdr:colOff>
      <xdr:row>41</xdr:row>
      <xdr:rowOff>162496</xdr:rowOff>
    </xdr:to>
    <xdr:sp macro="" textlink="">
      <xdr:nvSpPr>
        <xdr:cNvPr id="137" name="楕円 136"/>
        <xdr:cNvSpPr/>
      </xdr:nvSpPr>
      <xdr:spPr>
        <a:xfrm>
          <a:off x="7810500" y="70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111696</xdr:rowOff>
    </xdr:from>
    <xdr:to>
      <xdr:col>45</xdr:col>
      <xdr:colOff>177800</xdr:colOff>
      <xdr:row>41</xdr:row>
      <xdr:rowOff>112026</xdr:rowOff>
    </xdr:to>
    <xdr:cxnSp macro="">
      <xdr:nvCxnSpPr>
        <xdr:cNvPr id="138" name="直線コネクタ 137"/>
        <xdr:cNvCxnSpPr/>
      </xdr:nvCxnSpPr>
      <xdr:spPr>
        <a:xfrm>
          <a:off x="7861300" y="71411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60820</xdr:rowOff>
    </xdr:from>
    <xdr:to>
      <xdr:col>36</xdr:col>
      <xdr:colOff>165100</xdr:colOff>
      <xdr:row>41</xdr:row>
      <xdr:rowOff>162420</xdr:rowOff>
    </xdr:to>
    <xdr:sp macro="" textlink="">
      <xdr:nvSpPr>
        <xdr:cNvPr id="139" name="楕円 138"/>
        <xdr:cNvSpPr/>
      </xdr:nvSpPr>
      <xdr:spPr>
        <a:xfrm>
          <a:off x="6921500" y="70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111620</xdr:rowOff>
    </xdr:from>
    <xdr:to>
      <xdr:col>41</xdr:col>
      <xdr:colOff>50800</xdr:colOff>
      <xdr:row>41</xdr:row>
      <xdr:rowOff>111696</xdr:rowOff>
    </xdr:to>
    <xdr:cxnSp macro="">
      <xdr:nvCxnSpPr>
        <xdr:cNvPr id="140" name="直線コネクタ 139"/>
        <xdr:cNvCxnSpPr/>
      </xdr:nvCxnSpPr>
      <xdr:spPr>
        <a:xfrm>
          <a:off x="6972300" y="71410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154119</xdr:rowOff>
    </xdr:from>
    <xdr:ext cx="469744" cy="259045"/>
    <xdr:sp macro="" textlink="">
      <xdr:nvSpPr>
        <xdr:cNvPr id="145" name="n_1mainValue【道路】&#10;一人当たり延長"/>
        <xdr:cNvSpPr txBox="1"/>
      </xdr:nvSpPr>
      <xdr:spPr>
        <a:xfrm>
          <a:off x="9391727" y="71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153953</xdr:rowOff>
    </xdr:from>
    <xdr:ext cx="469744" cy="259045"/>
    <xdr:sp macro="" textlink="">
      <xdr:nvSpPr>
        <xdr:cNvPr id="146" name="n_2mainValue【道路】&#10;一人当たり延長"/>
        <xdr:cNvSpPr txBox="1"/>
      </xdr:nvSpPr>
      <xdr:spPr>
        <a:xfrm>
          <a:off x="8515427" y="71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153623</xdr:rowOff>
    </xdr:from>
    <xdr:ext cx="469744" cy="259045"/>
    <xdr:sp macro="" textlink="">
      <xdr:nvSpPr>
        <xdr:cNvPr id="147" name="n_3mainValue【道路】&#10;一人当たり延長"/>
        <xdr:cNvSpPr txBox="1"/>
      </xdr:nvSpPr>
      <xdr:spPr>
        <a:xfrm>
          <a:off x="7626427" y="71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153547</xdr:rowOff>
    </xdr:from>
    <xdr:ext cx="469744" cy="259045"/>
    <xdr:sp macro="" textlink="">
      <xdr:nvSpPr>
        <xdr:cNvPr id="148" name="n_4mainValue【道路】&#10;一人当たり延長"/>
        <xdr:cNvSpPr txBox="1"/>
      </xdr:nvSpPr>
      <xdr:spPr>
        <a:xfrm>
          <a:off x="6737427" y="71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8" name="楕円 187"/>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36847</xdr:rowOff>
    </xdr:from>
    <xdr:ext cx="405111" cy="259045"/>
    <xdr:sp macro="" textlink="">
      <xdr:nvSpPr>
        <xdr:cNvPr id="189" name="【橋りょう・トンネル】&#10;有形固定資産減価償却率該当値テキスト"/>
        <xdr:cNvSpPr txBox="1"/>
      </xdr:nvSpPr>
      <xdr:spPr>
        <a:xfrm>
          <a:off x="467360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64770</xdr:rowOff>
    </xdr:to>
    <xdr:cxnSp macro="">
      <xdr:nvCxnSpPr>
        <xdr:cNvPr id="191" name="直線コネクタ 190"/>
        <xdr:cNvCxnSpPr/>
      </xdr:nvCxnSpPr>
      <xdr:spPr>
        <a:xfrm>
          <a:off x="3797300" y="104908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2" name="楕円 191"/>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32385</xdr:rowOff>
    </xdr:to>
    <xdr:cxnSp macro="">
      <xdr:nvCxnSpPr>
        <xdr:cNvPr id="193" name="直線コネクタ 192"/>
        <xdr:cNvCxnSpPr/>
      </xdr:nvCxnSpPr>
      <xdr:spPr>
        <a:xfrm>
          <a:off x="2908300" y="10458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4" name="楕円 193"/>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61</xdr:row>
      <xdr:rowOff>0</xdr:rowOff>
    </xdr:to>
    <xdr:cxnSp macro="">
      <xdr:nvCxnSpPr>
        <xdr:cNvPr id="195" name="直線コネクタ 194"/>
        <xdr:cNvCxnSpPr/>
      </xdr:nvCxnSpPr>
      <xdr:spPr>
        <a:xfrm>
          <a:off x="2019300" y="10407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6"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7"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8"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9"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99712</xdr:rowOff>
    </xdr:from>
    <xdr:ext cx="405111" cy="259045"/>
    <xdr:sp macro="" textlink="">
      <xdr:nvSpPr>
        <xdr:cNvPr id="200" name="n_1mainValue【橋りょう・トンネル】&#10;有形固定資産減価償却率"/>
        <xdr:cNvSpPr txBox="1"/>
      </xdr:nvSpPr>
      <xdr:spPr>
        <a:xfrm>
          <a:off x="3582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main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15892</xdr:rowOff>
    </xdr:from>
    <xdr:ext cx="405111" cy="259045"/>
    <xdr:sp macro="" textlink="">
      <xdr:nvSpPr>
        <xdr:cNvPr id="202" name="n_3mainValue【橋りょう・トンネル】&#10;有形固定資産減価償却率"/>
        <xdr:cNvSpPr txBox="1"/>
      </xdr:nvSpPr>
      <xdr:spPr>
        <a:xfrm>
          <a:off x="18167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4" name="直線コネクタ 223"/>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5"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6" name="直線コネクタ 225"/>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7"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8" name="直線コネクタ 227"/>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29"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0" name="フローチャート: 判断 229"/>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1" name="フローチャート: 判断 230"/>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2" name="フローチャート: 判断 231"/>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3" name="フローチャート: 判断 232"/>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4" name="フローチャート: 判断 233"/>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38774</xdr:rowOff>
    </xdr:from>
    <xdr:to>
      <xdr:col>55</xdr:col>
      <xdr:colOff>50800</xdr:colOff>
      <xdr:row>63</xdr:row>
      <xdr:rowOff>140374</xdr:rowOff>
    </xdr:to>
    <xdr:sp macro="" textlink="">
      <xdr:nvSpPr>
        <xdr:cNvPr id="240" name="楕円 239"/>
        <xdr:cNvSpPr/>
      </xdr:nvSpPr>
      <xdr:spPr>
        <a:xfrm>
          <a:off x="10426700" y="10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125151</xdr:rowOff>
    </xdr:from>
    <xdr:ext cx="534377" cy="259045"/>
    <xdr:sp macro="" textlink="">
      <xdr:nvSpPr>
        <xdr:cNvPr id="241" name="【橋りょう・トンネル】&#10;一人当たり有形固定資産（償却資産）額該当値テキスト"/>
        <xdr:cNvSpPr txBox="1"/>
      </xdr:nvSpPr>
      <xdr:spPr>
        <a:xfrm>
          <a:off x="10515600" y="107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38569</xdr:rowOff>
    </xdr:from>
    <xdr:to>
      <xdr:col>50</xdr:col>
      <xdr:colOff>165100</xdr:colOff>
      <xdr:row>63</xdr:row>
      <xdr:rowOff>140169</xdr:rowOff>
    </xdr:to>
    <xdr:sp macro="" textlink="">
      <xdr:nvSpPr>
        <xdr:cNvPr id="242" name="楕円 241"/>
        <xdr:cNvSpPr/>
      </xdr:nvSpPr>
      <xdr:spPr>
        <a:xfrm>
          <a:off x="9588500" y="10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89369</xdr:rowOff>
    </xdr:from>
    <xdr:to>
      <xdr:col>55</xdr:col>
      <xdr:colOff>0</xdr:colOff>
      <xdr:row>63</xdr:row>
      <xdr:rowOff>89574</xdr:rowOff>
    </xdr:to>
    <xdr:cxnSp macro="">
      <xdr:nvCxnSpPr>
        <xdr:cNvPr id="243" name="直線コネクタ 242"/>
        <xdr:cNvCxnSpPr/>
      </xdr:nvCxnSpPr>
      <xdr:spPr>
        <a:xfrm>
          <a:off x="9639300" y="10890719"/>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38059</xdr:rowOff>
    </xdr:from>
    <xdr:to>
      <xdr:col>46</xdr:col>
      <xdr:colOff>38100</xdr:colOff>
      <xdr:row>63</xdr:row>
      <xdr:rowOff>139659</xdr:rowOff>
    </xdr:to>
    <xdr:sp macro="" textlink="">
      <xdr:nvSpPr>
        <xdr:cNvPr id="244" name="楕円 243"/>
        <xdr:cNvSpPr/>
      </xdr:nvSpPr>
      <xdr:spPr>
        <a:xfrm>
          <a:off x="86995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88859</xdr:rowOff>
    </xdr:from>
    <xdr:to>
      <xdr:col>50</xdr:col>
      <xdr:colOff>114300</xdr:colOff>
      <xdr:row>63</xdr:row>
      <xdr:rowOff>89369</xdr:rowOff>
    </xdr:to>
    <xdr:cxnSp macro="">
      <xdr:nvCxnSpPr>
        <xdr:cNvPr id="245" name="直線コネクタ 244"/>
        <xdr:cNvCxnSpPr/>
      </xdr:nvCxnSpPr>
      <xdr:spPr>
        <a:xfrm>
          <a:off x="8750300" y="1089020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37659</xdr:rowOff>
    </xdr:from>
    <xdr:to>
      <xdr:col>41</xdr:col>
      <xdr:colOff>101600</xdr:colOff>
      <xdr:row>63</xdr:row>
      <xdr:rowOff>139259</xdr:rowOff>
    </xdr:to>
    <xdr:sp macro="" textlink="">
      <xdr:nvSpPr>
        <xdr:cNvPr id="246" name="楕円 245"/>
        <xdr:cNvSpPr/>
      </xdr:nvSpPr>
      <xdr:spPr>
        <a:xfrm>
          <a:off x="7810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88459</xdr:rowOff>
    </xdr:from>
    <xdr:to>
      <xdr:col>45</xdr:col>
      <xdr:colOff>177800</xdr:colOff>
      <xdr:row>63</xdr:row>
      <xdr:rowOff>88859</xdr:rowOff>
    </xdr:to>
    <xdr:cxnSp macro="">
      <xdr:nvCxnSpPr>
        <xdr:cNvPr id="247" name="直線コネクタ 246"/>
        <xdr:cNvCxnSpPr/>
      </xdr:nvCxnSpPr>
      <xdr:spPr>
        <a:xfrm>
          <a:off x="7861300" y="108898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48"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49"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0"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1"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131296</xdr:rowOff>
    </xdr:from>
    <xdr:ext cx="534377" cy="259045"/>
    <xdr:sp macro="" textlink="">
      <xdr:nvSpPr>
        <xdr:cNvPr id="252" name="n_1mainValue【橋りょう・トンネル】&#10;一人当たり有形固定資産（償却資産）額"/>
        <xdr:cNvSpPr txBox="1"/>
      </xdr:nvSpPr>
      <xdr:spPr>
        <a:xfrm>
          <a:off x="9359411" y="109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130786</xdr:rowOff>
    </xdr:from>
    <xdr:ext cx="534377" cy="259045"/>
    <xdr:sp macro="" textlink="">
      <xdr:nvSpPr>
        <xdr:cNvPr id="253" name="n_2mainValue【橋りょう・トンネル】&#10;一人当たり有形固定資産（償却資産）額"/>
        <xdr:cNvSpPr txBox="1"/>
      </xdr:nvSpPr>
      <xdr:spPr>
        <a:xfrm>
          <a:off x="8483111" y="10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130386</xdr:rowOff>
    </xdr:from>
    <xdr:ext cx="534377" cy="259045"/>
    <xdr:sp macro="" textlink="">
      <xdr:nvSpPr>
        <xdr:cNvPr id="254" name="n_3mainValue【橋りょう・トンネル】&#10;一人当たり有形固定資産（償却資産）額"/>
        <xdr:cNvSpPr txBox="1"/>
      </xdr:nvSpPr>
      <xdr:spPr>
        <a:xfrm>
          <a:off x="75941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9" name="直線コネクタ 278"/>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0"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1" name="直線コネクタ 28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2"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3" name="直線コネクタ 282"/>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84"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85" name="フローチャート: 判断 284"/>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6" name="フローチャート: 判断 285"/>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7" name="フローチャート: 判断 286"/>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8" name="フローチャート: 判断 287"/>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9" name="フローチャート: 判断 288"/>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295" name="楕円 294"/>
        <xdr:cNvSpPr/>
      </xdr:nvSpPr>
      <xdr:spPr>
        <a:xfrm>
          <a:off x="4584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102252</xdr:rowOff>
    </xdr:from>
    <xdr:ext cx="405111" cy="259045"/>
    <xdr:sp macro="" textlink="">
      <xdr:nvSpPr>
        <xdr:cNvPr id="296" name="【公営住宅】&#10;有形固定資産減価償却率該当値テキスト"/>
        <xdr:cNvSpPr txBox="1"/>
      </xdr:nvSpPr>
      <xdr:spPr>
        <a:xfrm>
          <a:off x="4673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153036</xdr:rowOff>
    </xdr:from>
    <xdr:to>
      <xdr:col>20</xdr:col>
      <xdr:colOff>38100</xdr:colOff>
      <xdr:row>86</xdr:row>
      <xdr:rowOff>83186</xdr:rowOff>
    </xdr:to>
    <xdr:sp macro="" textlink="">
      <xdr:nvSpPr>
        <xdr:cNvPr id="297" name="楕円 296"/>
        <xdr:cNvSpPr/>
      </xdr:nvSpPr>
      <xdr:spPr>
        <a:xfrm>
          <a:off x="3746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32386</xdr:rowOff>
    </xdr:from>
    <xdr:to>
      <xdr:col>24</xdr:col>
      <xdr:colOff>63500</xdr:colOff>
      <xdr:row>86</xdr:row>
      <xdr:rowOff>66675</xdr:rowOff>
    </xdr:to>
    <xdr:cxnSp macro="">
      <xdr:nvCxnSpPr>
        <xdr:cNvPr id="298" name="直線コネクタ 297"/>
        <xdr:cNvCxnSpPr/>
      </xdr:nvCxnSpPr>
      <xdr:spPr>
        <a:xfrm>
          <a:off x="3797300" y="14777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299" name="楕円 298"/>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32386</xdr:rowOff>
    </xdr:to>
    <xdr:cxnSp macro="">
      <xdr:nvCxnSpPr>
        <xdr:cNvPr id="300" name="直線コネクタ 299"/>
        <xdr:cNvCxnSpPr/>
      </xdr:nvCxnSpPr>
      <xdr:spPr>
        <a:xfrm>
          <a:off x="2908300" y="14737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1" name="楕円 300"/>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163830</xdr:rowOff>
    </xdr:to>
    <xdr:cxnSp macro="">
      <xdr:nvCxnSpPr>
        <xdr:cNvPr id="302" name="直線コネクタ 301"/>
        <xdr:cNvCxnSpPr/>
      </xdr:nvCxnSpPr>
      <xdr:spPr>
        <a:xfrm>
          <a:off x="2019300" y="146437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153036</xdr:rowOff>
    </xdr:from>
    <xdr:to>
      <xdr:col>6</xdr:col>
      <xdr:colOff>38100</xdr:colOff>
      <xdr:row>85</xdr:row>
      <xdr:rowOff>83186</xdr:rowOff>
    </xdr:to>
    <xdr:sp macro="" textlink="">
      <xdr:nvSpPr>
        <xdr:cNvPr id="303" name="楕円 302"/>
        <xdr:cNvSpPr/>
      </xdr:nvSpPr>
      <xdr:spPr>
        <a:xfrm>
          <a:off x="107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32386</xdr:rowOff>
    </xdr:from>
    <xdr:to>
      <xdr:col>10</xdr:col>
      <xdr:colOff>114300</xdr:colOff>
      <xdr:row>85</xdr:row>
      <xdr:rowOff>70486</xdr:rowOff>
    </xdr:to>
    <xdr:cxnSp macro="">
      <xdr:nvCxnSpPr>
        <xdr:cNvPr id="304" name="直線コネクタ 303"/>
        <xdr:cNvCxnSpPr/>
      </xdr:nvCxnSpPr>
      <xdr:spPr>
        <a:xfrm>
          <a:off x="1130300" y="14605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05"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06"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07"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8"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74313</xdr:rowOff>
    </xdr:from>
    <xdr:ext cx="405111" cy="259045"/>
    <xdr:sp macro="" textlink="">
      <xdr:nvSpPr>
        <xdr:cNvPr id="309" name="n_1mainValue【公営住宅】&#10;有形固定資産減価償却率"/>
        <xdr:cNvSpPr txBox="1"/>
      </xdr:nvSpPr>
      <xdr:spPr>
        <a:xfrm>
          <a:off x="3582044"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310" name="n_2mainValue【公営住宅】&#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1" name="n_3mainValue【公営住宅】&#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74313</xdr:rowOff>
    </xdr:from>
    <xdr:ext cx="405111" cy="259045"/>
    <xdr:sp macro="" textlink="">
      <xdr:nvSpPr>
        <xdr:cNvPr id="312" name="n_4mainValue【公営住宅】&#10;有形固定資産減価償却率"/>
        <xdr:cNvSpPr txBox="1"/>
      </xdr:nvSpPr>
      <xdr:spPr>
        <a:xfrm>
          <a:off x="927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3" name="直線コネクタ 32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4" name="テキスト ボックス 32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7" name="直線コネクタ 32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8" name="テキスト ボックス 32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2" name="直線コネクタ 331"/>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3"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34" name="直線コネクタ 333"/>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35"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36" name="直線コネクタ 335"/>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37"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38" name="フローチャート: 判断 337"/>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9" name="フローチャート: 判断 338"/>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0" name="フローチャート: 判断 339"/>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1" name="フローチャート: 判断 340"/>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2" name="フローチャート: 判断 341"/>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8" name="楕円 34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49"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0" name="楕円 34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1" name="直線コネクタ 350"/>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101028</xdr:rowOff>
    </xdr:from>
    <xdr:to>
      <xdr:col>46</xdr:col>
      <xdr:colOff>38100</xdr:colOff>
      <xdr:row>85</xdr:row>
      <xdr:rowOff>31178</xdr:rowOff>
    </xdr:to>
    <xdr:sp macro="" textlink="">
      <xdr:nvSpPr>
        <xdr:cNvPr id="352" name="楕円 351"/>
        <xdr:cNvSpPr/>
      </xdr:nvSpPr>
      <xdr:spPr>
        <a:xfrm>
          <a:off x="8699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151828</xdr:rowOff>
    </xdr:from>
    <xdr:to>
      <xdr:col>50</xdr:col>
      <xdr:colOff>114300</xdr:colOff>
      <xdr:row>84</xdr:row>
      <xdr:rowOff>152400</xdr:rowOff>
    </xdr:to>
    <xdr:cxnSp macro="">
      <xdr:nvCxnSpPr>
        <xdr:cNvPr id="353" name="直線コネクタ 352"/>
        <xdr:cNvCxnSpPr/>
      </xdr:nvCxnSpPr>
      <xdr:spPr>
        <a:xfrm>
          <a:off x="8750300" y="145536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100457</xdr:rowOff>
    </xdr:from>
    <xdr:to>
      <xdr:col>41</xdr:col>
      <xdr:colOff>101600</xdr:colOff>
      <xdr:row>85</xdr:row>
      <xdr:rowOff>30607</xdr:rowOff>
    </xdr:to>
    <xdr:sp macro="" textlink="">
      <xdr:nvSpPr>
        <xdr:cNvPr id="354" name="楕円 353"/>
        <xdr:cNvSpPr/>
      </xdr:nvSpPr>
      <xdr:spPr>
        <a:xfrm>
          <a:off x="7810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151257</xdr:rowOff>
    </xdr:from>
    <xdr:to>
      <xdr:col>45</xdr:col>
      <xdr:colOff>177800</xdr:colOff>
      <xdr:row>84</xdr:row>
      <xdr:rowOff>151828</xdr:rowOff>
    </xdr:to>
    <xdr:cxnSp macro="">
      <xdr:nvCxnSpPr>
        <xdr:cNvPr id="355" name="直線コネクタ 354"/>
        <xdr:cNvCxnSpPr/>
      </xdr:nvCxnSpPr>
      <xdr:spPr>
        <a:xfrm>
          <a:off x="7861300" y="1455305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100457</xdr:rowOff>
    </xdr:from>
    <xdr:to>
      <xdr:col>36</xdr:col>
      <xdr:colOff>165100</xdr:colOff>
      <xdr:row>85</xdr:row>
      <xdr:rowOff>30607</xdr:rowOff>
    </xdr:to>
    <xdr:sp macro="" textlink="">
      <xdr:nvSpPr>
        <xdr:cNvPr id="356" name="楕円 355"/>
        <xdr:cNvSpPr/>
      </xdr:nvSpPr>
      <xdr:spPr>
        <a:xfrm>
          <a:off x="6921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151257</xdr:rowOff>
    </xdr:from>
    <xdr:to>
      <xdr:col>41</xdr:col>
      <xdr:colOff>50800</xdr:colOff>
      <xdr:row>84</xdr:row>
      <xdr:rowOff>151257</xdr:rowOff>
    </xdr:to>
    <xdr:cxnSp macro="">
      <xdr:nvCxnSpPr>
        <xdr:cNvPr id="357" name="直線コネクタ 356"/>
        <xdr:cNvCxnSpPr/>
      </xdr:nvCxnSpPr>
      <xdr:spPr>
        <a:xfrm>
          <a:off x="6972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58"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59"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0"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1"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2"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22305</xdr:rowOff>
    </xdr:from>
    <xdr:ext cx="469744" cy="259045"/>
    <xdr:sp macro="" textlink="">
      <xdr:nvSpPr>
        <xdr:cNvPr id="363" name="n_2mainValue【公営住宅】&#10;一人当たり面積"/>
        <xdr:cNvSpPr txBox="1"/>
      </xdr:nvSpPr>
      <xdr:spPr>
        <a:xfrm>
          <a:off x="85154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21734</xdr:rowOff>
    </xdr:from>
    <xdr:ext cx="469744" cy="259045"/>
    <xdr:sp macro="" textlink="">
      <xdr:nvSpPr>
        <xdr:cNvPr id="364" name="n_3mainValue【公営住宅】&#10;一人当たり面積"/>
        <xdr:cNvSpPr txBox="1"/>
      </xdr:nvSpPr>
      <xdr:spPr>
        <a:xfrm>
          <a:off x="7626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21734</xdr:rowOff>
    </xdr:from>
    <xdr:ext cx="469744" cy="259045"/>
    <xdr:sp macro="" textlink="">
      <xdr:nvSpPr>
        <xdr:cNvPr id="365" name="n_4mainValue【公営住宅】&#10;一人当たり面積"/>
        <xdr:cNvSpPr txBox="1"/>
      </xdr:nvSpPr>
      <xdr:spPr>
        <a:xfrm>
          <a:off x="6737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06" name="直線コネクタ 40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0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08" name="直線コネクタ 40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0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0" name="直線コネクタ 40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1"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2" name="フローチャート: 判断 41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3" name="フローチャート: 判断 41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14" name="フローチャート: 判断 41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15" name="フローチャート: 判断 41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16" name="フローチャート: 判断 415"/>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22" name="楕円 421"/>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23" name="【認定こども園・幼稚園・保育所】&#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24" name="楕円 423"/>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26670</xdr:rowOff>
    </xdr:to>
    <xdr:cxnSp macro="">
      <xdr:nvCxnSpPr>
        <xdr:cNvPr id="425" name="直線コネクタ 424"/>
        <xdr:cNvCxnSpPr/>
      </xdr:nvCxnSpPr>
      <xdr:spPr>
        <a:xfrm flipV="1">
          <a:off x="15481300" y="6336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26" name="楕円 425"/>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26670</xdr:rowOff>
    </xdr:to>
    <xdr:cxnSp macro="">
      <xdr:nvCxnSpPr>
        <xdr:cNvPr id="427" name="直線コネクタ 426"/>
        <xdr:cNvCxnSpPr/>
      </xdr:nvCxnSpPr>
      <xdr:spPr>
        <a:xfrm>
          <a:off x="14592300" y="63150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28" name="楕円 427"/>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142875</xdr:rowOff>
    </xdr:to>
    <xdr:cxnSp macro="">
      <xdr:nvCxnSpPr>
        <xdr:cNvPr id="429" name="直線コネクタ 428"/>
        <xdr:cNvCxnSpPr/>
      </xdr:nvCxnSpPr>
      <xdr:spPr>
        <a:xfrm>
          <a:off x="13703300" y="6282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xdr:rowOff>
    </xdr:from>
    <xdr:to>
      <xdr:col>67</xdr:col>
      <xdr:colOff>101600</xdr:colOff>
      <xdr:row>36</xdr:row>
      <xdr:rowOff>113665</xdr:rowOff>
    </xdr:to>
    <xdr:sp macro="" textlink="">
      <xdr:nvSpPr>
        <xdr:cNvPr id="430" name="楕円 429"/>
        <xdr:cNvSpPr/>
      </xdr:nvSpPr>
      <xdr:spPr>
        <a:xfrm>
          <a:off x="12763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62865</xdr:rowOff>
    </xdr:from>
    <xdr:to>
      <xdr:col>71</xdr:col>
      <xdr:colOff>177800</xdr:colOff>
      <xdr:row>36</xdr:row>
      <xdr:rowOff>110490</xdr:rowOff>
    </xdr:to>
    <xdr:cxnSp macro="">
      <xdr:nvCxnSpPr>
        <xdr:cNvPr id="431" name="直線コネクタ 430"/>
        <xdr:cNvCxnSpPr/>
      </xdr:nvCxnSpPr>
      <xdr:spPr>
        <a:xfrm>
          <a:off x="12814300" y="6235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2"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3"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34"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35"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36" name="n_1mainValue【認定こども園・幼稚園・保育所】&#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37" name="n_2mainValue【認定こども園・幼稚園・保育所】&#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38" name="n_3mainValue【認定こども園・幼稚園・保育所】&#10;有形固定資産減価償却率"/>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130192</xdr:rowOff>
    </xdr:from>
    <xdr:ext cx="405111" cy="259045"/>
    <xdr:sp macro="" textlink="">
      <xdr:nvSpPr>
        <xdr:cNvPr id="439" name="n_4mainValue【認定こども園・幼稚園・保育所】&#10;有形固定資産減価償却率"/>
        <xdr:cNvSpPr txBox="1"/>
      </xdr:nvSpPr>
      <xdr:spPr>
        <a:xfrm>
          <a:off x="12611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1" name="テキスト ボックス 4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3" name="テキスト ボックス 4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5" name="テキスト ボックス 4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7" name="テキスト ボックス 4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1" name="直線コネクタ 460"/>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2"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3" name="直線コネクタ 462"/>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64"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65" name="直線コネクタ 464"/>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66"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67" name="フローチャート: 判断 466"/>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68" name="フローチャート: 判断 467"/>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69" name="フローチャート: 判断 468"/>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0" name="フローチャート: 判断 469"/>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1" name="フローチャート: 判断 470"/>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107696</xdr:rowOff>
    </xdr:from>
    <xdr:to>
      <xdr:col>116</xdr:col>
      <xdr:colOff>114300</xdr:colOff>
      <xdr:row>37</xdr:row>
      <xdr:rowOff>37846</xdr:rowOff>
    </xdr:to>
    <xdr:sp macro="" textlink="">
      <xdr:nvSpPr>
        <xdr:cNvPr id="477" name="楕円 476"/>
        <xdr:cNvSpPr/>
      </xdr:nvSpPr>
      <xdr:spPr>
        <a:xfrm>
          <a:off x="22110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130573</xdr:rowOff>
    </xdr:from>
    <xdr:ext cx="469744" cy="259045"/>
    <xdr:sp macro="" textlink="">
      <xdr:nvSpPr>
        <xdr:cNvPr id="478" name="【認定こども園・幼稚園・保育所】&#10;一人当たり面積該当値テキスト"/>
        <xdr:cNvSpPr txBox="1"/>
      </xdr:nvSpPr>
      <xdr:spPr>
        <a:xfrm>
          <a:off x="22199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105410</xdr:rowOff>
    </xdr:from>
    <xdr:to>
      <xdr:col>112</xdr:col>
      <xdr:colOff>38100</xdr:colOff>
      <xdr:row>37</xdr:row>
      <xdr:rowOff>35560</xdr:rowOff>
    </xdr:to>
    <xdr:sp macro="" textlink="">
      <xdr:nvSpPr>
        <xdr:cNvPr id="479" name="楕円 478"/>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156210</xdr:rowOff>
    </xdr:from>
    <xdr:to>
      <xdr:col>116</xdr:col>
      <xdr:colOff>63500</xdr:colOff>
      <xdr:row>36</xdr:row>
      <xdr:rowOff>158496</xdr:rowOff>
    </xdr:to>
    <xdr:cxnSp macro="">
      <xdr:nvCxnSpPr>
        <xdr:cNvPr id="480" name="直線コネクタ 479"/>
        <xdr:cNvCxnSpPr/>
      </xdr:nvCxnSpPr>
      <xdr:spPr>
        <a:xfrm>
          <a:off x="21323300" y="63284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34544</xdr:rowOff>
    </xdr:from>
    <xdr:to>
      <xdr:col>107</xdr:col>
      <xdr:colOff>101600</xdr:colOff>
      <xdr:row>36</xdr:row>
      <xdr:rowOff>136144</xdr:rowOff>
    </xdr:to>
    <xdr:sp macro="" textlink="">
      <xdr:nvSpPr>
        <xdr:cNvPr id="481" name="楕円 480"/>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156210</xdr:rowOff>
    </xdr:to>
    <xdr:cxnSp macro="">
      <xdr:nvCxnSpPr>
        <xdr:cNvPr id="482" name="直線コネクタ 481"/>
        <xdr:cNvCxnSpPr/>
      </xdr:nvCxnSpPr>
      <xdr:spPr>
        <a:xfrm>
          <a:off x="20434300" y="62575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98552</xdr:rowOff>
    </xdr:from>
    <xdr:to>
      <xdr:col>102</xdr:col>
      <xdr:colOff>165100</xdr:colOff>
      <xdr:row>37</xdr:row>
      <xdr:rowOff>28702</xdr:rowOff>
    </xdr:to>
    <xdr:sp macro="" textlink="">
      <xdr:nvSpPr>
        <xdr:cNvPr id="483" name="楕円 482"/>
        <xdr:cNvSpPr/>
      </xdr:nvSpPr>
      <xdr:spPr>
        <a:xfrm>
          <a:off x="19494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149352</xdr:rowOff>
    </xdr:to>
    <xdr:cxnSp macro="">
      <xdr:nvCxnSpPr>
        <xdr:cNvPr id="484" name="直線コネクタ 483"/>
        <xdr:cNvCxnSpPr/>
      </xdr:nvCxnSpPr>
      <xdr:spPr>
        <a:xfrm flipV="1">
          <a:off x="19545300" y="6257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52832</xdr:rowOff>
    </xdr:from>
    <xdr:to>
      <xdr:col>98</xdr:col>
      <xdr:colOff>38100</xdr:colOff>
      <xdr:row>36</xdr:row>
      <xdr:rowOff>154432</xdr:rowOff>
    </xdr:to>
    <xdr:sp macro="" textlink="">
      <xdr:nvSpPr>
        <xdr:cNvPr id="485" name="楕円 484"/>
        <xdr:cNvSpPr/>
      </xdr:nvSpPr>
      <xdr:spPr>
        <a:xfrm>
          <a:off x="18605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103632</xdr:rowOff>
    </xdr:from>
    <xdr:to>
      <xdr:col>102</xdr:col>
      <xdr:colOff>114300</xdr:colOff>
      <xdr:row>36</xdr:row>
      <xdr:rowOff>149352</xdr:rowOff>
    </xdr:to>
    <xdr:cxnSp macro="">
      <xdr:nvCxnSpPr>
        <xdr:cNvPr id="486" name="直線コネクタ 485"/>
        <xdr:cNvCxnSpPr/>
      </xdr:nvCxnSpPr>
      <xdr:spPr>
        <a:xfrm>
          <a:off x="18656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87"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88"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89"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0"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52087</xdr:rowOff>
    </xdr:from>
    <xdr:ext cx="469744" cy="259045"/>
    <xdr:sp macro="" textlink="">
      <xdr:nvSpPr>
        <xdr:cNvPr id="491" name="n_1mainValue【認定こども園・幼稚園・保育所】&#10;一人当たり面積"/>
        <xdr:cNvSpPr txBox="1"/>
      </xdr:nvSpPr>
      <xdr:spPr>
        <a:xfrm>
          <a:off x="21075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92" name="n_2mainValue【認定こども園・幼稚園・保育所】&#10;一人当たり面積"/>
        <xdr:cNvSpPr txBox="1"/>
      </xdr:nvSpPr>
      <xdr:spPr>
        <a:xfrm>
          <a:off x="20199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45229</xdr:rowOff>
    </xdr:from>
    <xdr:ext cx="469744" cy="259045"/>
    <xdr:sp macro="" textlink="">
      <xdr:nvSpPr>
        <xdr:cNvPr id="493" name="n_3mainValue【認定こども園・幼稚園・保育所】&#10;一人当たり面積"/>
        <xdr:cNvSpPr txBox="1"/>
      </xdr:nvSpPr>
      <xdr:spPr>
        <a:xfrm>
          <a:off x="19310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170959</xdr:rowOff>
    </xdr:from>
    <xdr:ext cx="469744" cy="259045"/>
    <xdr:sp macro="" textlink="">
      <xdr:nvSpPr>
        <xdr:cNvPr id="494" name="n_4mainValue【認定こども園・幼稚園・保育所】&#10;一人当たり面積"/>
        <xdr:cNvSpPr txBox="1"/>
      </xdr:nvSpPr>
      <xdr:spPr>
        <a:xfrm>
          <a:off x="18421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1" name="直線コネクタ 520"/>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2"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3" name="直線コネクタ 522"/>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24"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25" name="直線コネクタ 524"/>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26"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8" name="フローチャート: 判断 52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29" name="フローチャート: 判断 528"/>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0" name="フローチャート: 判断 529"/>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1" name="フローチャート: 判断 530"/>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37" name="楕円 536"/>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38" name="【学校施設】&#10;有形固定資産減価償却率該当値テキスト"/>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39" name="楕円 538"/>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61</xdr:row>
      <xdr:rowOff>155122</xdr:rowOff>
    </xdr:to>
    <xdr:cxnSp macro="">
      <xdr:nvCxnSpPr>
        <xdr:cNvPr id="540" name="直線コネクタ 539"/>
        <xdr:cNvCxnSpPr/>
      </xdr:nvCxnSpPr>
      <xdr:spPr>
        <a:xfrm flipV="1">
          <a:off x="15481300" y="105907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541" name="楕円 540"/>
        <xdr:cNvSpPr/>
      </xdr:nvSpPr>
      <xdr:spPr>
        <a:xfrm>
          <a:off x="14541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155122</xdr:rowOff>
    </xdr:to>
    <xdr:cxnSp macro="">
      <xdr:nvCxnSpPr>
        <xdr:cNvPr id="542" name="直線コネクタ 541"/>
        <xdr:cNvCxnSpPr/>
      </xdr:nvCxnSpPr>
      <xdr:spPr>
        <a:xfrm>
          <a:off x="14592300" y="105580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43" name="楕円 542"/>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99604</xdr:rowOff>
    </xdr:to>
    <xdr:cxnSp macro="">
      <xdr:nvCxnSpPr>
        <xdr:cNvPr id="544" name="直線コネクタ 543"/>
        <xdr:cNvCxnSpPr/>
      </xdr:nvCxnSpPr>
      <xdr:spPr>
        <a:xfrm>
          <a:off x="13703300" y="1045028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45" name="楕円 544"/>
        <xdr:cNvSpPr/>
      </xdr:nvSpPr>
      <xdr:spPr>
        <a:xfrm>
          <a:off x="12763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163285</xdr:rowOff>
    </xdr:to>
    <xdr:cxnSp macro="">
      <xdr:nvCxnSpPr>
        <xdr:cNvPr id="546" name="直線コネクタ 545"/>
        <xdr:cNvCxnSpPr/>
      </xdr:nvCxnSpPr>
      <xdr:spPr>
        <a:xfrm>
          <a:off x="12814300" y="103980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4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48"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49"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0"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51" name="n_1mainValue【学校施設】&#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552" name="n_2mainValue【学校施設】&#10;有形固定資産減価償却率"/>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53" name="n_3mainValue【学校施設】&#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554" name="n_4mainValue【学校施設】&#10;有形固定資産減価償却率"/>
        <xdr:cNvSpPr txBox="1"/>
      </xdr:nvSpPr>
      <xdr:spPr>
        <a:xfrm>
          <a:off x="12611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66" name="直線コネクタ 56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7" name="テキスト ボックス 56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0" name="直線コネクタ 56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1" name="テキスト ボックス 57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75" name="直線コネクタ 574"/>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76"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77" name="直線コネクタ 576"/>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78"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79" name="直線コネクタ 57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0"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1" name="フローチャート: 判断 580"/>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2" name="フローチャート: 判断 581"/>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3" name="フローチャート: 判断 582"/>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84" name="フローチャート: 判断 583"/>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85" name="フローチャート: 判断 584"/>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2349</xdr:rowOff>
    </xdr:from>
    <xdr:to>
      <xdr:col>116</xdr:col>
      <xdr:colOff>114300</xdr:colOff>
      <xdr:row>62</xdr:row>
      <xdr:rowOff>103949</xdr:rowOff>
    </xdr:to>
    <xdr:sp macro="" textlink="">
      <xdr:nvSpPr>
        <xdr:cNvPr id="591" name="楕円 590"/>
        <xdr:cNvSpPr/>
      </xdr:nvSpPr>
      <xdr:spPr>
        <a:xfrm>
          <a:off x="221107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152226</xdr:rowOff>
    </xdr:from>
    <xdr:ext cx="469744" cy="259045"/>
    <xdr:sp macro="" textlink="">
      <xdr:nvSpPr>
        <xdr:cNvPr id="592" name="【学校施設】&#10;一人当たり面積該当値テキスト"/>
        <xdr:cNvSpPr txBox="1"/>
      </xdr:nvSpPr>
      <xdr:spPr>
        <a:xfrm>
          <a:off x="22199600"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593" name="楕円 592"/>
        <xdr:cNvSpPr/>
      </xdr:nvSpPr>
      <xdr:spPr>
        <a:xfrm>
          <a:off x="2127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51435</xdr:rowOff>
    </xdr:from>
    <xdr:to>
      <xdr:col>116</xdr:col>
      <xdr:colOff>63500</xdr:colOff>
      <xdr:row>62</xdr:row>
      <xdr:rowOff>53149</xdr:rowOff>
    </xdr:to>
    <xdr:cxnSp macro="">
      <xdr:nvCxnSpPr>
        <xdr:cNvPr id="594" name="直線コネクタ 593"/>
        <xdr:cNvCxnSpPr/>
      </xdr:nvCxnSpPr>
      <xdr:spPr>
        <a:xfrm>
          <a:off x="21323300" y="1068133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167513</xdr:rowOff>
    </xdr:from>
    <xdr:to>
      <xdr:col>107</xdr:col>
      <xdr:colOff>101600</xdr:colOff>
      <xdr:row>62</xdr:row>
      <xdr:rowOff>97663</xdr:rowOff>
    </xdr:to>
    <xdr:sp macro="" textlink="">
      <xdr:nvSpPr>
        <xdr:cNvPr id="595" name="楕円 594"/>
        <xdr:cNvSpPr/>
      </xdr:nvSpPr>
      <xdr:spPr>
        <a:xfrm>
          <a:off x="20383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46863</xdr:rowOff>
    </xdr:from>
    <xdr:to>
      <xdr:col>111</xdr:col>
      <xdr:colOff>177800</xdr:colOff>
      <xdr:row>62</xdr:row>
      <xdr:rowOff>51435</xdr:rowOff>
    </xdr:to>
    <xdr:cxnSp macro="">
      <xdr:nvCxnSpPr>
        <xdr:cNvPr id="596" name="直線コネクタ 595"/>
        <xdr:cNvCxnSpPr/>
      </xdr:nvCxnSpPr>
      <xdr:spPr>
        <a:xfrm>
          <a:off x="20434300" y="106767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163513</xdr:rowOff>
    </xdr:from>
    <xdr:to>
      <xdr:col>102</xdr:col>
      <xdr:colOff>165100</xdr:colOff>
      <xdr:row>62</xdr:row>
      <xdr:rowOff>93663</xdr:rowOff>
    </xdr:to>
    <xdr:sp macro="" textlink="">
      <xdr:nvSpPr>
        <xdr:cNvPr id="597" name="楕円 596"/>
        <xdr:cNvSpPr/>
      </xdr:nvSpPr>
      <xdr:spPr>
        <a:xfrm>
          <a:off x="19494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42863</xdr:rowOff>
    </xdr:from>
    <xdr:to>
      <xdr:col>107</xdr:col>
      <xdr:colOff>50800</xdr:colOff>
      <xdr:row>62</xdr:row>
      <xdr:rowOff>46863</xdr:rowOff>
    </xdr:to>
    <xdr:cxnSp macro="">
      <xdr:nvCxnSpPr>
        <xdr:cNvPr id="598" name="直線コネクタ 597"/>
        <xdr:cNvCxnSpPr/>
      </xdr:nvCxnSpPr>
      <xdr:spPr>
        <a:xfrm>
          <a:off x="19545300" y="1067276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161227</xdr:rowOff>
    </xdr:from>
    <xdr:to>
      <xdr:col>98</xdr:col>
      <xdr:colOff>38100</xdr:colOff>
      <xdr:row>62</xdr:row>
      <xdr:rowOff>91377</xdr:rowOff>
    </xdr:to>
    <xdr:sp macro="" textlink="">
      <xdr:nvSpPr>
        <xdr:cNvPr id="599" name="楕円 598"/>
        <xdr:cNvSpPr/>
      </xdr:nvSpPr>
      <xdr:spPr>
        <a:xfrm>
          <a:off x="18605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40577</xdr:rowOff>
    </xdr:from>
    <xdr:to>
      <xdr:col>102</xdr:col>
      <xdr:colOff>114300</xdr:colOff>
      <xdr:row>62</xdr:row>
      <xdr:rowOff>42863</xdr:rowOff>
    </xdr:to>
    <xdr:cxnSp macro="">
      <xdr:nvCxnSpPr>
        <xdr:cNvPr id="600" name="直線コネクタ 599"/>
        <xdr:cNvCxnSpPr/>
      </xdr:nvCxnSpPr>
      <xdr:spPr>
        <a:xfrm>
          <a:off x="18656300" y="106704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1"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2"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3"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04"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93362</xdr:rowOff>
    </xdr:from>
    <xdr:ext cx="469744" cy="259045"/>
    <xdr:sp macro="" textlink="">
      <xdr:nvSpPr>
        <xdr:cNvPr id="605" name="n_1mainValue【学校施設】&#10;一人当たり面積"/>
        <xdr:cNvSpPr txBox="1"/>
      </xdr:nvSpPr>
      <xdr:spPr>
        <a:xfrm>
          <a:off x="210757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88790</xdr:rowOff>
    </xdr:from>
    <xdr:ext cx="469744" cy="259045"/>
    <xdr:sp macro="" textlink="">
      <xdr:nvSpPr>
        <xdr:cNvPr id="606" name="n_2mainValue【学校施設】&#10;一人当たり面積"/>
        <xdr:cNvSpPr txBox="1"/>
      </xdr:nvSpPr>
      <xdr:spPr>
        <a:xfrm>
          <a:off x="201994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84790</xdr:rowOff>
    </xdr:from>
    <xdr:ext cx="469744" cy="259045"/>
    <xdr:sp macro="" textlink="">
      <xdr:nvSpPr>
        <xdr:cNvPr id="607" name="n_3mainValue【学校施設】&#10;一人当たり面積"/>
        <xdr:cNvSpPr txBox="1"/>
      </xdr:nvSpPr>
      <xdr:spPr>
        <a:xfrm>
          <a:off x="19310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82504</xdr:rowOff>
    </xdr:from>
    <xdr:ext cx="469744" cy="259045"/>
    <xdr:sp macro="" textlink="">
      <xdr:nvSpPr>
        <xdr:cNvPr id="608" name="n_4mainValue【学校施設】&#10;一人当たり面積"/>
        <xdr:cNvSpPr txBox="1"/>
      </xdr:nvSpPr>
      <xdr:spPr>
        <a:xfrm>
          <a:off x="184214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3" name="直線コネクタ 632"/>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34"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35" name="直線コネクタ 634"/>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36"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37" name="直線コネクタ 636"/>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38"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39" name="フローチャート: 判断 638"/>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0" name="フローチャート: 判断 639"/>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1" name="フローチャート: 判断 640"/>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2" name="フローチャート: 判断 641"/>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3" name="フローチャート: 判断 642"/>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649" name="楕円 648"/>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650" name="【児童館】&#10;有形固定資産減価償却率該当値テキスト"/>
        <xdr:cNvSpPr txBox="1"/>
      </xdr:nvSpPr>
      <xdr:spPr>
        <a:xfrm>
          <a:off x="16357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145414</xdr:rowOff>
    </xdr:from>
    <xdr:to>
      <xdr:col>81</xdr:col>
      <xdr:colOff>101600</xdr:colOff>
      <xdr:row>85</xdr:row>
      <xdr:rowOff>75564</xdr:rowOff>
    </xdr:to>
    <xdr:sp macro="" textlink="">
      <xdr:nvSpPr>
        <xdr:cNvPr id="651" name="楕円 650"/>
        <xdr:cNvSpPr/>
      </xdr:nvSpPr>
      <xdr:spPr>
        <a:xfrm>
          <a:off x="1543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24764</xdr:rowOff>
    </xdr:from>
    <xdr:to>
      <xdr:col>85</xdr:col>
      <xdr:colOff>127000</xdr:colOff>
      <xdr:row>85</xdr:row>
      <xdr:rowOff>57150</xdr:rowOff>
    </xdr:to>
    <xdr:cxnSp macro="">
      <xdr:nvCxnSpPr>
        <xdr:cNvPr id="652" name="直線コネクタ 651"/>
        <xdr:cNvCxnSpPr/>
      </xdr:nvCxnSpPr>
      <xdr:spPr>
        <a:xfrm>
          <a:off x="15481300" y="14598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653" name="楕円 652"/>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24764</xdr:rowOff>
    </xdr:to>
    <xdr:cxnSp macro="">
      <xdr:nvCxnSpPr>
        <xdr:cNvPr id="654" name="直線コネクタ 653"/>
        <xdr:cNvCxnSpPr/>
      </xdr:nvCxnSpPr>
      <xdr:spPr>
        <a:xfrm>
          <a:off x="14592300" y="145656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655" name="楕円 654"/>
        <xdr:cNvSpPr/>
      </xdr:nvSpPr>
      <xdr:spPr>
        <a:xfrm>
          <a:off x="1365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84</xdr:row>
      <xdr:rowOff>163830</xdr:rowOff>
    </xdr:to>
    <xdr:cxnSp macro="">
      <xdr:nvCxnSpPr>
        <xdr:cNvPr id="656" name="直線コネクタ 655"/>
        <xdr:cNvCxnSpPr/>
      </xdr:nvCxnSpPr>
      <xdr:spPr>
        <a:xfrm>
          <a:off x="13703300" y="1452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38736</xdr:rowOff>
    </xdr:from>
    <xdr:to>
      <xdr:col>67</xdr:col>
      <xdr:colOff>101600</xdr:colOff>
      <xdr:row>84</xdr:row>
      <xdr:rowOff>140336</xdr:rowOff>
    </xdr:to>
    <xdr:sp macro="" textlink="">
      <xdr:nvSpPr>
        <xdr:cNvPr id="657" name="楕円 656"/>
        <xdr:cNvSpPr/>
      </xdr:nvSpPr>
      <xdr:spPr>
        <a:xfrm>
          <a:off x="1276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89536</xdr:rowOff>
    </xdr:from>
    <xdr:to>
      <xdr:col>71</xdr:col>
      <xdr:colOff>177800</xdr:colOff>
      <xdr:row>84</xdr:row>
      <xdr:rowOff>121920</xdr:rowOff>
    </xdr:to>
    <xdr:cxnSp macro="">
      <xdr:nvCxnSpPr>
        <xdr:cNvPr id="658" name="直線コネクタ 657"/>
        <xdr:cNvCxnSpPr/>
      </xdr:nvCxnSpPr>
      <xdr:spPr>
        <a:xfrm>
          <a:off x="12814300" y="1449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59"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60"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61"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62"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66691</xdr:rowOff>
    </xdr:from>
    <xdr:ext cx="405111" cy="259045"/>
    <xdr:sp macro="" textlink="">
      <xdr:nvSpPr>
        <xdr:cNvPr id="663" name="n_1mainValue【児童館】&#10;有形固定資産減価償却率"/>
        <xdr:cNvSpPr txBox="1"/>
      </xdr:nvSpPr>
      <xdr:spPr>
        <a:xfrm>
          <a:off x="15266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664" name="n_2mainValue【児童館】&#10;有形固定資産減価償却率"/>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163847</xdr:rowOff>
    </xdr:from>
    <xdr:ext cx="405111" cy="259045"/>
    <xdr:sp macro="" textlink="">
      <xdr:nvSpPr>
        <xdr:cNvPr id="665" name="n_3mainValue【児童館】&#10;有形固定資産減価償却率"/>
        <xdr:cNvSpPr txBox="1"/>
      </xdr:nvSpPr>
      <xdr:spPr>
        <a:xfrm>
          <a:off x="13500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131463</xdr:rowOff>
    </xdr:from>
    <xdr:ext cx="405111" cy="259045"/>
    <xdr:sp macro="" textlink="">
      <xdr:nvSpPr>
        <xdr:cNvPr id="666" name="n_4mainValue【児童館】&#10;有形固定資産減価償却率"/>
        <xdr:cNvSpPr txBox="1"/>
      </xdr:nvSpPr>
      <xdr:spPr>
        <a:xfrm>
          <a:off x="12611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0" name="直線コネクタ 689"/>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2" name="直線コネクタ 69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4" name="直線コネクタ 69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9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6" name="フローチャート: 判断 69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7" name="フローチャート: 判断 69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8" name="フローチャート: 判断 69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99" name="フローチャート: 判断 69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0" name="フローチャート: 判断 699"/>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6" name="楕円 705"/>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07"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08" name="楕円 70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09" name="直線コネクタ 708"/>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10" name="楕円 709"/>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11" name="直線コネクタ 710"/>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2" name="楕円 711"/>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13" name="直線コネクタ 712"/>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4" name="楕円 713"/>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15" name="直線コネクタ 714"/>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716"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17"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18"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19"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20"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21"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22"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23"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5" name="直線コネクタ 7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6" name="テキスト ボックス 73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7" name="直線コネクタ 7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8" name="テキスト ボックス 7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9" name="直線コネクタ 7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0" name="テキスト ボックス 7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1" name="直線コネクタ 7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2" name="テキスト ボックス 74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4" name="テキスト ボックス 74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46" name="直線コネクタ 745"/>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47"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48" name="直線コネクタ 747"/>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49"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0" name="直線コネクタ 74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1"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2" name="フローチャート: 判断 75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3" name="フローチャート: 判断 752"/>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54" name="フローチャート: 判断 753"/>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55" name="フローチャート: 判断 754"/>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56" name="フローチャート: 判断 755"/>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144272</xdr:rowOff>
    </xdr:from>
    <xdr:to>
      <xdr:col>85</xdr:col>
      <xdr:colOff>177800</xdr:colOff>
      <xdr:row>106</xdr:row>
      <xdr:rowOff>74422</xdr:rowOff>
    </xdr:to>
    <xdr:sp macro="" textlink="">
      <xdr:nvSpPr>
        <xdr:cNvPr id="762" name="楕円 761"/>
        <xdr:cNvSpPr/>
      </xdr:nvSpPr>
      <xdr:spPr>
        <a:xfrm>
          <a:off x="16268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122699</xdr:rowOff>
    </xdr:from>
    <xdr:ext cx="405111" cy="259045"/>
    <xdr:sp macro="" textlink="">
      <xdr:nvSpPr>
        <xdr:cNvPr id="763" name="【公民館】&#10;有形固定資産減価償却率該当値テキスト"/>
        <xdr:cNvSpPr txBox="1"/>
      </xdr:nvSpPr>
      <xdr:spPr>
        <a:xfrm>
          <a:off x="16357600"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107696</xdr:rowOff>
    </xdr:from>
    <xdr:to>
      <xdr:col>81</xdr:col>
      <xdr:colOff>101600</xdr:colOff>
      <xdr:row>106</xdr:row>
      <xdr:rowOff>37846</xdr:rowOff>
    </xdr:to>
    <xdr:sp macro="" textlink="">
      <xdr:nvSpPr>
        <xdr:cNvPr id="764" name="楕円 763"/>
        <xdr:cNvSpPr/>
      </xdr:nvSpPr>
      <xdr:spPr>
        <a:xfrm>
          <a:off x="15430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158496</xdr:rowOff>
    </xdr:from>
    <xdr:to>
      <xdr:col>85</xdr:col>
      <xdr:colOff>127000</xdr:colOff>
      <xdr:row>106</xdr:row>
      <xdr:rowOff>23622</xdr:rowOff>
    </xdr:to>
    <xdr:cxnSp macro="">
      <xdr:nvCxnSpPr>
        <xdr:cNvPr id="765" name="直線コネクタ 764"/>
        <xdr:cNvCxnSpPr/>
      </xdr:nvCxnSpPr>
      <xdr:spPr>
        <a:xfrm>
          <a:off x="15481300" y="181607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66" name="楕円 765"/>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158496</xdr:rowOff>
    </xdr:to>
    <xdr:cxnSp macro="">
      <xdr:nvCxnSpPr>
        <xdr:cNvPr id="767" name="直線コネクタ 766"/>
        <xdr:cNvCxnSpPr/>
      </xdr:nvCxnSpPr>
      <xdr:spPr>
        <a:xfrm>
          <a:off x="14592300" y="181241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32258</xdr:rowOff>
    </xdr:from>
    <xdr:to>
      <xdr:col>72</xdr:col>
      <xdr:colOff>38100</xdr:colOff>
      <xdr:row>105</xdr:row>
      <xdr:rowOff>133858</xdr:rowOff>
    </xdr:to>
    <xdr:sp macro="" textlink="">
      <xdr:nvSpPr>
        <xdr:cNvPr id="768" name="楕円 767"/>
        <xdr:cNvSpPr/>
      </xdr:nvSpPr>
      <xdr:spPr>
        <a:xfrm>
          <a:off x="1365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83058</xdr:rowOff>
    </xdr:from>
    <xdr:to>
      <xdr:col>76</xdr:col>
      <xdr:colOff>114300</xdr:colOff>
      <xdr:row>105</xdr:row>
      <xdr:rowOff>121920</xdr:rowOff>
    </xdr:to>
    <xdr:cxnSp macro="">
      <xdr:nvCxnSpPr>
        <xdr:cNvPr id="769" name="直線コネクタ 768"/>
        <xdr:cNvCxnSpPr/>
      </xdr:nvCxnSpPr>
      <xdr:spPr>
        <a:xfrm>
          <a:off x="13703300" y="180853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167132</xdr:rowOff>
    </xdr:from>
    <xdr:to>
      <xdr:col>67</xdr:col>
      <xdr:colOff>101600</xdr:colOff>
      <xdr:row>105</xdr:row>
      <xdr:rowOff>97282</xdr:rowOff>
    </xdr:to>
    <xdr:sp macro="" textlink="">
      <xdr:nvSpPr>
        <xdr:cNvPr id="770" name="楕円 769"/>
        <xdr:cNvSpPr/>
      </xdr:nvSpPr>
      <xdr:spPr>
        <a:xfrm>
          <a:off x="1276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46482</xdr:rowOff>
    </xdr:from>
    <xdr:to>
      <xdr:col>71</xdr:col>
      <xdr:colOff>177800</xdr:colOff>
      <xdr:row>105</xdr:row>
      <xdr:rowOff>83058</xdr:rowOff>
    </xdr:to>
    <xdr:cxnSp macro="">
      <xdr:nvCxnSpPr>
        <xdr:cNvPr id="771" name="直線コネクタ 770"/>
        <xdr:cNvCxnSpPr/>
      </xdr:nvCxnSpPr>
      <xdr:spPr>
        <a:xfrm>
          <a:off x="12814300" y="18048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72"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3"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74"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75"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28973</xdr:rowOff>
    </xdr:from>
    <xdr:ext cx="405111" cy="259045"/>
    <xdr:sp macro="" textlink="">
      <xdr:nvSpPr>
        <xdr:cNvPr id="776" name="n_1mainValue【公民館】&#10;有形固定資産減価償却率"/>
        <xdr:cNvSpPr txBox="1"/>
      </xdr:nvSpPr>
      <xdr:spPr>
        <a:xfrm>
          <a:off x="15266044" y="1820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77"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124985</xdr:rowOff>
    </xdr:from>
    <xdr:ext cx="405111" cy="259045"/>
    <xdr:sp macro="" textlink="">
      <xdr:nvSpPr>
        <xdr:cNvPr id="778" name="n_3mainValue【公民館】&#10;有形固定資産減価償却率"/>
        <xdr:cNvSpPr txBox="1"/>
      </xdr:nvSpPr>
      <xdr:spPr>
        <a:xfrm>
          <a:off x="135007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88409</xdr:rowOff>
    </xdr:from>
    <xdr:ext cx="405111" cy="259045"/>
    <xdr:sp macro="" textlink="">
      <xdr:nvSpPr>
        <xdr:cNvPr id="779" name="n_4mainValue【公民館】&#10;有形固定資産減価償却率"/>
        <xdr:cNvSpPr txBox="1"/>
      </xdr:nvSpPr>
      <xdr:spPr>
        <a:xfrm>
          <a:off x="126117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05" name="直線コネクタ 804"/>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06"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07" name="直線コネクタ 806"/>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08"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09" name="直線コネクタ 808"/>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0" name="【公民館】&#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1" name="フローチャート: 判断 81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2" name="フローチャート: 判断 81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3" name="フローチャート: 判断 812"/>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14" name="フローチャート: 判断 813"/>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15" name="フローチャート: 判断 814"/>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21" name="楕円 82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22"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823" name="楕円 822"/>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133350</xdr:rowOff>
    </xdr:to>
    <xdr:cxnSp macro="">
      <xdr:nvCxnSpPr>
        <xdr:cNvPr id="824" name="直線コネクタ 823"/>
        <xdr:cNvCxnSpPr/>
      </xdr:nvCxnSpPr>
      <xdr:spPr>
        <a:xfrm>
          <a:off x="21323300" y="1847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25" name="楕円 824"/>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826" name="直線コネクタ 825"/>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827" name="楕円 826"/>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828" name="直線コネクタ 827"/>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829" name="楕円 828"/>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130084</xdr:rowOff>
    </xdr:to>
    <xdr:cxnSp macro="">
      <xdr:nvCxnSpPr>
        <xdr:cNvPr id="830" name="直線コネクタ 829"/>
        <xdr:cNvCxnSpPr/>
      </xdr:nvCxnSpPr>
      <xdr:spPr>
        <a:xfrm>
          <a:off x="18656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1"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32"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3" name="n_3ave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4"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835"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36"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837"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838" name="n_4mainValue【公民館】&#10;一人当たり面積"/>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公営住宅、公民館、児童館である。特に公営住宅と児童館については、有形固定資産減価償却率が８０％を超え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これは、施設の建設年度が、町営住宅は昭和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年代の前半、児童館については昭和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年代であることから、老朽化が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かなり進んでいる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施設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58238</xdr:rowOff>
    </xdr:to>
    <xdr:cxnSp macro="">
      <xdr:nvCxnSpPr>
        <xdr:cNvPr id="77" name="直線コネクタ 76"/>
        <xdr:cNvCxnSpPr/>
      </xdr:nvCxnSpPr>
      <xdr:spPr>
        <a:xfrm>
          <a:off x="3797300" y="670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22316</xdr:rowOff>
    </xdr:to>
    <xdr:cxnSp macro="">
      <xdr:nvCxnSpPr>
        <xdr:cNvPr id="79" name="直線コネクタ 78"/>
        <xdr:cNvCxnSpPr/>
      </xdr:nvCxnSpPr>
      <xdr:spPr>
        <a:xfrm>
          <a:off x="2908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166007</xdr:rowOff>
    </xdr:to>
    <xdr:cxnSp macro="">
      <xdr:nvCxnSpPr>
        <xdr:cNvPr id="81" name="直線コネクタ 80"/>
        <xdr:cNvCxnSpPr/>
      </xdr:nvCxnSpPr>
      <xdr:spPr>
        <a:xfrm>
          <a:off x="2019300" y="664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130084</xdr:rowOff>
    </xdr:to>
    <xdr:cxnSp macro="">
      <xdr:nvCxnSpPr>
        <xdr:cNvPr id="83" name="直線コネクタ 82"/>
        <xdr:cNvCxnSpPr/>
      </xdr:nvCxnSpPr>
      <xdr:spPr>
        <a:xfrm>
          <a:off x="1130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図書館】&#10;有形固定資産減価償却率"/>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図書館】&#10;有形固定資産減価償却率"/>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31" name="楕円 130"/>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32" name="【図書館】&#10;一人当たり面積該当値テキスト"/>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34" name="直線コネクタ 133"/>
        <xdr:cNvCxnSpPr/>
      </xdr:nvCxnSpPr>
      <xdr:spPr>
        <a:xfrm>
          <a:off x="9639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35" name="楕円 134"/>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72390</xdr:rowOff>
    </xdr:to>
    <xdr:cxnSp macro="">
      <xdr:nvCxnSpPr>
        <xdr:cNvPr id="136" name="直線コネクタ 135"/>
        <xdr:cNvCxnSpPr/>
      </xdr:nvCxnSpPr>
      <xdr:spPr>
        <a:xfrm>
          <a:off x="8750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7" name="楕円 136"/>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72390</xdr:rowOff>
    </xdr:to>
    <xdr:cxnSp macro="">
      <xdr:nvCxnSpPr>
        <xdr:cNvPr id="138" name="直線コネクタ 137"/>
        <xdr:cNvCxnSpPr/>
      </xdr:nvCxnSpPr>
      <xdr:spPr>
        <a:xfrm>
          <a:off x="7861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40" name="直線コネクタ 139"/>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45" name="n_1main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114317</xdr:rowOff>
    </xdr:from>
    <xdr:ext cx="469744" cy="259045"/>
    <xdr:sp macro="" textlink="">
      <xdr:nvSpPr>
        <xdr:cNvPr id="146" name="n_2mainValue【図書館】&#10;一人当たり面積"/>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7"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9" name="楕円 188"/>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90" name="【体育館・プール】&#10;有形固定資産減価償却率該当値テキスト"/>
        <xdr:cNvSpPr txBox="1"/>
      </xdr:nvSpPr>
      <xdr:spPr>
        <a:xfrm>
          <a:off x="4673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1" name="楕円 190"/>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43815</xdr:rowOff>
    </xdr:to>
    <xdr:cxnSp macro="">
      <xdr:nvCxnSpPr>
        <xdr:cNvPr id="192" name="直線コネクタ 191"/>
        <xdr:cNvCxnSpPr/>
      </xdr:nvCxnSpPr>
      <xdr:spPr>
        <a:xfrm>
          <a:off x="3797300" y="104736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3" name="楕円 192"/>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15240</xdr:rowOff>
    </xdr:to>
    <xdr:cxnSp macro="">
      <xdr:nvCxnSpPr>
        <xdr:cNvPr id="194" name="直線コネクタ 193"/>
        <xdr:cNvCxnSpPr/>
      </xdr:nvCxnSpPr>
      <xdr:spPr>
        <a:xfrm>
          <a:off x="2908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5" name="楕円 194"/>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156210</xdr:rowOff>
    </xdr:to>
    <xdr:cxnSp macro="">
      <xdr:nvCxnSpPr>
        <xdr:cNvPr id="196" name="直線コネクタ 195"/>
        <xdr:cNvCxnSpPr/>
      </xdr:nvCxnSpPr>
      <xdr:spPr>
        <a:xfrm>
          <a:off x="2019300" y="103917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7" name="楕円 196"/>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104775</xdr:rowOff>
    </xdr:to>
    <xdr:cxnSp macro="">
      <xdr:nvCxnSpPr>
        <xdr:cNvPr id="198" name="直線コネクタ 197"/>
        <xdr:cNvCxnSpPr/>
      </xdr:nvCxnSpPr>
      <xdr:spPr>
        <a:xfrm>
          <a:off x="1130300" y="103403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3" name="n_1main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4" name="n_2mainValue【体育館・プー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5" name="n_3mainValue【体育館・プール】&#10;有形固定資産減価償却率"/>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206" name="n_4mainValue【体育館・プール】&#10;有形固定資産減価償却率"/>
        <xdr:cNvSpPr txBox="1"/>
      </xdr:nvSpPr>
      <xdr:spPr>
        <a:xfrm>
          <a:off x="927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46" name="楕円 245"/>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47"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8" name="楕円 247"/>
        <xdr:cNvSpPr/>
      </xdr:nvSpPr>
      <xdr:spPr>
        <a:xfrm>
          <a:off x="958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49530</xdr:rowOff>
    </xdr:to>
    <xdr:cxnSp macro="">
      <xdr:nvCxnSpPr>
        <xdr:cNvPr id="249" name="直線コネクタ 248"/>
        <xdr:cNvCxnSpPr/>
      </xdr:nvCxnSpPr>
      <xdr:spPr>
        <a:xfrm>
          <a:off x="9639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168910</xdr:rowOff>
    </xdr:from>
    <xdr:to>
      <xdr:col>46</xdr:col>
      <xdr:colOff>38100</xdr:colOff>
      <xdr:row>63</xdr:row>
      <xdr:rowOff>99060</xdr:rowOff>
    </xdr:to>
    <xdr:sp macro="" textlink="">
      <xdr:nvSpPr>
        <xdr:cNvPr id="250" name="楕円 249"/>
        <xdr:cNvSpPr/>
      </xdr:nvSpPr>
      <xdr:spPr>
        <a:xfrm>
          <a:off x="8699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48260</xdr:rowOff>
    </xdr:from>
    <xdr:to>
      <xdr:col>50</xdr:col>
      <xdr:colOff>114300</xdr:colOff>
      <xdr:row>63</xdr:row>
      <xdr:rowOff>49530</xdr:rowOff>
    </xdr:to>
    <xdr:cxnSp macro="">
      <xdr:nvCxnSpPr>
        <xdr:cNvPr id="251" name="直線コネクタ 250"/>
        <xdr:cNvCxnSpPr/>
      </xdr:nvCxnSpPr>
      <xdr:spPr>
        <a:xfrm>
          <a:off x="8750300" y="108496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167640</xdr:rowOff>
    </xdr:from>
    <xdr:to>
      <xdr:col>41</xdr:col>
      <xdr:colOff>101600</xdr:colOff>
      <xdr:row>63</xdr:row>
      <xdr:rowOff>97790</xdr:rowOff>
    </xdr:to>
    <xdr:sp macro="" textlink="">
      <xdr:nvSpPr>
        <xdr:cNvPr id="252" name="楕円 251"/>
        <xdr:cNvSpPr/>
      </xdr:nvSpPr>
      <xdr:spPr>
        <a:xfrm>
          <a:off x="7810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46990</xdr:rowOff>
    </xdr:from>
    <xdr:to>
      <xdr:col>45</xdr:col>
      <xdr:colOff>177800</xdr:colOff>
      <xdr:row>63</xdr:row>
      <xdr:rowOff>48260</xdr:rowOff>
    </xdr:to>
    <xdr:cxnSp macro="">
      <xdr:nvCxnSpPr>
        <xdr:cNvPr id="253" name="直線コネクタ 252"/>
        <xdr:cNvCxnSpPr/>
      </xdr:nvCxnSpPr>
      <xdr:spPr>
        <a:xfrm>
          <a:off x="7861300" y="10848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xdr:rowOff>
    </xdr:from>
    <xdr:to>
      <xdr:col>36</xdr:col>
      <xdr:colOff>165100</xdr:colOff>
      <xdr:row>63</xdr:row>
      <xdr:rowOff>102870</xdr:rowOff>
    </xdr:to>
    <xdr:sp macro="" textlink="">
      <xdr:nvSpPr>
        <xdr:cNvPr id="254" name="楕円 253"/>
        <xdr:cNvSpPr/>
      </xdr:nvSpPr>
      <xdr:spPr>
        <a:xfrm>
          <a:off x="6921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46990</xdr:rowOff>
    </xdr:from>
    <xdr:to>
      <xdr:col>41</xdr:col>
      <xdr:colOff>50800</xdr:colOff>
      <xdr:row>63</xdr:row>
      <xdr:rowOff>52070</xdr:rowOff>
    </xdr:to>
    <xdr:cxnSp macro="">
      <xdr:nvCxnSpPr>
        <xdr:cNvPr id="255" name="直線コネクタ 254"/>
        <xdr:cNvCxnSpPr/>
      </xdr:nvCxnSpPr>
      <xdr:spPr>
        <a:xfrm flipV="1">
          <a:off x="6972300" y="10848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0" name="n_1mainValue【体育館・プール】&#10;一人当たり面積"/>
        <xdr:cNvSpPr txBox="1"/>
      </xdr:nvSpPr>
      <xdr:spPr>
        <a:xfrm>
          <a:off x="9391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90187</xdr:rowOff>
    </xdr:from>
    <xdr:ext cx="469744" cy="259045"/>
    <xdr:sp macro="" textlink="">
      <xdr:nvSpPr>
        <xdr:cNvPr id="261" name="n_2mainValue【体育館・プール】&#10;一人当たり面積"/>
        <xdr:cNvSpPr txBox="1"/>
      </xdr:nvSpPr>
      <xdr:spPr>
        <a:xfrm>
          <a:off x="85154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88917</xdr:rowOff>
    </xdr:from>
    <xdr:ext cx="469744" cy="259045"/>
    <xdr:sp macro="" textlink="">
      <xdr:nvSpPr>
        <xdr:cNvPr id="262" name="n_3mainValue【体育館・プール】&#10;一人当たり面積"/>
        <xdr:cNvSpPr txBox="1"/>
      </xdr:nvSpPr>
      <xdr:spPr>
        <a:xfrm>
          <a:off x="7626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63" name="n_4main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4" name="楕円 303"/>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5" name="【福祉施設】&#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6" name="楕円 305"/>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3811</xdr:rowOff>
    </xdr:to>
    <xdr:cxnSp macro="">
      <xdr:nvCxnSpPr>
        <xdr:cNvPr id="307" name="直線コネクタ 306"/>
        <xdr:cNvCxnSpPr/>
      </xdr:nvCxnSpPr>
      <xdr:spPr>
        <a:xfrm>
          <a:off x="3797300" y="14356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8" name="楕円 307"/>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125730</xdr:rowOff>
    </xdr:to>
    <xdr:cxnSp macro="">
      <xdr:nvCxnSpPr>
        <xdr:cNvPr id="309" name="直線コネクタ 308"/>
        <xdr:cNvCxnSpPr/>
      </xdr:nvCxnSpPr>
      <xdr:spPr>
        <a:xfrm>
          <a:off x="2908300" y="14306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0" name="楕円 309"/>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76200</xdr:rowOff>
    </xdr:to>
    <xdr:cxnSp macro="">
      <xdr:nvCxnSpPr>
        <xdr:cNvPr id="311" name="直線コネクタ 310"/>
        <xdr:cNvCxnSpPr/>
      </xdr:nvCxnSpPr>
      <xdr:spPr>
        <a:xfrm>
          <a:off x="2019300" y="142322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2" name="楕円 311"/>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83</xdr:row>
      <xdr:rowOff>1905</xdr:rowOff>
    </xdr:to>
    <xdr:cxnSp macro="">
      <xdr:nvCxnSpPr>
        <xdr:cNvPr id="313" name="直線コネクタ 312"/>
        <xdr:cNvCxnSpPr/>
      </xdr:nvCxnSpPr>
      <xdr:spPr>
        <a:xfrm>
          <a:off x="1130300" y="14074139"/>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8"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19" name="n_2mainValue【福祉施設】&#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20" name="n_3mainValue【福祉施設】&#10;有形固定資産減価償却率"/>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21" name="n_4mainValue【福祉施設】&#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61" name="楕円 360"/>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62" name="【福祉施設】&#10;一人当たり面積該当値テキスト"/>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63" name="楕円 362"/>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99061</xdr:rowOff>
    </xdr:from>
    <xdr:to>
      <xdr:col>55</xdr:col>
      <xdr:colOff>0</xdr:colOff>
      <xdr:row>84</xdr:row>
      <xdr:rowOff>99061</xdr:rowOff>
    </xdr:to>
    <xdr:cxnSp macro="">
      <xdr:nvCxnSpPr>
        <xdr:cNvPr id="364" name="直線コネクタ 363"/>
        <xdr:cNvCxnSpPr/>
      </xdr:nvCxnSpPr>
      <xdr:spPr>
        <a:xfrm>
          <a:off x="9639300" y="1450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5" name="楕円 364"/>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99061</xdr:rowOff>
    </xdr:to>
    <xdr:cxnSp macro="">
      <xdr:nvCxnSpPr>
        <xdr:cNvPr id="366" name="直線コネクタ 365"/>
        <xdr:cNvCxnSpPr/>
      </xdr:nvCxnSpPr>
      <xdr:spPr>
        <a:xfrm>
          <a:off x="8750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67" name="楕円 366"/>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95250</xdr:rowOff>
    </xdr:to>
    <xdr:cxnSp macro="">
      <xdr:nvCxnSpPr>
        <xdr:cNvPr id="368" name="直線コネクタ 367"/>
        <xdr:cNvCxnSpPr/>
      </xdr:nvCxnSpPr>
      <xdr:spPr>
        <a:xfrm>
          <a:off x="7861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69" name="楕円 368"/>
        <xdr:cNvSpPr/>
      </xdr:nvSpPr>
      <xdr:spPr>
        <a:xfrm>
          <a:off x="692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86</xdr:row>
      <xdr:rowOff>0</xdr:rowOff>
    </xdr:to>
    <xdr:cxnSp macro="">
      <xdr:nvCxnSpPr>
        <xdr:cNvPr id="370" name="直線コネクタ 369"/>
        <xdr:cNvCxnSpPr/>
      </xdr:nvCxnSpPr>
      <xdr:spPr>
        <a:xfrm flipV="1">
          <a:off x="6972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75"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6"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377" name="n_3mainValue【福祉施設】&#10;一人当たり面積"/>
        <xdr:cNvSpPr txBox="1"/>
      </xdr:nvSpPr>
      <xdr:spPr>
        <a:xfrm>
          <a:off x="7626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78" name="n_4mainValue【福祉施設】&#10;一人当たり面積"/>
        <xdr:cNvSpPr txBox="1"/>
      </xdr:nvSpPr>
      <xdr:spPr>
        <a:xfrm>
          <a:off x="6737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23113</xdr:rowOff>
    </xdr:from>
    <xdr:to>
      <xdr:col>24</xdr:col>
      <xdr:colOff>114300</xdr:colOff>
      <xdr:row>105</xdr:row>
      <xdr:rowOff>124713</xdr:rowOff>
    </xdr:to>
    <xdr:sp macro="" textlink="">
      <xdr:nvSpPr>
        <xdr:cNvPr id="417" name="楕円 416"/>
        <xdr:cNvSpPr/>
      </xdr:nvSpPr>
      <xdr:spPr>
        <a:xfrm>
          <a:off x="4584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xdr:rowOff>
    </xdr:from>
    <xdr:ext cx="405111" cy="259045"/>
    <xdr:sp macro="" textlink="">
      <xdr:nvSpPr>
        <xdr:cNvPr id="418" name="【市民会館】&#10;有形固定資産減価償却率該当値テキスト"/>
        <xdr:cNvSpPr txBox="1"/>
      </xdr:nvSpPr>
      <xdr:spPr>
        <a:xfrm>
          <a:off x="4673600"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135128</xdr:rowOff>
    </xdr:from>
    <xdr:to>
      <xdr:col>20</xdr:col>
      <xdr:colOff>38100</xdr:colOff>
      <xdr:row>105</xdr:row>
      <xdr:rowOff>65278</xdr:rowOff>
    </xdr:to>
    <xdr:sp macro="" textlink="">
      <xdr:nvSpPr>
        <xdr:cNvPr id="419" name="楕円 418"/>
        <xdr:cNvSpPr/>
      </xdr:nvSpPr>
      <xdr:spPr>
        <a:xfrm>
          <a:off x="3746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xdr:rowOff>
    </xdr:from>
    <xdr:to>
      <xdr:col>24</xdr:col>
      <xdr:colOff>63500</xdr:colOff>
      <xdr:row>105</xdr:row>
      <xdr:rowOff>73913</xdr:rowOff>
    </xdr:to>
    <xdr:cxnSp macro="">
      <xdr:nvCxnSpPr>
        <xdr:cNvPr id="420" name="直線コネクタ 419"/>
        <xdr:cNvCxnSpPr/>
      </xdr:nvCxnSpPr>
      <xdr:spPr>
        <a:xfrm>
          <a:off x="3797300" y="180167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52832</xdr:rowOff>
    </xdr:from>
    <xdr:to>
      <xdr:col>15</xdr:col>
      <xdr:colOff>101600</xdr:colOff>
      <xdr:row>104</xdr:row>
      <xdr:rowOff>154432</xdr:rowOff>
    </xdr:to>
    <xdr:sp macro="" textlink="">
      <xdr:nvSpPr>
        <xdr:cNvPr id="421" name="楕円 420"/>
        <xdr:cNvSpPr/>
      </xdr:nvSpPr>
      <xdr:spPr>
        <a:xfrm>
          <a:off x="2857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103632</xdr:rowOff>
    </xdr:from>
    <xdr:to>
      <xdr:col>19</xdr:col>
      <xdr:colOff>177800</xdr:colOff>
      <xdr:row>105</xdr:row>
      <xdr:rowOff>14478</xdr:rowOff>
    </xdr:to>
    <xdr:cxnSp macro="">
      <xdr:nvCxnSpPr>
        <xdr:cNvPr id="422" name="直線コネクタ 421"/>
        <xdr:cNvCxnSpPr/>
      </xdr:nvCxnSpPr>
      <xdr:spPr>
        <a:xfrm>
          <a:off x="2908300" y="17934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132842</xdr:rowOff>
    </xdr:from>
    <xdr:to>
      <xdr:col>10</xdr:col>
      <xdr:colOff>165100</xdr:colOff>
      <xdr:row>104</xdr:row>
      <xdr:rowOff>62992</xdr:rowOff>
    </xdr:to>
    <xdr:sp macro="" textlink="">
      <xdr:nvSpPr>
        <xdr:cNvPr id="423" name="楕円 422"/>
        <xdr:cNvSpPr/>
      </xdr:nvSpPr>
      <xdr:spPr>
        <a:xfrm>
          <a:off x="196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xdr:rowOff>
    </xdr:from>
    <xdr:to>
      <xdr:col>15</xdr:col>
      <xdr:colOff>50800</xdr:colOff>
      <xdr:row>104</xdr:row>
      <xdr:rowOff>103632</xdr:rowOff>
    </xdr:to>
    <xdr:cxnSp macro="">
      <xdr:nvCxnSpPr>
        <xdr:cNvPr id="424" name="直線コネクタ 423"/>
        <xdr:cNvCxnSpPr/>
      </xdr:nvCxnSpPr>
      <xdr:spPr>
        <a:xfrm>
          <a:off x="2019300" y="17842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55118</xdr:rowOff>
    </xdr:from>
    <xdr:to>
      <xdr:col>6</xdr:col>
      <xdr:colOff>38100</xdr:colOff>
      <xdr:row>103</xdr:row>
      <xdr:rowOff>156718</xdr:rowOff>
    </xdr:to>
    <xdr:sp macro="" textlink="">
      <xdr:nvSpPr>
        <xdr:cNvPr id="425" name="楕円 424"/>
        <xdr:cNvSpPr/>
      </xdr:nvSpPr>
      <xdr:spPr>
        <a:xfrm>
          <a:off x="1079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105918</xdr:rowOff>
    </xdr:from>
    <xdr:to>
      <xdr:col>10</xdr:col>
      <xdr:colOff>114300</xdr:colOff>
      <xdr:row>104</xdr:row>
      <xdr:rowOff>12192</xdr:rowOff>
    </xdr:to>
    <xdr:cxnSp macro="">
      <xdr:nvCxnSpPr>
        <xdr:cNvPr id="426" name="直線コネクタ 425"/>
        <xdr:cNvCxnSpPr/>
      </xdr:nvCxnSpPr>
      <xdr:spPr>
        <a:xfrm>
          <a:off x="1130300" y="177652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2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2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120414</xdr:rowOff>
    </xdr:from>
    <xdr:ext cx="405111" cy="259045"/>
    <xdr:sp macro="" textlink="">
      <xdr:nvSpPr>
        <xdr:cNvPr id="430" name="n_4aveValue【市民会館】&#10;有形固定資産減価償却率"/>
        <xdr:cNvSpPr txBox="1"/>
      </xdr:nvSpPr>
      <xdr:spPr>
        <a:xfrm>
          <a:off x="927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56405</xdr:rowOff>
    </xdr:from>
    <xdr:ext cx="405111" cy="259045"/>
    <xdr:sp macro="" textlink="">
      <xdr:nvSpPr>
        <xdr:cNvPr id="431" name="n_1mainValue【市民会館】&#10;有形固定資産減価償却率"/>
        <xdr:cNvSpPr txBox="1"/>
      </xdr:nvSpPr>
      <xdr:spPr>
        <a:xfrm>
          <a:off x="3582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170959</xdr:rowOff>
    </xdr:from>
    <xdr:ext cx="405111" cy="259045"/>
    <xdr:sp macro="" textlink="">
      <xdr:nvSpPr>
        <xdr:cNvPr id="432" name="n_2mainValue【市民会館】&#10;有形固定資産減価償却率"/>
        <xdr:cNvSpPr txBox="1"/>
      </xdr:nvSpPr>
      <xdr:spPr>
        <a:xfrm>
          <a:off x="27057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79519</xdr:rowOff>
    </xdr:from>
    <xdr:ext cx="405111" cy="259045"/>
    <xdr:sp macro="" textlink="">
      <xdr:nvSpPr>
        <xdr:cNvPr id="433" name="n_3mainValue【市民会館】&#10;有形固定資産減価償却率"/>
        <xdr:cNvSpPr txBox="1"/>
      </xdr:nvSpPr>
      <xdr:spPr>
        <a:xfrm>
          <a:off x="1816744"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1795</xdr:rowOff>
    </xdr:from>
    <xdr:ext cx="405111" cy="259045"/>
    <xdr:sp macro="" textlink="">
      <xdr:nvSpPr>
        <xdr:cNvPr id="434" name="n_4mainValue【市民会館】&#10;有形固定資産減価償却率"/>
        <xdr:cNvSpPr txBox="1"/>
      </xdr:nvSpPr>
      <xdr:spPr>
        <a:xfrm>
          <a:off x="927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74" name="楕円 473"/>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75"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170180</xdr:rowOff>
    </xdr:from>
    <xdr:to>
      <xdr:col>50</xdr:col>
      <xdr:colOff>165100</xdr:colOff>
      <xdr:row>104</xdr:row>
      <xdr:rowOff>100330</xdr:rowOff>
    </xdr:to>
    <xdr:sp macro="" textlink="">
      <xdr:nvSpPr>
        <xdr:cNvPr id="476" name="楕円 475"/>
        <xdr:cNvSpPr/>
      </xdr:nvSpPr>
      <xdr:spPr>
        <a:xfrm>
          <a:off x="958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49530</xdr:rowOff>
    </xdr:from>
    <xdr:to>
      <xdr:col>55</xdr:col>
      <xdr:colOff>0</xdr:colOff>
      <xdr:row>104</xdr:row>
      <xdr:rowOff>53339</xdr:rowOff>
    </xdr:to>
    <xdr:cxnSp macro="">
      <xdr:nvCxnSpPr>
        <xdr:cNvPr id="477" name="直線コネクタ 476"/>
        <xdr:cNvCxnSpPr/>
      </xdr:nvCxnSpPr>
      <xdr:spPr>
        <a:xfrm>
          <a:off x="9639300" y="17880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78" name="楕円 477"/>
        <xdr:cNvSpPr/>
      </xdr:nvSpPr>
      <xdr:spPr>
        <a:xfrm>
          <a:off x="869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49530</xdr:rowOff>
    </xdr:to>
    <xdr:cxnSp macro="">
      <xdr:nvCxnSpPr>
        <xdr:cNvPr id="479" name="直線コネクタ 478"/>
        <xdr:cNvCxnSpPr/>
      </xdr:nvCxnSpPr>
      <xdr:spPr>
        <a:xfrm>
          <a:off x="8750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162561</xdr:rowOff>
    </xdr:from>
    <xdr:to>
      <xdr:col>41</xdr:col>
      <xdr:colOff>101600</xdr:colOff>
      <xdr:row>104</xdr:row>
      <xdr:rowOff>92711</xdr:rowOff>
    </xdr:to>
    <xdr:sp macro="" textlink="">
      <xdr:nvSpPr>
        <xdr:cNvPr id="480" name="楕円 479"/>
        <xdr:cNvSpPr/>
      </xdr:nvSpPr>
      <xdr:spPr>
        <a:xfrm>
          <a:off x="781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45720</xdr:rowOff>
    </xdr:to>
    <xdr:cxnSp macro="">
      <xdr:nvCxnSpPr>
        <xdr:cNvPr id="481" name="直線コネクタ 480"/>
        <xdr:cNvCxnSpPr/>
      </xdr:nvCxnSpPr>
      <xdr:spPr>
        <a:xfrm>
          <a:off x="7861300" y="1787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162561</xdr:rowOff>
    </xdr:from>
    <xdr:to>
      <xdr:col>36</xdr:col>
      <xdr:colOff>165100</xdr:colOff>
      <xdr:row>104</xdr:row>
      <xdr:rowOff>92711</xdr:rowOff>
    </xdr:to>
    <xdr:sp macro="" textlink="">
      <xdr:nvSpPr>
        <xdr:cNvPr id="482" name="楕円 481"/>
        <xdr:cNvSpPr/>
      </xdr:nvSpPr>
      <xdr:spPr>
        <a:xfrm>
          <a:off x="692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41911</xdr:rowOff>
    </xdr:from>
    <xdr:to>
      <xdr:col>41</xdr:col>
      <xdr:colOff>50800</xdr:colOff>
      <xdr:row>104</xdr:row>
      <xdr:rowOff>41911</xdr:rowOff>
    </xdr:to>
    <xdr:cxnSp macro="">
      <xdr:nvCxnSpPr>
        <xdr:cNvPr id="483" name="直線コネクタ 482"/>
        <xdr:cNvCxnSpPr/>
      </xdr:nvCxnSpPr>
      <xdr:spPr>
        <a:xfrm>
          <a:off x="6972300" y="17872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116857</xdr:rowOff>
    </xdr:from>
    <xdr:ext cx="469744" cy="259045"/>
    <xdr:sp macro="" textlink="">
      <xdr:nvSpPr>
        <xdr:cNvPr id="488" name="n_1mainValue【市民会館】&#10;一人当たり面積"/>
        <xdr:cNvSpPr txBox="1"/>
      </xdr:nvSpPr>
      <xdr:spPr>
        <a:xfrm>
          <a:off x="9391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89" name="n_2main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109238</xdr:rowOff>
    </xdr:from>
    <xdr:ext cx="469744" cy="259045"/>
    <xdr:sp macro="" textlink="">
      <xdr:nvSpPr>
        <xdr:cNvPr id="490" name="n_3mainValue【市民会館】&#10;一人当たり面積"/>
        <xdr:cNvSpPr txBox="1"/>
      </xdr:nvSpPr>
      <xdr:spPr>
        <a:xfrm>
          <a:off x="7626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109238</xdr:rowOff>
    </xdr:from>
    <xdr:ext cx="469744" cy="259045"/>
    <xdr:sp macro="" textlink="">
      <xdr:nvSpPr>
        <xdr:cNvPr id="491" name="n_4mainValue【市民会館】&#10;一人当たり面積"/>
        <xdr:cNvSpPr txBox="1"/>
      </xdr:nvSpPr>
      <xdr:spPr>
        <a:xfrm>
          <a:off x="6737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521"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114935</xdr:rowOff>
    </xdr:from>
    <xdr:to>
      <xdr:col>85</xdr:col>
      <xdr:colOff>177800</xdr:colOff>
      <xdr:row>41</xdr:row>
      <xdr:rowOff>45085</xdr:rowOff>
    </xdr:to>
    <xdr:sp macro="" textlink="">
      <xdr:nvSpPr>
        <xdr:cNvPr id="532" name="楕円 531"/>
        <xdr:cNvSpPr/>
      </xdr:nvSpPr>
      <xdr:spPr>
        <a:xfrm>
          <a:off x="16268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29862</xdr:rowOff>
    </xdr:from>
    <xdr:ext cx="405111" cy="259045"/>
    <xdr:sp macro="" textlink="">
      <xdr:nvSpPr>
        <xdr:cNvPr id="533" name="【一般廃棄物処理施設】&#10;有形固定資産減価償却率該当値テキスト"/>
        <xdr:cNvSpPr txBox="1"/>
      </xdr:nvSpPr>
      <xdr:spPr>
        <a:xfrm>
          <a:off x="16357600"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34" name="楕円 533"/>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165735</xdr:rowOff>
    </xdr:to>
    <xdr:cxnSp macro="">
      <xdr:nvCxnSpPr>
        <xdr:cNvPr id="535" name="直線コネクタ 534"/>
        <xdr:cNvCxnSpPr/>
      </xdr:nvCxnSpPr>
      <xdr:spPr>
        <a:xfrm>
          <a:off x="15481300" y="6989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536" name="楕円 535"/>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100965</xdr:rowOff>
    </xdr:from>
    <xdr:to>
      <xdr:col>81</xdr:col>
      <xdr:colOff>50800</xdr:colOff>
      <xdr:row>40</xdr:row>
      <xdr:rowOff>131445</xdr:rowOff>
    </xdr:to>
    <xdr:cxnSp macro="">
      <xdr:nvCxnSpPr>
        <xdr:cNvPr id="537" name="直線コネクタ 536"/>
        <xdr:cNvCxnSpPr/>
      </xdr:nvCxnSpPr>
      <xdr:spPr>
        <a:xfrm>
          <a:off x="14592300" y="6958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xdr:rowOff>
    </xdr:from>
    <xdr:to>
      <xdr:col>72</xdr:col>
      <xdr:colOff>38100</xdr:colOff>
      <xdr:row>40</xdr:row>
      <xdr:rowOff>106045</xdr:rowOff>
    </xdr:to>
    <xdr:sp macro="" textlink="">
      <xdr:nvSpPr>
        <xdr:cNvPr id="538" name="楕円 537"/>
        <xdr:cNvSpPr/>
      </xdr:nvSpPr>
      <xdr:spPr>
        <a:xfrm>
          <a:off x="1365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55245</xdr:rowOff>
    </xdr:from>
    <xdr:to>
      <xdr:col>76</xdr:col>
      <xdr:colOff>114300</xdr:colOff>
      <xdr:row>40</xdr:row>
      <xdr:rowOff>100965</xdr:rowOff>
    </xdr:to>
    <xdr:cxnSp macro="">
      <xdr:nvCxnSpPr>
        <xdr:cNvPr id="539" name="直線コネクタ 538"/>
        <xdr:cNvCxnSpPr/>
      </xdr:nvCxnSpPr>
      <xdr:spPr>
        <a:xfrm>
          <a:off x="13703300" y="6913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540" name="楕円 539"/>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40</xdr:row>
      <xdr:rowOff>55245</xdr:rowOff>
    </xdr:to>
    <xdr:cxnSp macro="">
      <xdr:nvCxnSpPr>
        <xdr:cNvPr id="541" name="直線コネクタ 540"/>
        <xdr:cNvCxnSpPr/>
      </xdr:nvCxnSpPr>
      <xdr:spPr>
        <a:xfrm>
          <a:off x="12814300" y="68199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42"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43"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4"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5"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46" name="n_1mainValue【一般廃棄物処理施設】&#10;有形固定資産減価償却率"/>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547" name="n_2mainValue【一般廃棄物処理施設】&#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97172</xdr:rowOff>
    </xdr:from>
    <xdr:ext cx="405111" cy="259045"/>
    <xdr:sp macro="" textlink="">
      <xdr:nvSpPr>
        <xdr:cNvPr id="548" name="n_3mainValue【一般廃棄物処理施設】&#10;有形固定資産減価償却率"/>
        <xdr:cNvSpPr txBox="1"/>
      </xdr:nvSpPr>
      <xdr:spPr>
        <a:xfrm>
          <a:off x="13500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549" name="n_4mainValue【一般廃棄物処理施設】&#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76"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109360</xdr:rowOff>
    </xdr:from>
    <xdr:to>
      <xdr:col>116</xdr:col>
      <xdr:colOff>114300</xdr:colOff>
      <xdr:row>40</xdr:row>
      <xdr:rowOff>39510</xdr:rowOff>
    </xdr:to>
    <xdr:sp macro="" textlink="">
      <xdr:nvSpPr>
        <xdr:cNvPr id="587" name="楕円 586"/>
        <xdr:cNvSpPr/>
      </xdr:nvSpPr>
      <xdr:spPr>
        <a:xfrm>
          <a:off x="22110700" y="67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87787</xdr:rowOff>
    </xdr:from>
    <xdr:ext cx="534377" cy="259045"/>
    <xdr:sp macro="" textlink="">
      <xdr:nvSpPr>
        <xdr:cNvPr id="588" name="【一般廃棄物処理施設】&#10;一人当たり有形固定資産（償却資産）額該当値テキスト"/>
        <xdr:cNvSpPr txBox="1"/>
      </xdr:nvSpPr>
      <xdr:spPr>
        <a:xfrm>
          <a:off x="22199600" y="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107655</xdr:rowOff>
    </xdr:from>
    <xdr:to>
      <xdr:col>112</xdr:col>
      <xdr:colOff>38100</xdr:colOff>
      <xdr:row>40</xdr:row>
      <xdr:rowOff>37805</xdr:rowOff>
    </xdr:to>
    <xdr:sp macro="" textlink="">
      <xdr:nvSpPr>
        <xdr:cNvPr id="589" name="楕円 588"/>
        <xdr:cNvSpPr/>
      </xdr:nvSpPr>
      <xdr:spPr>
        <a:xfrm>
          <a:off x="21272500" y="67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158455</xdr:rowOff>
    </xdr:from>
    <xdr:to>
      <xdr:col>116</xdr:col>
      <xdr:colOff>63500</xdr:colOff>
      <xdr:row>39</xdr:row>
      <xdr:rowOff>160160</xdr:rowOff>
    </xdr:to>
    <xdr:cxnSp macro="">
      <xdr:nvCxnSpPr>
        <xdr:cNvPr id="590" name="直線コネクタ 589"/>
        <xdr:cNvCxnSpPr/>
      </xdr:nvCxnSpPr>
      <xdr:spPr>
        <a:xfrm>
          <a:off x="21323300" y="6845005"/>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100226</xdr:rowOff>
    </xdr:from>
    <xdr:to>
      <xdr:col>107</xdr:col>
      <xdr:colOff>101600</xdr:colOff>
      <xdr:row>40</xdr:row>
      <xdr:rowOff>30376</xdr:rowOff>
    </xdr:to>
    <xdr:sp macro="" textlink="">
      <xdr:nvSpPr>
        <xdr:cNvPr id="591" name="楕円 590"/>
        <xdr:cNvSpPr/>
      </xdr:nvSpPr>
      <xdr:spPr>
        <a:xfrm>
          <a:off x="20383500" y="67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151026</xdr:rowOff>
    </xdr:from>
    <xdr:to>
      <xdr:col>111</xdr:col>
      <xdr:colOff>177800</xdr:colOff>
      <xdr:row>39</xdr:row>
      <xdr:rowOff>158455</xdr:rowOff>
    </xdr:to>
    <xdr:cxnSp macro="">
      <xdr:nvCxnSpPr>
        <xdr:cNvPr id="592" name="直線コネクタ 591"/>
        <xdr:cNvCxnSpPr/>
      </xdr:nvCxnSpPr>
      <xdr:spPr>
        <a:xfrm>
          <a:off x="20434300" y="683757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96737</xdr:rowOff>
    </xdr:from>
    <xdr:to>
      <xdr:col>102</xdr:col>
      <xdr:colOff>165100</xdr:colOff>
      <xdr:row>40</xdr:row>
      <xdr:rowOff>26887</xdr:rowOff>
    </xdr:to>
    <xdr:sp macro="" textlink="">
      <xdr:nvSpPr>
        <xdr:cNvPr id="593" name="楕円 592"/>
        <xdr:cNvSpPr/>
      </xdr:nvSpPr>
      <xdr:spPr>
        <a:xfrm>
          <a:off x="19494500" y="67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147537</xdr:rowOff>
    </xdr:from>
    <xdr:to>
      <xdr:col>107</xdr:col>
      <xdr:colOff>50800</xdr:colOff>
      <xdr:row>39</xdr:row>
      <xdr:rowOff>151026</xdr:rowOff>
    </xdr:to>
    <xdr:cxnSp macro="">
      <xdr:nvCxnSpPr>
        <xdr:cNvPr id="594" name="直線コネクタ 593"/>
        <xdr:cNvCxnSpPr/>
      </xdr:nvCxnSpPr>
      <xdr:spPr>
        <a:xfrm>
          <a:off x="19545300" y="6834087"/>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168385</xdr:rowOff>
    </xdr:from>
    <xdr:to>
      <xdr:col>98</xdr:col>
      <xdr:colOff>38100</xdr:colOff>
      <xdr:row>40</xdr:row>
      <xdr:rowOff>98535</xdr:rowOff>
    </xdr:to>
    <xdr:sp macro="" textlink="">
      <xdr:nvSpPr>
        <xdr:cNvPr id="595" name="楕円 594"/>
        <xdr:cNvSpPr/>
      </xdr:nvSpPr>
      <xdr:spPr>
        <a:xfrm>
          <a:off x="18605500" y="68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147537</xdr:rowOff>
    </xdr:from>
    <xdr:to>
      <xdr:col>102</xdr:col>
      <xdr:colOff>114300</xdr:colOff>
      <xdr:row>40</xdr:row>
      <xdr:rowOff>47735</xdr:rowOff>
    </xdr:to>
    <xdr:cxnSp macro="">
      <xdr:nvCxnSpPr>
        <xdr:cNvPr id="596" name="直線コネクタ 595"/>
        <xdr:cNvCxnSpPr/>
      </xdr:nvCxnSpPr>
      <xdr:spPr>
        <a:xfrm flipV="1">
          <a:off x="18656300" y="6834087"/>
          <a:ext cx="889000" cy="7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7"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98"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599" name="n_3aveValue【一般廃棄物処理施設】&#10;一人当たり有形固定資産（償却資産）額"/>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600"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54332</xdr:rowOff>
    </xdr:from>
    <xdr:ext cx="534377" cy="259045"/>
    <xdr:sp macro="" textlink="">
      <xdr:nvSpPr>
        <xdr:cNvPr id="601" name="n_1mainValue【一般廃棄物処理施設】&#10;一人当たり有形固定資産（償却資産）額"/>
        <xdr:cNvSpPr txBox="1"/>
      </xdr:nvSpPr>
      <xdr:spPr>
        <a:xfrm>
          <a:off x="21043411" y="65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21503</xdr:rowOff>
    </xdr:from>
    <xdr:ext cx="534377" cy="259045"/>
    <xdr:sp macro="" textlink="">
      <xdr:nvSpPr>
        <xdr:cNvPr id="602" name="n_2mainValue【一般廃棄物処理施設】&#10;一人当たり有形固定資産（償却資産）額"/>
        <xdr:cNvSpPr txBox="1"/>
      </xdr:nvSpPr>
      <xdr:spPr>
        <a:xfrm>
          <a:off x="20167111" y="68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43414</xdr:rowOff>
    </xdr:from>
    <xdr:ext cx="534377" cy="259045"/>
    <xdr:sp macro="" textlink="">
      <xdr:nvSpPr>
        <xdr:cNvPr id="603" name="n_3mainValue【一般廃棄物処理施設】&#10;一人当たり有形固定資産（償却資産）額"/>
        <xdr:cNvSpPr txBox="1"/>
      </xdr:nvSpPr>
      <xdr:spPr>
        <a:xfrm>
          <a:off x="19278111" y="65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89662</xdr:rowOff>
    </xdr:from>
    <xdr:ext cx="534377" cy="259045"/>
    <xdr:sp macro="" textlink="">
      <xdr:nvSpPr>
        <xdr:cNvPr id="604" name="n_4mainValue【一般廃棄物処理施設】&#10;一人当たり有形固定資産（償却資産）額"/>
        <xdr:cNvSpPr txBox="1"/>
      </xdr:nvSpPr>
      <xdr:spPr>
        <a:xfrm>
          <a:off x="18389111" y="69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xdr:rowOff>
    </xdr:from>
    <xdr:to>
      <xdr:col>85</xdr:col>
      <xdr:colOff>177800</xdr:colOff>
      <xdr:row>63</xdr:row>
      <xdr:rowOff>115570</xdr:rowOff>
    </xdr:to>
    <xdr:sp macro="" textlink="">
      <xdr:nvSpPr>
        <xdr:cNvPr id="644" name="楕円 643"/>
        <xdr:cNvSpPr/>
      </xdr:nvSpPr>
      <xdr:spPr>
        <a:xfrm>
          <a:off x="16268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163847</xdr:rowOff>
    </xdr:from>
    <xdr:ext cx="405111" cy="259045"/>
    <xdr:sp macro="" textlink="">
      <xdr:nvSpPr>
        <xdr:cNvPr id="645" name="【保健センター・保健所】&#10;有形固定資産減価償却率該当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46" name="楕円 645"/>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64770</xdr:rowOff>
    </xdr:to>
    <xdr:cxnSp macro="">
      <xdr:nvCxnSpPr>
        <xdr:cNvPr id="647" name="直線コネクタ 646"/>
        <xdr:cNvCxnSpPr/>
      </xdr:nvCxnSpPr>
      <xdr:spPr>
        <a:xfrm>
          <a:off x="15481300" y="10824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648" name="楕円 647"/>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22860</xdr:rowOff>
    </xdr:to>
    <xdr:cxnSp macro="">
      <xdr:nvCxnSpPr>
        <xdr:cNvPr id="649" name="直線コネクタ 648"/>
        <xdr:cNvCxnSpPr/>
      </xdr:nvCxnSpPr>
      <xdr:spPr>
        <a:xfrm>
          <a:off x="14592300" y="10782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650" name="楕円 649"/>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110490</xdr:rowOff>
    </xdr:from>
    <xdr:to>
      <xdr:col>76</xdr:col>
      <xdr:colOff>114300</xdr:colOff>
      <xdr:row>62</xdr:row>
      <xdr:rowOff>152400</xdr:rowOff>
    </xdr:to>
    <xdr:cxnSp macro="">
      <xdr:nvCxnSpPr>
        <xdr:cNvPr id="651" name="直線コネクタ 650"/>
        <xdr:cNvCxnSpPr/>
      </xdr:nvCxnSpPr>
      <xdr:spPr>
        <a:xfrm>
          <a:off x="13703300" y="10740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652" name="楕円 651"/>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110490</xdr:rowOff>
    </xdr:to>
    <xdr:cxnSp macro="">
      <xdr:nvCxnSpPr>
        <xdr:cNvPr id="653" name="直線コネクタ 652"/>
        <xdr:cNvCxnSpPr/>
      </xdr:nvCxnSpPr>
      <xdr:spPr>
        <a:xfrm>
          <a:off x="12814300" y="1069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6"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7"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58" name="n_1mainValue【保健センター・保健所】&#10;有形固定資産減価償却率"/>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659" name="n_2mainValue【保健センター・保健所】&#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660" name="n_3mainValue【保健センター・保健所】&#10;有形固定資産減価償却率"/>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661" name="n_4mainValue【保健センター・保健所】&#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90"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701" name="楕円 700"/>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702" name="【保健センター・保健所】&#10;一人当たり面積該当値テキスト"/>
        <xdr:cNvSpPr txBox="1"/>
      </xdr:nvSpPr>
      <xdr:spPr>
        <a:xfrm>
          <a:off x="22199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703" name="楕円 702"/>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99060</xdr:rowOff>
    </xdr:to>
    <xdr:cxnSp macro="">
      <xdr:nvCxnSpPr>
        <xdr:cNvPr id="704" name="直線コネクタ 703"/>
        <xdr:cNvCxnSpPr/>
      </xdr:nvCxnSpPr>
      <xdr:spPr>
        <a:xfrm>
          <a:off x="21323300" y="10900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05" name="楕円 70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99060</xdr:rowOff>
    </xdr:to>
    <xdr:cxnSp macro="">
      <xdr:nvCxnSpPr>
        <xdr:cNvPr id="706" name="直線コネクタ 705"/>
        <xdr:cNvCxnSpPr/>
      </xdr:nvCxnSpPr>
      <xdr:spPr>
        <a:xfrm>
          <a:off x="20434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07" name="楕円 706"/>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08" name="直線コネクタ 707"/>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09" name="楕円 708"/>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0" name="直線コネクタ 709"/>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11"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12"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13"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14"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140987</xdr:rowOff>
    </xdr:from>
    <xdr:ext cx="469744" cy="259045"/>
    <xdr:sp macro="" textlink="">
      <xdr:nvSpPr>
        <xdr:cNvPr id="715" name="n_1mainValue【保健センター・保健所】&#10;一人当たり面積"/>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16"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17"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49"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5262</xdr:rowOff>
    </xdr:from>
    <xdr:to>
      <xdr:col>85</xdr:col>
      <xdr:colOff>177800</xdr:colOff>
      <xdr:row>83</xdr:row>
      <xdr:rowOff>106862</xdr:rowOff>
    </xdr:to>
    <xdr:sp macro="" textlink="">
      <xdr:nvSpPr>
        <xdr:cNvPr id="760" name="楕円 759"/>
        <xdr:cNvSpPr/>
      </xdr:nvSpPr>
      <xdr:spPr>
        <a:xfrm>
          <a:off x="16268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155139</xdr:rowOff>
    </xdr:from>
    <xdr:ext cx="405111" cy="259045"/>
    <xdr:sp macro="" textlink="">
      <xdr:nvSpPr>
        <xdr:cNvPr id="761" name="【消防施設】&#10;有形固定資産減価償却率該当値テキスト"/>
        <xdr:cNvSpPr txBox="1"/>
      </xdr:nvSpPr>
      <xdr:spPr>
        <a:xfrm>
          <a:off x="16357600"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762" name="楕円 761"/>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56062</xdr:rowOff>
    </xdr:to>
    <xdr:cxnSp macro="">
      <xdr:nvCxnSpPr>
        <xdr:cNvPr id="763" name="直線コネクタ 762"/>
        <xdr:cNvCxnSpPr/>
      </xdr:nvCxnSpPr>
      <xdr:spPr>
        <a:xfrm>
          <a:off x="15481300" y="142472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64" name="楕円 763"/>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96882</xdr:rowOff>
    </xdr:to>
    <xdr:cxnSp macro="">
      <xdr:nvCxnSpPr>
        <xdr:cNvPr id="765" name="直線コネクタ 764"/>
        <xdr:cNvCxnSpPr/>
      </xdr:nvCxnSpPr>
      <xdr:spPr>
        <a:xfrm flipV="1">
          <a:off x="14592300" y="1424722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6" name="楕円 765"/>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83</xdr:row>
      <xdr:rowOff>96882</xdr:rowOff>
    </xdr:to>
    <xdr:cxnSp macro="">
      <xdr:nvCxnSpPr>
        <xdr:cNvPr id="767" name="直線コネクタ 766"/>
        <xdr:cNvCxnSpPr/>
      </xdr:nvCxnSpPr>
      <xdr:spPr>
        <a:xfrm>
          <a:off x="13703300" y="1417701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768" name="楕円 767"/>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83</xdr:row>
      <xdr:rowOff>18506</xdr:rowOff>
    </xdr:to>
    <xdr:cxnSp macro="">
      <xdr:nvCxnSpPr>
        <xdr:cNvPr id="769" name="直線コネクタ 768"/>
        <xdr:cNvCxnSpPr/>
      </xdr:nvCxnSpPr>
      <xdr:spPr>
        <a:xfrm flipV="1">
          <a:off x="12814300" y="141770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70"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2"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3"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774" name="n_1mainValue【消防施設】&#10;有形固定資産減価償却率"/>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775" name="n_2mainValue【消防施設】&#10;有形固定資産減価償却率"/>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6" name="n_3main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60433</xdr:rowOff>
    </xdr:from>
    <xdr:ext cx="405111" cy="259045"/>
    <xdr:sp macro="" textlink="">
      <xdr:nvSpPr>
        <xdr:cNvPr id="777" name="n_4mainValue【消防施設】&#10;有形固定資産減価償却率"/>
        <xdr:cNvSpPr txBox="1"/>
      </xdr:nvSpPr>
      <xdr:spPr>
        <a:xfrm>
          <a:off x="12611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1" name="直線コネクタ 800"/>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2"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3" name="直線コネクタ 802"/>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4"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5" name="直線コネクタ 804"/>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06"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7" name="フローチャート: 判断 806"/>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8" name="フローチャート: 判断 807"/>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9" name="フローチャート: 判断 808"/>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10" name="フローチャート: 判断 809"/>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1" name="フローチャート: 判断 810"/>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15239</xdr:rowOff>
    </xdr:from>
    <xdr:to>
      <xdr:col>116</xdr:col>
      <xdr:colOff>114300</xdr:colOff>
      <xdr:row>86</xdr:row>
      <xdr:rowOff>116839</xdr:rowOff>
    </xdr:to>
    <xdr:sp macro="" textlink="">
      <xdr:nvSpPr>
        <xdr:cNvPr id="817" name="楕円 816"/>
        <xdr:cNvSpPr/>
      </xdr:nvSpPr>
      <xdr:spPr>
        <a:xfrm>
          <a:off x="221107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101616</xdr:rowOff>
    </xdr:from>
    <xdr:ext cx="469744" cy="259045"/>
    <xdr:sp macro="" textlink="">
      <xdr:nvSpPr>
        <xdr:cNvPr id="818" name="【消防施設】&#10;一人当たり面積該当値テキスト"/>
        <xdr:cNvSpPr txBox="1"/>
      </xdr:nvSpPr>
      <xdr:spPr>
        <a:xfrm>
          <a:off x="22199600"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819" name="楕円 818"/>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66039</xdr:rowOff>
    </xdr:to>
    <xdr:cxnSp macro="">
      <xdr:nvCxnSpPr>
        <xdr:cNvPr id="820" name="直線コネクタ 819"/>
        <xdr:cNvCxnSpPr/>
      </xdr:nvCxnSpPr>
      <xdr:spPr>
        <a:xfrm>
          <a:off x="21323300" y="14809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821" name="楕円 820"/>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64770</xdr:rowOff>
    </xdr:to>
    <xdr:cxnSp macro="">
      <xdr:nvCxnSpPr>
        <xdr:cNvPr id="822" name="直線コネクタ 821"/>
        <xdr:cNvCxnSpPr/>
      </xdr:nvCxnSpPr>
      <xdr:spPr>
        <a:xfrm>
          <a:off x="20434300" y="14801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7620</xdr:rowOff>
    </xdr:from>
    <xdr:to>
      <xdr:col>102</xdr:col>
      <xdr:colOff>165100</xdr:colOff>
      <xdr:row>86</xdr:row>
      <xdr:rowOff>109220</xdr:rowOff>
    </xdr:to>
    <xdr:sp macro="" textlink="">
      <xdr:nvSpPr>
        <xdr:cNvPr id="823" name="楕円 822"/>
        <xdr:cNvSpPr/>
      </xdr:nvSpPr>
      <xdr:spPr>
        <a:xfrm>
          <a:off x="19494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58420</xdr:rowOff>
    </xdr:to>
    <xdr:cxnSp macro="">
      <xdr:nvCxnSpPr>
        <xdr:cNvPr id="824" name="直線コネクタ 823"/>
        <xdr:cNvCxnSpPr/>
      </xdr:nvCxnSpPr>
      <xdr:spPr>
        <a:xfrm flipV="1">
          <a:off x="19545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43180</xdr:rowOff>
    </xdr:from>
    <xdr:to>
      <xdr:col>98</xdr:col>
      <xdr:colOff>38100</xdr:colOff>
      <xdr:row>86</xdr:row>
      <xdr:rowOff>144780</xdr:rowOff>
    </xdr:to>
    <xdr:sp macro="" textlink="">
      <xdr:nvSpPr>
        <xdr:cNvPr id="825" name="楕円 824"/>
        <xdr:cNvSpPr/>
      </xdr:nvSpPr>
      <xdr:spPr>
        <a:xfrm>
          <a:off x="18605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58420</xdr:rowOff>
    </xdr:from>
    <xdr:to>
      <xdr:col>102</xdr:col>
      <xdr:colOff>114300</xdr:colOff>
      <xdr:row>86</xdr:row>
      <xdr:rowOff>93980</xdr:rowOff>
    </xdr:to>
    <xdr:cxnSp macro="">
      <xdr:nvCxnSpPr>
        <xdr:cNvPr id="826" name="直線コネクタ 825"/>
        <xdr:cNvCxnSpPr/>
      </xdr:nvCxnSpPr>
      <xdr:spPr>
        <a:xfrm flipV="1">
          <a:off x="18656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827"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8"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829"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30"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831"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32"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100347</xdr:rowOff>
    </xdr:from>
    <xdr:ext cx="469744" cy="259045"/>
    <xdr:sp macro="" textlink="">
      <xdr:nvSpPr>
        <xdr:cNvPr id="833" name="n_3mainValue【消防施設】&#10;一人当たり面積"/>
        <xdr:cNvSpPr txBox="1"/>
      </xdr:nvSpPr>
      <xdr:spPr>
        <a:xfrm>
          <a:off x="19310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135907</xdr:rowOff>
    </xdr:from>
    <xdr:ext cx="469744" cy="259045"/>
    <xdr:sp macro="" textlink="">
      <xdr:nvSpPr>
        <xdr:cNvPr id="834" name="n_4mainValue【消防施設】&#10;一人当たり面積"/>
        <xdr:cNvSpPr txBox="1"/>
      </xdr:nvSpPr>
      <xdr:spPr>
        <a:xfrm>
          <a:off x="18421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60" name="直線コネクタ 85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6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62" name="直線コネクタ 86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65"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6" name="フローチャート: 判断 865"/>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7" name="フローチャート: 判断 866"/>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8" name="フローチャート: 判断 867"/>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9" name="フローチャート: 判断 868"/>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0" name="フローチャート: 判断 869"/>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6" name="楕円 875"/>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77" name="【庁舎】&#10;有形固定資産減価償却率該当値テキスト"/>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78" name="楕円 877"/>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33745</xdr:rowOff>
    </xdr:to>
    <xdr:cxnSp macro="">
      <xdr:nvCxnSpPr>
        <xdr:cNvPr id="879" name="直線コネクタ 878"/>
        <xdr:cNvCxnSpPr/>
      </xdr:nvCxnSpPr>
      <xdr:spPr>
        <a:xfrm>
          <a:off x="15481300" y="1818295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880" name="楕円 879"/>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9252</xdr:rowOff>
    </xdr:to>
    <xdr:cxnSp macro="">
      <xdr:nvCxnSpPr>
        <xdr:cNvPr id="881" name="直線コネクタ 880"/>
        <xdr:cNvCxnSpPr/>
      </xdr:nvCxnSpPr>
      <xdr:spPr>
        <a:xfrm>
          <a:off x="14592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2" name="楕円 881"/>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149679</xdr:rowOff>
    </xdr:to>
    <xdr:cxnSp macro="">
      <xdr:nvCxnSpPr>
        <xdr:cNvPr id="883" name="直線コネクタ 882"/>
        <xdr:cNvCxnSpPr/>
      </xdr:nvCxnSpPr>
      <xdr:spPr>
        <a:xfrm>
          <a:off x="13703300" y="181241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884" name="楕円 883"/>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121920</xdr:rowOff>
    </xdr:to>
    <xdr:cxnSp macro="">
      <xdr:nvCxnSpPr>
        <xdr:cNvPr id="885" name="直線コネクタ 884"/>
        <xdr:cNvCxnSpPr/>
      </xdr:nvCxnSpPr>
      <xdr:spPr>
        <a:xfrm>
          <a:off x="12814300" y="1810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86"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7"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8"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89"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90" name="n_1mainValue【庁舎】&#10;有形固定資産減価償却率"/>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891"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892" name="n_3mainValue【庁舎】&#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893" name="n_4mainValue【庁舎】&#10;有形固定資産減価償却率"/>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9" name="直線コネクタ 918"/>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20"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1" name="直線コネクタ 920"/>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22"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23" name="直線コネクタ 922"/>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24"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5" name="フローチャート: 判断 924"/>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6" name="フローチャート: 判断 925"/>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7" name="フローチャート: 判断 926"/>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9" name="フローチャート: 判断 928"/>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935" name="楕円 934"/>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936" name="【庁舎】&#10;一人当たり面積該当値テキスト"/>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937" name="楕円 936"/>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112123</xdr:rowOff>
    </xdr:to>
    <xdr:cxnSp macro="">
      <xdr:nvCxnSpPr>
        <xdr:cNvPr id="938" name="直線コネクタ 937"/>
        <xdr:cNvCxnSpPr/>
      </xdr:nvCxnSpPr>
      <xdr:spPr>
        <a:xfrm>
          <a:off x="21323300" y="184572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39" name="楕円 938"/>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112123</xdr:rowOff>
    </xdr:to>
    <xdr:cxnSp macro="">
      <xdr:nvCxnSpPr>
        <xdr:cNvPr id="940" name="直線コネクタ 939"/>
        <xdr:cNvCxnSpPr/>
      </xdr:nvCxnSpPr>
      <xdr:spPr>
        <a:xfrm>
          <a:off x="20434300" y="184556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941" name="楕円 940"/>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110489</xdr:rowOff>
    </xdr:to>
    <xdr:cxnSp macro="">
      <xdr:nvCxnSpPr>
        <xdr:cNvPr id="942" name="直線コネクタ 941"/>
        <xdr:cNvCxnSpPr/>
      </xdr:nvCxnSpPr>
      <xdr:spPr>
        <a:xfrm>
          <a:off x="19545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58057</xdr:rowOff>
    </xdr:from>
    <xdr:to>
      <xdr:col>98</xdr:col>
      <xdr:colOff>38100</xdr:colOff>
      <xdr:row>107</xdr:row>
      <xdr:rowOff>159657</xdr:rowOff>
    </xdr:to>
    <xdr:sp macro="" textlink="">
      <xdr:nvSpPr>
        <xdr:cNvPr id="943" name="楕円 942"/>
        <xdr:cNvSpPr/>
      </xdr:nvSpPr>
      <xdr:spPr>
        <a:xfrm>
          <a:off x="18605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108857</xdr:rowOff>
    </xdr:from>
    <xdr:to>
      <xdr:col>102</xdr:col>
      <xdr:colOff>114300</xdr:colOff>
      <xdr:row>107</xdr:row>
      <xdr:rowOff>108857</xdr:rowOff>
    </xdr:to>
    <xdr:cxnSp macro="">
      <xdr:nvCxnSpPr>
        <xdr:cNvPr id="944" name="直線コネクタ 943"/>
        <xdr:cNvCxnSpPr/>
      </xdr:nvCxnSpPr>
      <xdr:spPr>
        <a:xfrm>
          <a:off x="18656300" y="18454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5"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6"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48"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949" name="n_1mainValue【庁舎】&#10;一人当たり面積"/>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50"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951"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150784</xdr:rowOff>
    </xdr:from>
    <xdr:ext cx="469744" cy="259045"/>
    <xdr:sp macro="" textlink="">
      <xdr:nvSpPr>
        <xdr:cNvPr id="952" name="n_4mainValue【庁舎】&#10;一人当たり面積"/>
        <xdr:cNvSpPr txBox="1"/>
      </xdr:nvSpPr>
      <xdr:spPr>
        <a:xfrm>
          <a:off x="18421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保健センター・保健所、福祉施設、図書館である。特に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％と高い値となっているが、現行施設の稼働が令和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月より新たなごみ処理施設の稼働が予定されているため、令和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年度以降は数値が改善する見込みである。現行施設については、残りの稼働期間</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で</a:t>
          </a:r>
          <a:r>
            <a:rPr kumimoji="1" lang="ja-JP" altLang="en-US" sz="1300">
              <a:solidFill>
                <a:schemeClr val="tx1"/>
              </a:solidFill>
              <a:latin typeface="ＭＳ Ｐゴシック" panose="020B0600070205080204" pitchFamily="50" charset="-128"/>
              <a:ea typeface="ＭＳ Ｐゴシック" panose="020B0600070205080204" pitchFamily="50" charset="-128"/>
            </a:rPr>
            <a:t>安</a:t>
          </a:r>
          <a:r>
            <a:rPr kumimoji="1" lang="ja-JP" altLang="en-US" sz="1300">
              <a:latin typeface="ＭＳ Ｐゴシック" panose="020B0600070205080204" pitchFamily="50" charset="-128"/>
              <a:ea typeface="ＭＳ Ｐゴシック" panose="020B0600070205080204" pitchFamily="50" charset="-128"/>
            </a:rPr>
            <a:t>定且つ効率的にごみ処理を続けるための適切な施設管理を行っていく。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類似団体内平均値を上回っているが、本町は財政構造に対する法人町民税の占める割合が高いため、景気動向や企業の経営方針の変更等により、基準財政収入額が大きく増減するおそれがある。平成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は、法人町民税や固定資産税（償却資産）の増収により増加となった。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164395</xdr:rowOff>
    </xdr:to>
    <xdr:cxnSp macro="">
      <xdr:nvCxnSpPr>
        <xdr:cNvPr id="69" name="直線コネクタ 68"/>
        <xdr:cNvCxnSpPr/>
      </xdr:nvCxnSpPr>
      <xdr:spPr>
        <a:xfrm flipV="1">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6350</xdr:rowOff>
    </xdr:to>
    <xdr:cxnSp macro="">
      <xdr:nvCxnSpPr>
        <xdr:cNvPr id="72" name="直線コネクタ 71"/>
        <xdr:cNvCxnSpPr/>
      </xdr:nvCxnSpPr>
      <xdr:spPr>
        <a:xfrm flipV="1">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経常一般財源等は、地方税の増収により、昨年度より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百万円の増加となったが、経常経費充当一般財源等も、</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百万円の増加となり、経常収支比率は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労務単価の上昇、公共施設等の老朽化による維持補修費の増加など、今後も財政需要は高まりを見せていくことが予想される。また、扶助費についても継続的な増加が予想されるため、既存事業の一層の精査・見直しをおこない、限られた財源の中でより効果的、効率的な財政運営に心がけ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63</xdr:row>
      <xdr:rowOff>162560</xdr:rowOff>
    </xdr:to>
    <xdr:cxnSp macro="">
      <xdr:nvCxnSpPr>
        <xdr:cNvPr id="130" name="直線コネクタ 129"/>
        <xdr:cNvCxnSpPr/>
      </xdr:nvCxnSpPr>
      <xdr:spPr>
        <a:xfrm>
          <a:off x="4114800" y="1095425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73152</xdr:rowOff>
    </xdr:to>
    <xdr:cxnSp macro="">
      <xdr:nvCxnSpPr>
        <xdr:cNvPr id="133" name="直線コネクタ 132"/>
        <xdr:cNvCxnSpPr/>
      </xdr:nvCxnSpPr>
      <xdr:spPr>
        <a:xfrm flipV="1">
          <a:off x="3225800" y="109542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73152</xdr:rowOff>
    </xdr:to>
    <xdr:cxnSp macro="">
      <xdr:nvCxnSpPr>
        <xdr:cNvPr id="136" name="直線コネクタ 135"/>
        <xdr:cNvCxnSpPr/>
      </xdr:nvCxnSpPr>
      <xdr:spPr>
        <a:xfrm>
          <a:off x="2336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53848</xdr:rowOff>
    </xdr:to>
    <xdr:cxnSp macro="">
      <xdr:nvCxnSpPr>
        <xdr:cNvPr id="139" name="直線コネクタ 138"/>
        <xdr:cNvCxnSpPr/>
      </xdr:nvCxnSpPr>
      <xdr:spPr>
        <a:xfrm>
          <a:off x="1447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2" name="テキスト ボックス 151"/>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良好な水準であるが、人件費・物件費ともに、一部事務組合や公営企業への繰出を加味すると大幅に増加するため、定員計画や行革プランに基づきながら、コスト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159125</xdr:rowOff>
    </xdr:from>
    <xdr:to>
      <xdr:col>23</xdr:col>
      <xdr:colOff>133350</xdr:colOff>
      <xdr:row>83</xdr:row>
      <xdr:rowOff>30877</xdr:rowOff>
    </xdr:to>
    <xdr:cxnSp macro="">
      <xdr:nvCxnSpPr>
        <xdr:cNvPr id="197" name="直線コネクタ 196"/>
        <xdr:cNvCxnSpPr/>
      </xdr:nvCxnSpPr>
      <xdr:spPr>
        <a:xfrm>
          <a:off x="4114800" y="14218025"/>
          <a:ext cx="838200" cy="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132411</xdr:rowOff>
    </xdr:from>
    <xdr:to>
      <xdr:col>19</xdr:col>
      <xdr:colOff>133350</xdr:colOff>
      <xdr:row>82</xdr:row>
      <xdr:rowOff>159125</xdr:rowOff>
    </xdr:to>
    <xdr:cxnSp macro="">
      <xdr:nvCxnSpPr>
        <xdr:cNvPr id="200" name="直線コネクタ 199"/>
        <xdr:cNvCxnSpPr/>
      </xdr:nvCxnSpPr>
      <xdr:spPr>
        <a:xfrm>
          <a:off x="3225800" y="14191311"/>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132411</xdr:rowOff>
    </xdr:from>
    <xdr:to>
      <xdr:col>15</xdr:col>
      <xdr:colOff>82550</xdr:colOff>
      <xdr:row>82</xdr:row>
      <xdr:rowOff>153797</xdr:rowOff>
    </xdr:to>
    <xdr:cxnSp macro="">
      <xdr:nvCxnSpPr>
        <xdr:cNvPr id="203" name="直線コネクタ 202"/>
        <xdr:cNvCxnSpPr/>
      </xdr:nvCxnSpPr>
      <xdr:spPr>
        <a:xfrm flipV="1">
          <a:off x="2336800" y="14191311"/>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143692</xdr:rowOff>
    </xdr:from>
    <xdr:to>
      <xdr:col>11</xdr:col>
      <xdr:colOff>31750</xdr:colOff>
      <xdr:row>82</xdr:row>
      <xdr:rowOff>153797</xdr:rowOff>
    </xdr:to>
    <xdr:cxnSp macro="">
      <xdr:nvCxnSpPr>
        <xdr:cNvPr id="206" name="直線コネクタ 205"/>
        <xdr:cNvCxnSpPr/>
      </xdr:nvCxnSpPr>
      <xdr:spPr>
        <a:xfrm>
          <a:off x="1447800" y="14202592"/>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151527</xdr:rowOff>
    </xdr:from>
    <xdr:to>
      <xdr:col>23</xdr:col>
      <xdr:colOff>184150</xdr:colOff>
      <xdr:row>83</xdr:row>
      <xdr:rowOff>81677</xdr:rowOff>
    </xdr:to>
    <xdr:sp macro="" textlink="">
      <xdr:nvSpPr>
        <xdr:cNvPr id="216" name="楕円 215"/>
        <xdr:cNvSpPr/>
      </xdr:nvSpPr>
      <xdr:spPr>
        <a:xfrm>
          <a:off x="4902200" y="14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168054</xdr:rowOff>
    </xdr:from>
    <xdr:ext cx="762000" cy="259045"/>
    <xdr:sp macro="" textlink="">
      <xdr:nvSpPr>
        <xdr:cNvPr id="217" name="人件費・物件費等の状況該当値テキスト"/>
        <xdr:cNvSpPr txBox="1"/>
      </xdr:nvSpPr>
      <xdr:spPr>
        <a:xfrm>
          <a:off x="5041900" y="1405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108325</xdr:rowOff>
    </xdr:from>
    <xdr:to>
      <xdr:col>19</xdr:col>
      <xdr:colOff>184150</xdr:colOff>
      <xdr:row>83</xdr:row>
      <xdr:rowOff>38475</xdr:rowOff>
    </xdr:to>
    <xdr:sp macro="" textlink="">
      <xdr:nvSpPr>
        <xdr:cNvPr id="218" name="楕円 217"/>
        <xdr:cNvSpPr/>
      </xdr:nvSpPr>
      <xdr:spPr>
        <a:xfrm>
          <a:off x="4064000" y="141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48652</xdr:rowOff>
    </xdr:from>
    <xdr:ext cx="736600" cy="259045"/>
    <xdr:sp macro="" textlink="">
      <xdr:nvSpPr>
        <xdr:cNvPr id="219" name="テキスト ボックス 218"/>
        <xdr:cNvSpPr txBox="1"/>
      </xdr:nvSpPr>
      <xdr:spPr>
        <a:xfrm>
          <a:off x="3733800" y="1393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81611</xdr:rowOff>
    </xdr:from>
    <xdr:to>
      <xdr:col>15</xdr:col>
      <xdr:colOff>133350</xdr:colOff>
      <xdr:row>83</xdr:row>
      <xdr:rowOff>11761</xdr:rowOff>
    </xdr:to>
    <xdr:sp macro="" textlink="">
      <xdr:nvSpPr>
        <xdr:cNvPr id="220" name="楕円 219"/>
        <xdr:cNvSpPr/>
      </xdr:nvSpPr>
      <xdr:spPr>
        <a:xfrm>
          <a:off x="3175000" y="141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21938</xdr:rowOff>
    </xdr:from>
    <xdr:ext cx="762000" cy="259045"/>
    <xdr:sp macro="" textlink="">
      <xdr:nvSpPr>
        <xdr:cNvPr id="221" name="テキスト ボックス 220"/>
        <xdr:cNvSpPr txBox="1"/>
      </xdr:nvSpPr>
      <xdr:spPr>
        <a:xfrm>
          <a:off x="2844800" y="139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102997</xdr:rowOff>
    </xdr:from>
    <xdr:to>
      <xdr:col>11</xdr:col>
      <xdr:colOff>82550</xdr:colOff>
      <xdr:row>83</xdr:row>
      <xdr:rowOff>33147</xdr:rowOff>
    </xdr:to>
    <xdr:sp macro="" textlink="">
      <xdr:nvSpPr>
        <xdr:cNvPr id="222" name="楕円 221"/>
        <xdr:cNvSpPr/>
      </xdr:nvSpPr>
      <xdr:spPr>
        <a:xfrm>
          <a:off x="2286000" y="141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43324</xdr:rowOff>
    </xdr:from>
    <xdr:ext cx="762000" cy="259045"/>
    <xdr:sp macro="" textlink="">
      <xdr:nvSpPr>
        <xdr:cNvPr id="223" name="テキスト ボックス 222"/>
        <xdr:cNvSpPr txBox="1"/>
      </xdr:nvSpPr>
      <xdr:spPr>
        <a:xfrm>
          <a:off x="1955800" y="139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92892</xdr:rowOff>
    </xdr:from>
    <xdr:to>
      <xdr:col>7</xdr:col>
      <xdr:colOff>31750</xdr:colOff>
      <xdr:row>83</xdr:row>
      <xdr:rowOff>23042</xdr:rowOff>
    </xdr:to>
    <xdr:sp macro="" textlink="">
      <xdr:nvSpPr>
        <xdr:cNvPr id="224" name="楕円 223"/>
        <xdr:cNvSpPr/>
      </xdr:nvSpPr>
      <xdr:spPr>
        <a:xfrm>
          <a:off x="1397000" y="141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33219</xdr:rowOff>
    </xdr:from>
    <xdr:ext cx="762000" cy="259045"/>
    <xdr:sp macro="" textlink="">
      <xdr:nvSpPr>
        <xdr:cNvPr id="225" name="テキスト ボックス 224"/>
        <xdr:cNvSpPr txBox="1"/>
      </xdr:nvSpPr>
      <xdr:spPr>
        <a:xfrm>
          <a:off x="1066800" y="1392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％上回っている。今後も類似団体内平均値や近隣市町の状況を参考に給与の適正化に努めていく。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86179</xdr:rowOff>
    </xdr:to>
    <xdr:cxnSp macro="">
      <xdr:nvCxnSpPr>
        <xdr:cNvPr id="264" name="直線コネクタ 263"/>
        <xdr:cNvCxnSpPr/>
      </xdr:nvCxnSpPr>
      <xdr:spPr>
        <a:xfrm flipV="1">
          <a:off x="15290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86179</xdr:rowOff>
    </xdr:to>
    <xdr:cxnSp macro="">
      <xdr:nvCxnSpPr>
        <xdr:cNvPr id="267" name="直線コネクタ 266"/>
        <xdr:cNvCxnSpPr/>
      </xdr:nvCxnSpPr>
      <xdr:spPr>
        <a:xfrm>
          <a:off x="14401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17236</xdr:rowOff>
    </xdr:to>
    <xdr:cxnSp macro="">
      <xdr:nvCxnSpPr>
        <xdr:cNvPr id="270" name="直線コネクタ 269"/>
        <xdr:cNvCxnSpPr/>
      </xdr:nvCxnSpPr>
      <xdr:spPr>
        <a:xfrm>
          <a:off x="13512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減を繰り返しながらも類似団体平均とほぼ同じ程度の水準となっている。これから人口減少社会へ向かうことが予測される中で、行政サービスの取捨選択を適正に行いながら、定員計画や行革プランに基づいて計画的に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21137</xdr:rowOff>
    </xdr:to>
    <xdr:cxnSp macro="">
      <xdr:nvCxnSpPr>
        <xdr:cNvPr id="326" name="直線コネクタ 325"/>
        <xdr:cNvCxnSpPr/>
      </xdr:nvCxnSpPr>
      <xdr:spPr>
        <a:xfrm flipV="1">
          <a:off x="16179800" y="104761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21137</xdr:rowOff>
    </xdr:to>
    <xdr:cxnSp macro="">
      <xdr:nvCxnSpPr>
        <xdr:cNvPr id="329" name="直線コネクタ 328"/>
        <xdr:cNvCxnSpPr/>
      </xdr:nvCxnSpPr>
      <xdr:spPr>
        <a:xfrm>
          <a:off x="15290800" y="10467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26307</xdr:rowOff>
    </xdr:to>
    <xdr:cxnSp macro="">
      <xdr:nvCxnSpPr>
        <xdr:cNvPr id="332" name="直線コネクタ 331"/>
        <xdr:cNvCxnSpPr/>
      </xdr:nvCxnSpPr>
      <xdr:spPr>
        <a:xfrm flipV="1">
          <a:off x="14401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26307</xdr:rowOff>
    </xdr:to>
    <xdr:cxnSp macro="">
      <xdr:nvCxnSpPr>
        <xdr:cNvPr id="335" name="直線コネクタ 334"/>
        <xdr:cNvCxnSpPr/>
      </xdr:nvCxnSpPr>
      <xdr:spPr>
        <a:xfrm>
          <a:off x="13512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45" name="楕円 344"/>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6"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7" name="楕円 346"/>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8" name="テキスト ボックス 347"/>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9" name="楕円 348"/>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0" name="テキスト ボックス 34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51" name="楕円 350"/>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52" name="テキスト ボックス 351"/>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減少傾向にあり、類似団体平均値と比較しても低い比率で推移している。令和元年度の減少要因は、一般会計における公債費が減少したこと、「公共下水道事業特別会計の地方債の償還に充てることが認められる繰入金の額」が減少したこと等が挙げられる。また、税収の増加により、算定式の分母である標準財政規模が増加したことも比率が下がった要因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144961</xdr:rowOff>
    </xdr:from>
    <xdr:to>
      <xdr:col>81</xdr:col>
      <xdr:colOff>44450</xdr:colOff>
      <xdr:row>38</xdr:row>
      <xdr:rowOff>21772</xdr:rowOff>
    </xdr:to>
    <xdr:cxnSp macro="">
      <xdr:nvCxnSpPr>
        <xdr:cNvPr id="389" name="直線コネクタ 388"/>
        <xdr:cNvCxnSpPr/>
      </xdr:nvCxnSpPr>
      <xdr:spPr>
        <a:xfrm flipV="1">
          <a:off x="16179800" y="648861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90715</xdr:rowOff>
    </xdr:to>
    <xdr:cxnSp macro="">
      <xdr:nvCxnSpPr>
        <xdr:cNvPr id="392" name="直線コネクタ 391"/>
        <xdr:cNvCxnSpPr/>
      </xdr:nvCxnSpPr>
      <xdr:spPr>
        <a:xfrm flipV="1">
          <a:off x="15290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132080</xdr:rowOff>
    </xdr:to>
    <xdr:cxnSp macro="">
      <xdr:nvCxnSpPr>
        <xdr:cNvPr id="395" name="直線コネクタ 394"/>
        <xdr:cNvCxnSpPr/>
      </xdr:nvCxnSpPr>
      <xdr:spPr>
        <a:xfrm flipV="1">
          <a:off x="14401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166551</xdr:rowOff>
    </xdr:to>
    <xdr:cxnSp macro="">
      <xdr:nvCxnSpPr>
        <xdr:cNvPr id="398" name="直線コネクタ 397"/>
        <xdr:cNvCxnSpPr/>
      </xdr:nvCxnSpPr>
      <xdr:spPr>
        <a:xfrm flipV="1">
          <a:off x="13512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94161</xdr:rowOff>
    </xdr:from>
    <xdr:to>
      <xdr:col>81</xdr:col>
      <xdr:colOff>95250</xdr:colOff>
      <xdr:row>38</xdr:row>
      <xdr:rowOff>24312</xdr:rowOff>
    </xdr:to>
    <xdr:sp macro="" textlink="">
      <xdr:nvSpPr>
        <xdr:cNvPr id="408" name="楕円 407"/>
        <xdr:cNvSpPr/>
      </xdr:nvSpPr>
      <xdr:spPr>
        <a:xfrm>
          <a:off x="169672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110688</xdr:rowOff>
    </xdr:from>
    <xdr:ext cx="762000" cy="259045"/>
    <xdr:sp macro="" textlink="">
      <xdr:nvSpPr>
        <xdr:cNvPr id="409" name="公債費負担の状況該当値テキスト"/>
        <xdr:cNvSpPr txBox="1"/>
      </xdr:nvSpPr>
      <xdr:spPr>
        <a:xfrm>
          <a:off x="17106900" y="62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12" name="楕円 41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13" name="テキスト ボックス 41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4" name="楕円 41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5" name="テキスト ボックス 41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115751</xdr:rowOff>
    </xdr:from>
    <xdr:to>
      <xdr:col>64</xdr:col>
      <xdr:colOff>152400</xdr:colOff>
      <xdr:row>39</xdr:row>
      <xdr:rowOff>45901</xdr:rowOff>
    </xdr:to>
    <xdr:sp macro="" textlink="">
      <xdr:nvSpPr>
        <xdr:cNvPr id="416" name="楕円 415"/>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56078</xdr:rowOff>
    </xdr:from>
    <xdr:ext cx="762000" cy="259045"/>
    <xdr:sp macro="" textlink="">
      <xdr:nvSpPr>
        <xdr:cNvPr id="417" name="テキスト ボックス 416"/>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将来負担比率は、昨年度に引き続き、充当可能財源が将来負担額を上回り、算定式の分子がマイナスとなったため値なしとなった。地方債現在高は増加したものの、公営企業債等繰入見込額が減少したこと、土地開発公社に対する負債額の負担見込額が減少したことが、将来負担額が減少した主な要因である。今後は、屋内温水プール建設など、大規模事業を予定しているため、将来負担比率は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142494</xdr:rowOff>
    </xdr:from>
    <xdr:to>
      <xdr:col>72</xdr:col>
      <xdr:colOff>203200</xdr:colOff>
      <xdr:row>15</xdr:row>
      <xdr:rowOff>89764</xdr:rowOff>
    </xdr:to>
    <xdr:cxnSp macro="">
      <xdr:nvCxnSpPr>
        <xdr:cNvPr id="449" name="直線コネクタ 448"/>
        <xdr:cNvCxnSpPr/>
      </xdr:nvCxnSpPr>
      <xdr:spPr>
        <a:xfrm flipV="1">
          <a:off x="14401800" y="2542794"/>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0"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89764</xdr:rowOff>
    </xdr:from>
    <xdr:to>
      <xdr:col>68</xdr:col>
      <xdr:colOff>152400</xdr:colOff>
      <xdr:row>16</xdr:row>
      <xdr:rowOff>29312</xdr:rowOff>
    </xdr:to>
    <xdr:cxnSp macro="">
      <xdr:nvCxnSpPr>
        <xdr:cNvPr id="452" name="直線コネクタ 451"/>
        <xdr:cNvCxnSpPr/>
      </xdr:nvCxnSpPr>
      <xdr:spPr>
        <a:xfrm flipV="1">
          <a:off x="13512800" y="266151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56" name="テキスト ボックス 455"/>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6" name="楕円 465"/>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7" name="テキスト ボックス 466"/>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38964</xdr:rowOff>
    </xdr:from>
    <xdr:to>
      <xdr:col>68</xdr:col>
      <xdr:colOff>203200</xdr:colOff>
      <xdr:row>15</xdr:row>
      <xdr:rowOff>140564</xdr:rowOff>
    </xdr:to>
    <xdr:sp macro="" textlink="">
      <xdr:nvSpPr>
        <xdr:cNvPr id="468" name="楕円 467"/>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125341</xdr:rowOff>
    </xdr:from>
    <xdr:ext cx="762000" cy="259045"/>
    <xdr:sp macro="" textlink="">
      <xdr:nvSpPr>
        <xdr:cNvPr id="469" name="テキスト ボックス 468"/>
        <xdr:cNvSpPr txBox="1"/>
      </xdr:nvSpPr>
      <xdr:spPr>
        <a:xfrm>
          <a:off x="14020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70" name="楕円 469"/>
        <xdr:cNvSpPr/>
      </xdr:nvSpPr>
      <xdr:spPr>
        <a:xfrm>
          <a:off x="13462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64889</xdr:rowOff>
    </xdr:from>
    <xdr:ext cx="762000" cy="259045"/>
    <xdr:sp macro="" textlink="">
      <xdr:nvSpPr>
        <xdr:cNvPr id="471" name="テキスト ボックス 470"/>
        <xdr:cNvSpPr txBox="1"/>
      </xdr:nvSpPr>
      <xdr:spPr>
        <a:xfrm>
          <a:off x="13131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人件費は年々増加傾向にあり、令和元年度は、町制</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周年記念事業に伴う時間外勤務手当等の増加により、昨年度から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％の増加となり、類似団体平均を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る結果となった。記念事業に伴う一時的な業務量の増加が要因であるため、翌年度以降は減少していく見込みである。引き続き定数管理によりコストの増とならないように努めていくとともに、アウトソーシングとのバランスにも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1270</xdr:rowOff>
    </xdr:to>
    <xdr:cxnSp macro="">
      <xdr:nvCxnSpPr>
        <xdr:cNvPr id="66" name="直線コネクタ 65"/>
        <xdr:cNvCxnSpPr/>
      </xdr:nvCxnSpPr>
      <xdr:spPr>
        <a:xfrm>
          <a:off x="3987800" y="6245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119380</xdr:rowOff>
    </xdr:to>
    <xdr:cxnSp macro="">
      <xdr:nvCxnSpPr>
        <xdr:cNvPr id="69" name="直線コネクタ 68"/>
        <xdr:cNvCxnSpPr/>
      </xdr:nvCxnSpPr>
      <xdr:spPr>
        <a:xfrm flipV="1">
          <a:off x="3098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119380</xdr:rowOff>
    </xdr:to>
    <xdr:cxnSp macro="">
      <xdr:nvCxnSpPr>
        <xdr:cNvPr id="72" name="直線コネクタ 71"/>
        <xdr:cNvCxnSpPr/>
      </xdr:nvCxnSpPr>
      <xdr:spPr>
        <a:xfrm>
          <a:off x="2209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物件費は横這いで推移しており、令和元年度は昨年度と比較して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％の増加に留まっている。アウトソーシングや労務単価は年々上昇傾向にあるため、今後も行政改革プランに基づきながら節減に努めつつ、経常的支出が過大とならないよう慎重に事業選定していく。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7" name="直線コネクタ 126"/>
        <xdr:cNvCxnSpPr/>
      </xdr:nvCxnSpPr>
      <xdr:spPr>
        <a:xfrm>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96520</xdr:rowOff>
    </xdr:to>
    <xdr:cxnSp macro="">
      <xdr:nvCxnSpPr>
        <xdr:cNvPr id="130" name="直線コネクタ 129"/>
        <xdr:cNvCxnSpPr/>
      </xdr:nvCxnSpPr>
      <xdr:spPr>
        <a:xfrm>
          <a:off x="14782800" y="280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104140</xdr:rowOff>
    </xdr:to>
    <xdr:cxnSp macro="">
      <xdr:nvCxnSpPr>
        <xdr:cNvPr id="133" name="直線コネクタ 132"/>
        <xdr:cNvCxnSpPr/>
      </xdr:nvCxnSpPr>
      <xdr:spPr>
        <a:xfrm flipV="1">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104140</xdr:rowOff>
    </xdr:to>
    <xdr:cxnSp macro="">
      <xdr:nvCxnSpPr>
        <xdr:cNvPr id="136" name="直線コネクタ 135"/>
        <xdr:cNvCxnSpPr/>
      </xdr:nvCxnSpPr>
      <xdr:spPr>
        <a:xfrm>
          <a:off x="13004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7"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9" name="テキスト ボックス 148"/>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5" name="テキスト ボックス 154"/>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扶助費は年々増加傾向にあり、高齢者や障がい者への生活支援などに対する経費の増加が主な要因となっている。令和元年度は昨年度から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％の増加となった。今後も福祉施策の充実により増加が見込まれるが、適切な制度設計・運用・資格審査により支出が過大とならないように努める。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86178</xdr:rowOff>
    </xdr:to>
    <xdr:cxnSp macro="">
      <xdr:nvCxnSpPr>
        <xdr:cNvPr id="190" name="直線コネクタ 189"/>
        <xdr:cNvCxnSpPr/>
      </xdr:nvCxnSpPr>
      <xdr:spPr>
        <a:xfrm>
          <a:off x="3987800" y="10169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53522</xdr:rowOff>
    </xdr:to>
    <xdr:cxnSp macro="">
      <xdr:nvCxnSpPr>
        <xdr:cNvPr id="193" name="直線コネクタ 192"/>
        <xdr:cNvCxnSpPr/>
      </xdr:nvCxnSpPr>
      <xdr:spPr>
        <a:xfrm>
          <a:off x="3098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53522</xdr:rowOff>
    </xdr:to>
    <xdr:cxnSp macro="">
      <xdr:nvCxnSpPr>
        <xdr:cNvPr id="196" name="直線コネクタ 195"/>
        <xdr:cNvCxnSpPr/>
      </xdr:nvCxnSpPr>
      <xdr:spPr>
        <a:xfrm>
          <a:off x="2209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4535</xdr:rowOff>
    </xdr:to>
    <xdr:cxnSp macro="">
      <xdr:nvCxnSpPr>
        <xdr:cNvPr id="199" name="直線コネクタ 198"/>
        <xdr:cNvCxnSpPr/>
      </xdr:nvCxnSpPr>
      <xdr:spPr>
        <a:xfrm>
          <a:off x="1320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9" name="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1" name="楕円 210"/>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2" name="テキスト ボックス 211"/>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令和元年度は昨年度と比較して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％の減少となった。内訳は、維持補修費が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百万円の増加、繰出金が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百万円の減少となっている。全体では、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の減少となった。公共施設等の老朽化に伴う維持補修費は今後も増加していくと考えられるため、経費節減や、独立採算の原則に立ち返った使用料や保険料の見直し等を図り、財源の確保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73660</xdr:rowOff>
    </xdr:to>
    <xdr:cxnSp macro="">
      <xdr:nvCxnSpPr>
        <xdr:cNvPr id="251" name="直線コネクタ 250"/>
        <xdr:cNvCxnSpPr/>
      </xdr:nvCxnSpPr>
      <xdr:spPr>
        <a:xfrm flipV="1">
          <a:off x="15671800" y="991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119380</xdr:rowOff>
    </xdr:to>
    <xdr:cxnSp macro="">
      <xdr:nvCxnSpPr>
        <xdr:cNvPr id="254" name="直線コネクタ 253"/>
        <xdr:cNvCxnSpPr/>
      </xdr:nvCxnSpPr>
      <xdr:spPr>
        <a:xfrm flipV="1">
          <a:off x="14782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119380</xdr:rowOff>
    </xdr:to>
    <xdr:cxnSp macro="">
      <xdr:nvCxnSpPr>
        <xdr:cNvPr id="257" name="直線コネクタ 256"/>
        <xdr:cNvCxnSpPr/>
      </xdr:nvCxnSpPr>
      <xdr:spPr>
        <a:xfrm>
          <a:off x="13893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104140</xdr:rowOff>
    </xdr:to>
    <xdr:cxnSp macro="">
      <xdr:nvCxnSpPr>
        <xdr:cNvPr id="260" name="直線コネクタ 259"/>
        <xdr:cNvCxnSpPr/>
      </xdr:nvCxnSpPr>
      <xdr:spPr>
        <a:xfrm>
          <a:off x="13004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補助費等は類似団体内平均値よりも低い水準で推移している。令和元年度は、昨年度と比較して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％の増加となっている。主な要因として、常滑武豊衛生組合への負担金の増加が挙げられる。同組合の運営するごみ処理施設は、令和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年度末に稼働を終える予定であるが、令和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年度に知多南部広域環境組合の運営する新しいごみ処理施設の稼働開始が予定されているため、今後も継続的な支出が見込まれる。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117856</xdr:rowOff>
    </xdr:to>
    <xdr:cxnSp macro="">
      <xdr:nvCxnSpPr>
        <xdr:cNvPr id="309" name="直線コネクタ 308"/>
        <xdr:cNvCxnSpPr/>
      </xdr:nvCxnSpPr>
      <xdr:spPr>
        <a:xfrm>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81280</xdr:rowOff>
    </xdr:to>
    <xdr:cxnSp macro="">
      <xdr:nvCxnSpPr>
        <xdr:cNvPr id="312" name="直線コネクタ 311"/>
        <xdr:cNvCxnSpPr/>
      </xdr:nvCxnSpPr>
      <xdr:spPr>
        <a:xfrm flipV="1">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94996</xdr:rowOff>
    </xdr:to>
    <xdr:cxnSp macro="">
      <xdr:nvCxnSpPr>
        <xdr:cNvPr id="315" name="直線コネクタ 314"/>
        <xdr:cNvCxnSpPr/>
      </xdr:nvCxnSpPr>
      <xdr:spPr>
        <a:xfrm flipV="1">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flipV="1">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公債費は年々減少傾向にあり、令和元年度は、昨年度から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少となった。しかし、令和元年度末の地方債現在高は、昨年度末残高を上回っており、今後も屋内温水プール建設事業など、大型事業の推進により、公債費の一時的な増加が見込まれる。行政改革プランに掲げた起債残高の上限に留意した財政運営に努め、現在の水準を超過しないよ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78994</xdr:rowOff>
    </xdr:to>
    <xdr:cxnSp macro="">
      <xdr:nvCxnSpPr>
        <xdr:cNvPr id="367" name="直線コネクタ 366"/>
        <xdr:cNvCxnSpPr/>
      </xdr:nvCxnSpPr>
      <xdr:spPr>
        <a:xfrm flipV="1">
          <a:off x="3987800" y="128965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129286</xdr:rowOff>
    </xdr:to>
    <xdr:cxnSp macro="">
      <xdr:nvCxnSpPr>
        <xdr:cNvPr id="370" name="直線コネクタ 369"/>
        <xdr:cNvCxnSpPr/>
      </xdr:nvCxnSpPr>
      <xdr:spPr>
        <a:xfrm flipV="1">
          <a:off x="3098800" y="12937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129286</xdr:rowOff>
    </xdr:to>
    <xdr:cxnSp macro="">
      <xdr:nvCxnSpPr>
        <xdr:cNvPr id="373" name="直線コネクタ 372"/>
        <xdr:cNvCxnSpPr/>
      </xdr:nvCxnSpPr>
      <xdr:spPr>
        <a:xfrm>
          <a:off x="2209800" y="1298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129286</xdr:rowOff>
    </xdr:to>
    <xdr:cxnSp macro="">
      <xdr:nvCxnSpPr>
        <xdr:cNvPr id="376" name="直線コネクタ 375"/>
        <xdr:cNvCxnSpPr/>
      </xdr:nvCxnSpPr>
      <xdr:spPr>
        <a:xfrm>
          <a:off x="1320800" y="12946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6" name="楕円 385"/>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7"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8" name="楕円 387"/>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9" name="テキスト ボックス 388"/>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90" name="楕円 389"/>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91" name="テキスト ボックス 390"/>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2" name="楕円 391"/>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3" name="テキスト ボックス 392"/>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94" name="楕円 393"/>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95" name="テキスト ボックス 394"/>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扶助費や物件費が影響し、類似団体内平均値と比べて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高くなっている。扶助費については、今後も増加が見込まれるため、事業の必要性を追求し削減を図っていく。物件費やその他の費目についても、住民ニーズが多様化する中で支出の増加が見込まれるため、行政改革プランに基づきながら節減に努めつつ、経常的支出が過大とならないよう慎重に事業選定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33274</xdr:rowOff>
    </xdr:to>
    <xdr:cxnSp macro="">
      <xdr:nvCxnSpPr>
        <xdr:cNvPr id="426" name="直線コネクタ 425"/>
        <xdr:cNvCxnSpPr/>
      </xdr:nvCxnSpPr>
      <xdr:spPr>
        <a:xfrm>
          <a:off x="15671800" y="135275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19558</xdr:rowOff>
    </xdr:to>
    <xdr:cxnSp macro="">
      <xdr:nvCxnSpPr>
        <xdr:cNvPr id="429" name="直線コネクタ 428"/>
        <xdr:cNvCxnSpPr/>
      </xdr:nvCxnSpPr>
      <xdr:spPr>
        <a:xfrm flipV="1">
          <a:off x="14782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19558</xdr:rowOff>
    </xdr:to>
    <xdr:cxnSp macro="">
      <xdr:nvCxnSpPr>
        <xdr:cNvPr id="432" name="直線コネクタ 431"/>
        <xdr:cNvCxnSpPr/>
      </xdr:nvCxnSpPr>
      <xdr:spPr>
        <a:xfrm>
          <a:off x="13893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79</xdr:row>
      <xdr:rowOff>1270</xdr:rowOff>
    </xdr:to>
    <xdr:cxnSp macro="">
      <xdr:nvCxnSpPr>
        <xdr:cNvPr id="435" name="直線コネクタ 434"/>
        <xdr:cNvCxnSpPr/>
      </xdr:nvCxnSpPr>
      <xdr:spPr>
        <a:xfrm>
          <a:off x="13004800" y="13413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5" name="楕円 444"/>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6"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7" name="楕円 446"/>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8" name="テキスト ボックス 447"/>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49" name="楕円 448"/>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0" name="テキスト ボックス 449"/>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1" name="楕円 45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2" name="テキスト ボックス 451"/>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137233</xdr:rowOff>
    </xdr:from>
    <xdr:to>
      <xdr:col>29</xdr:col>
      <xdr:colOff>127000</xdr:colOff>
      <xdr:row>17</xdr:row>
      <xdr:rowOff>155749</xdr:rowOff>
    </xdr:to>
    <xdr:cxnSp macro="">
      <xdr:nvCxnSpPr>
        <xdr:cNvPr id="52" name="直線コネクタ 51"/>
        <xdr:cNvCxnSpPr/>
      </xdr:nvCxnSpPr>
      <xdr:spPr bwMode="auto">
        <a:xfrm flipV="1">
          <a:off x="5003800" y="3099508"/>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155749</xdr:rowOff>
    </xdr:from>
    <xdr:to>
      <xdr:col>26</xdr:col>
      <xdr:colOff>50800</xdr:colOff>
      <xdr:row>17</xdr:row>
      <xdr:rowOff>164109</xdr:rowOff>
    </xdr:to>
    <xdr:cxnSp macro="">
      <xdr:nvCxnSpPr>
        <xdr:cNvPr id="55" name="直線コネクタ 54"/>
        <xdr:cNvCxnSpPr/>
      </xdr:nvCxnSpPr>
      <xdr:spPr bwMode="auto">
        <a:xfrm flipV="1">
          <a:off x="4305300" y="3118024"/>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164109</xdr:rowOff>
    </xdr:from>
    <xdr:to>
      <xdr:col>22</xdr:col>
      <xdr:colOff>114300</xdr:colOff>
      <xdr:row>18</xdr:row>
      <xdr:rowOff>8531</xdr:rowOff>
    </xdr:to>
    <xdr:cxnSp macro="">
      <xdr:nvCxnSpPr>
        <xdr:cNvPr id="58" name="直線コネクタ 57"/>
        <xdr:cNvCxnSpPr/>
      </xdr:nvCxnSpPr>
      <xdr:spPr bwMode="auto">
        <a:xfrm flipV="1">
          <a:off x="36068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168028</xdr:rowOff>
    </xdr:from>
    <xdr:to>
      <xdr:col>18</xdr:col>
      <xdr:colOff>177800</xdr:colOff>
      <xdr:row>18</xdr:row>
      <xdr:rowOff>8531</xdr:rowOff>
    </xdr:to>
    <xdr:cxnSp macro="">
      <xdr:nvCxnSpPr>
        <xdr:cNvPr id="61" name="直線コネクタ 60"/>
        <xdr:cNvCxnSpPr/>
      </xdr:nvCxnSpPr>
      <xdr:spPr bwMode="auto">
        <a:xfrm>
          <a:off x="29083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86433</xdr:rowOff>
    </xdr:from>
    <xdr:to>
      <xdr:col>29</xdr:col>
      <xdr:colOff>177800</xdr:colOff>
      <xdr:row>18</xdr:row>
      <xdr:rowOff>16583</xdr:rowOff>
    </xdr:to>
    <xdr:sp macro="" textlink="">
      <xdr:nvSpPr>
        <xdr:cNvPr id="71" name="楕円 70"/>
        <xdr:cNvSpPr/>
      </xdr:nvSpPr>
      <xdr:spPr bwMode="auto">
        <a:xfrm>
          <a:off x="5600700" y="304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58510</xdr:rowOff>
    </xdr:from>
    <xdr:ext cx="762000" cy="259045"/>
    <xdr:sp macro="" textlink="">
      <xdr:nvSpPr>
        <xdr:cNvPr id="72" name="人口1人当たり決算額の推移該当値テキスト130"/>
        <xdr:cNvSpPr txBox="1"/>
      </xdr:nvSpPr>
      <xdr:spPr>
        <a:xfrm>
          <a:off x="5740400" y="30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104949</xdr:rowOff>
    </xdr:from>
    <xdr:to>
      <xdr:col>26</xdr:col>
      <xdr:colOff>101600</xdr:colOff>
      <xdr:row>18</xdr:row>
      <xdr:rowOff>35099</xdr:rowOff>
    </xdr:to>
    <xdr:sp macro="" textlink="">
      <xdr:nvSpPr>
        <xdr:cNvPr id="73" name="楕円 72"/>
        <xdr:cNvSpPr/>
      </xdr:nvSpPr>
      <xdr:spPr bwMode="auto">
        <a:xfrm>
          <a:off x="49530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19876</xdr:rowOff>
    </xdr:from>
    <xdr:ext cx="736600" cy="259045"/>
    <xdr:sp macro="" textlink="">
      <xdr:nvSpPr>
        <xdr:cNvPr id="74" name="テキスト ボックス 73"/>
        <xdr:cNvSpPr txBox="1"/>
      </xdr:nvSpPr>
      <xdr:spPr>
        <a:xfrm>
          <a:off x="4622800" y="315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113309</xdr:rowOff>
    </xdr:from>
    <xdr:to>
      <xdr:col>22</xdr:col>
      <xdr:colOff>165100</xdr:colOff>
      <xdr:row>18</xdr:row>
      <xdr:rowOff>43459</xdr:rowOff>
    </xdr:to>
    <xdr:sp macro="" textlink="">
      <xdr:nvSpPr>
        <xdr:cNvPr id="75" name="楕円 74"/>
        <xdr:cNvSpPr/>
      </xdr:nvSpPr>
      <xdr:spPr bwMode="auto">
        <a:xfrm>
          <a:off x="42545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28236</xdr:rowOff>
    </xdr:from>
    <xdr:ext cx="762000" cy="259045"/>
    <xdr:sp macro="" textlink="">
      <xdr:nvSpPr>
        <xdr:cNvPr id="76" name="テキスト ボックス 75"/>
        <xdr:cNvSpPr txBox="1"/>
      </xdr:nvSpPr>
      <xdr:spPr>
        <a:xfrm>
          <a:off x="3924300" y="31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129181</xdr:rowOff>
    </xdr:from>
    <xdr:to>
      <xdr:col>19</xdr:col>
      <xdr:colOff>38100</xdr:colOff>
      <xdr:row>18</xdr:row>
      <xdr:rowOff>59331</xdr:rowOff>
    </xdr:to>
    <xdr:sp macro="" textlink="">
      <xdr:nvSpPr>
        <xdr:cNvPr id="77" name="楕円 76"/>
        <xdr:cNvSpPr/>
      </xdr:nvSpPr>
      <xdr:spPr bwMode="auto">
        <a:xfrm>
          <a:off x="35560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44108</xdr:rowOff>
    </xdr:from>
    <xdr:ext cx="762000" cy="259045"/>
    <xdr:sp macro="" textlink="">
      <xdr:nvSpPr>
        <xdr:cNvPr id="78" name="テキスト ボックス 77"/>
        <xdr:cNvSpPr txBox="1"/>
      </xdr:nvSpPr>
      <xdr:spPr>
        <a:xfrm>
          <a:off x="32258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117228</xdr:rowOff>
    </xdr:from>
    <xdr:to>
      <xdr:col>15</xdr:col>
      <xdr:colOff>101600</xdr:colOff>
      <xdr:row>18</xdr:row>
      <xdr:rowOff>47378</xdr:rowOff>
    </xdr:to>
    <xdr:sp macro="" textlink="">
      <xdr:nvSpPr>
        <xdr:cNvPr id="79" name="楕円 78"/>
        <xdr:cNvSpPr/>
      </xdr:nvSpPr>
      <xdr:spPr bwMode="auto">
        <a:xfrm>
          <a:off x="28575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32155</xdr:rowOff>
    </xdr:from>
    <xdr:ext cx="762000" cy="259045"/>
    <xdr:sp macro="" textlink="">
      <xdr:nvSpPr>
        <xdr:cNvPr id="80" name="テキスト ボックス 79"/>
        <xdr:cNvSpPr txBox="1"/>
      </xdr:nvSpPr>
      <xdr:spPr>
        <a:xfrm>
          <a:off x="25273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342593</xdr:rowOff>
    </xdr:from>
    <xdr:to>
      <xdr:col>29</xdr:col>
      <xdr:colOff>127000</xdr:colOff>
      <xdr:row>38</xdr:row>
      <xdr:rowOff>23033</xdr:rowOff>
    </xdr:to>
    <xdr:cxnSp macro="">
      <xdr:nvCxnSpPr>
        <xdr:cNvPr id="112" name="直線コネクタ 111"/>
        <xdr:cNvCxnSpPr/>
      </xdr:nvCxnSpPr>
      <xdr:spPr bwMode="auto">
        <a:xfrm>
          <a:off x="5003800" y="7467293"/>
          <a:ext cx="647700" cy="2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315686</xdr:rowOff>
    </xdr:from>
    <xdr:to>
      <xdr:col>26</xdr:col>
      <xdr:colOff>50800</xdr:colOff>
      <xdr:row>37</xdr:row>
      <xdr:rowOff>342593</xdr:rowOff>
    </xdr:to>
    <xdr:cxnSp macro="">
      <xdr:nvCxnSpPr>
        <xdr:cNvPr id="115" name="直線コネクタ 114"/>
        <xdr:cNvCxnSpPr/>
      </xdr:nvCxnSpPr>
      <xdr:spPr bwMode="auto">
        <a:xfrm>
          <a:off x="4305300" y="7440386"/>
          <a:ext cx="698500" cy="2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286814</xdr:rowOff>
    </xdr:from>
    <xdr:to>
      <xdr:col>22</xdr:col>
      <xdr:colOff>114300</xdr:colOff>
      <xdr:row>37</xdr:row>
      <xdr:rowOff>315686</xdr:rowOff>
    </xdr:to>
    <xdr:cxnSp macro="">
      <xdr:nvCxnSpPr>
        <xdr:cNvPr id="118" name="直線コネクタ 117"/>
        <xdr:cNvCxnSpPr/>
      </xdr:nvCxnSpPr>
      <xdr:spPr bwMode="auto">
        <a:xfrm>
          <a:off x="3606800" y="7411514"/>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232979</xdr:rowOff>
    </xdr:from>
    <xdr:to>
      <xdr:col>18</xdr:col>
      <xdr:colOff>177800</xdr:colOff>
      <xdr:row>37</xdr:row>
      <xdr:rowOff>286814</xdr:rowOff>
    </xdr:to>
    <xdr:cxnSp macro="">
      <xdr:nvCxnSpPr>
        <xdr:cNvPr id="121" name="直線コネクタ 120"/>
        <xdr:cNvCxnSpPr/>
      </xdr:nvCxnSpPr>
      <xdr:spPr bwMode="auto">
        <a:xfrm>
          <a:off x="2908300" y="735767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315133</xdr:rowOff>
    </xdr:from>
    <xdr:to>
      <xdr:col>29</xdr:col>
      <xdr:colOff>177800</xdr:colOff>
      <xdr:row>38</xdr:row>
      <xdr:rowOff>73833</xdr:rowOff>
    </xdr:to>
    <xdr:sp macro="" textlink="">
      <xdr:nvSpPr>
        <xdr:cNvPr id="131" name="楕円 130"/>
        <xdr:cNvSpPr/>
      </xdr:nvSpPr>
      <xdr:spPr bwMode="auto">
        <a:xfrm>
          <a:off x="5600700" y="743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223710</xdr:rowOff>
    </xdr:from>
    <xdr:ext cx="762000" cy="259045"/>
    <xdr:sp macro="" textlink="">
      <xdr:nvSpPr>
        <xdr:cNvPr id="132" name="人口1人当たり決算額の推移該当値テキスト445"/>
        <xdr:cNvSpPr txBox="1"/>
      </xdr:nvSpPr>
      <xdr:spPr>
        <a:xfrm>
          <a:off x="5740400" y="73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291793</xdr:rowOff>
    </xdr:from>
    <xdr:to>
      <xdr:col>26</xdr:col>
      <xdr:colOff>101600</xdr:colOff>
      <xdr:row>38</xdr:row>
      <xdr:rowOff>50493</xdr:rowOff>
    </xdr:to>
    <xdr:sp macro="" textlink="">
      <xdr:nvSpPr>
        <xdr:cNvPr id="133" name="楕円 132"/>
        <xdr:cNvSpPr/>
      </xdr:nvSpPr>
      <xdr:spPr bwMode="auto">
        <a:xfrm>
          <a:off x="4953000" y="741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35270</xdr:rowOff>
    </xdr:from>
    <xdr:ext cx="736600" cy="259045"/>
    <xdr:sp macro="" textlink="">
      <xdr:nvSpPr>
        <xdr:cNvPr id="134" name="テキスト ボックス 133"/>
        <xdr:cNvSpPr txBox="1"/>
      </xdr:nvSpPr>
      <xdr:spPr>
        <a:xfrm>
          <a:off x="4622800" y="750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264886</xdr:rowOff>
    </xdr:from>
    <xdr:to>
      <xdr:col>22</xdr:col>
      <xdr:colOff>165100</xdr:colOff>
      <xdr:row>38</xdr:row>
      <xdr:rowOff>23586</xdr:rowOff>
    </xdr:to>
    <xdr:sp macro="" textlink="">
      <xdr:nvSpPr>
        <xdr:cNvPr id="135" name="楕円 134"/>
        <xdr:cNvSpPr/>
      </xdr:nvSpPr>
      <xdr:spPr bwMode="auto">
        <a:xfrm>
          <a:off x="4254500" y="738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8363</xdr:rowOff>
    </xdr:from>
    <xdr:ext cx="762000" cy="259045"/>
    <xdr:sp macro="" textlink="">
      <xdr:nvSpPr>
        <xdr:cNvPr id="136" name="テキスト ボックス 135"/>
        <xdr:cNvSpPr txBox="1"/>
      </xdr:nvSpPr>
      <xdr:spPr>
        <a:xfrm>
          <a:off x="3924300" y="747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236014</xdr:rowOff>
    </xdr:from>
    <xdr:to>
      <xdr:col>19</xdr:col>
      <xdr:colOff>38100</xdr:colOff>
      <xdr:row>37</xdr:row>
      <xdr:rowOff>337614</xdr:rowOff>
    </xdr:to>
    <xdr:sp macro="" textlink="">
      <xdr:nvSpPr>
        <xdr:cNvPr id="137" name="楕円 136"/>
        <xdr:cNvSpPr/>
      </xdr:nvSpPr>
      <xdr:spPr bwMode="auto">
        <a:xfrm>
          <a:off x="3556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322391</xdr:rowOff>
    </xdr:from>
    <xdr:ext cx="762000" cy="259045"/>
    <xdr:sp macro="" textlink="">
      <xdr:nvSpPr>
        <xdr:cNvPr id="138" name="テキスト ボックス 137"/>
        <xdr:cNvSpPr txBox="1"/>
      </xdr:nvSpPr>
      <xdr:spPr>
        <a:xfrm>
          <a:off x="3225800" y="74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182179</xdr:rowOff>
    </xdr:from>
    <xdr:to>
      <xdr:col>15</xdr:col>
      <xdr:colOff>101600</xdr:colOff>
      <xdr:row>37</xdr:row>
      <xdr:rowOff>283779</xdr:rowOff>
    </xdr:to>
    <xdr:sp macro="" textlink="">
      <xdr:nvSpPr>
        <xdr:cNvPr id="139" name="楕円 138"/>
        <xdr:cNvSpPr/>
      </xdr:nvSpPr>
      <xdr:spPr bwMode="auto">
        <a:xfrm>
          <a:off x="2857500" y="73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268556</xdr:rowOff>
    </xdr:from>
    <xdr:ext cx="762000" cy="259045"/>
    <xdr:sp macro="" textlink="">
      <xdr:nvSpPr>
        <xdr:cNvPr id="140" name="テキスト ボックス 139"/>
        <xdr:cNvSpPr txBox="1"/>
      </xdr:nvSpPr>
      <xdr:spPr>
        <a:xfrm>
          <a:off x="2527300" y="739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170087</xdr:rowOff>
    </xdr:from>
    <xdr:to>
      <xdr:col>24</xdr:col>
      <xdr:colOff>63500</xdr:colOff>
      <xdr:row>38</xdr:row>
      <xdr:rowOff>19783</xdr:rowOff>
    </xdr:to>
    <xdr:cxnSp macro="">
      <xdr:nvCxnSpPr>
        <xdr:cNvPr id="63" name="直線コネクタ 62"/>
        <xdr:cNvCxnSpPr/>
      </xdr:nvCxnSpPr>
      <xdr:spPr>
        <a:xfrm flipV="1">
          <a:off x="3797300" y="6513737"/>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19783</xdr:rowOff>
    </xdr:from>
    <xdr:to>
      <xdr:col>19</xdr:col>
      <xdr:colOff>177800</xdr:colOff>
      <xdr:row>38</xdr:row>
      <xdr:rowOff>21808</xdr:rowOff>
    </xdr:to>
    <xdr:cxnSp macro="">
      <xdr:nvCxnSpPr>
        <xdr:cNvPr id="66" name="直線コネクタ 65"/>
        <xdr:cNvCxnSpPr/>
      </xdr:nvCxnSpPr>
      <xdr:spPr>
        <a:xfrm flipV="1">
          <a:off x="2908300" y="653488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8827</xdr:rowOff>
    </xdr:from>
    <xdr:to>
      <xdr:col>15</xdr:col>
      <xdr:colOff>50800</xdr:colOff>
      <xdr:row>38</xdr:row>
      <xdr:rowOff>21808</xdr:rowOff>
    </xdr:to>
    <xdr:cxnSp macro="">
      <xdr:nvCxnSpPr>
        <xdr:cNvPr id="69" name="直線コネクタ 68"/>
        <xdr:cNvCxnSpPr/>
      </xdr:nvCxnSpPr>
      <xdr:spPr>
        <a:xfrm>
          <a:off x="2019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8827</xdr:rowOff>
    </xdr:from>
    <xdr:to>
      <xdr:col>10</xdr:col>
      <xdr:colOff>114300</xdr:colOff>
      <xdr:row>38</xdr:row>
      <xdr:rowOff>27474</xdr:rowOff>
    </xdr:to>
    <xdr:cxnSp macro="">
      <xdr:nvCxnSpPr>
        <xdr:cNvPr id="72" name="直線コネクタ 71"/>
        <xdr:cNvCxnSpPr/>
      </xdr:nvCxnSpPr>
      <xdr:spPr>
        <a:xfrm flipV="1">
          <a:off x="1130300" y="6523927"/>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119287</xdr:rowOff>
    </xdr:from>
    <xdr:to>
      <xdr:col>24</xdr:col>
      <xdr:colOff>114300</xdr:colOff>
      <xdr:row>38</xdr:row>
      <xdr:rowOff>49437</xdr:rowOff>
    </xdr:to>
    <xdr:sp macro="" textlink="">
      <xdr:nvSpPr>
        <xdr:cNvPr id="82" name="楕円 81"/>
        <xdr:cNvSpPr/>
      </xdr:nvSpPr>
      <xdr:spPr>
        <a:xfrm>
          <a:off x="4584700" y="6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97714</xdr:rowOff>
    </xdr:from>
    <xdr:ext cx="534377" cy="259045"/>
    <xdr:sp macro="" textlink="">
      <xdr:nvSpPr>
        <xdr:cNvPr id="83" name="人件費該当値テキスト"/>
        <xdr:cNvSpPr txBox="1"/>
      </xdr:nvSpPr>
      <xdr:spPr>
        <a:xfrm>
          <a:off x="4686300" y="64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140433</xdr:rowOff>
    </xdr:from>
    <xdr:to>
      <xdr:col>20</xdr:col>
      <xdr:colOff>38100</xdr:colOff>
      <xdr:row>38</xdr:row>
      <xdr:rowOff>70583</xdr:rowOff>
    </xdr:to>
    <xdr:sp macro="" textlink="">
      <xdr:nvSpPr>
        <xdr:cNvPr id="84" name="楕円 83"/>
        <xdr:cNvSpPr/>
      </xdr:nvSpPr>
      <xdr:spPr>
        <a:xfrm>
          <a:off x="3746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61710</xdr:rowOff>
    </xdr:from>
    <xdr:ext cx="534377" cy="259045"/>
    <xdr:sp macro="" textlink="">
      <xdr:nvSpPr>
        <xdr:cNvPr id="85" name="テキスト ボックス 84"/>
        <xdr:cNvSpPr txBox="1"/>
      </xdr:nvSpPr>
      <xdr:spPr>
        <a:xfrm>
          <a:off x="3530111" y="65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142458</xdr:rowOff>
    </xdr:from>
    <xdr:to>
      <xdr:col>15</xdr:col>
      <xdr:colOff>101600</xdr:colOff>
      <xdr:row>38</xdr:row>
      <xdr:rowOff>72608</xdr:rowOff>
    </xdr:to>
    <xdr:sp macro="" textlink="">
      <xdr:nvSpPr>
        <xdr:cNvPr id="86" name="楕円 85"/>
        <xdr:cNvSpPr/>
      </xdr:nvSpPr>
      <xdr:spPr>
        <a:xfrm>
          <a:off x="2857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63735</xdr:rowOff>
    </xdr:from>
    <xdr:ext cx="534377" cy="259045"/>
    <xdr:sp macro="" textlink="">
      <xdr:nvSpPr>
        <xdr:cNvPr id="87" name="テキスト ボックス 86"/>
        <xdr:cNvSpPr txBox="1"/>
      </xdr:nvSpPr>
      <xdr:spPr>
        <a:xfrm>
          <a:off x="2641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129477</xdr:rowOff>
    </xdr:from>
    <xdr:to>
      <xdr:col>10</xdr:col>
      <xdr:colOff>165100</xdr:colOff>
      <xdr:row>38</xdr:row>
      <xdr:rowOff>59627</xdr:rowOff>
    </xdr:to>
    <xdr:sp macro="" textlink="">
      <xdr:nvSpPr>
        <xdr:cNvPr id="88" name="楕円 87"/>
        <xdr:cNvSpPr/>
      </xdr:nvSpPr>
      <xdr:spPr>
        <a:xfrm>
          <a:off x="1968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50754</xdr:rowOff>
    </xdr:from>
    <xdr:ext cx="534377" cy="259045"/>
    <xdr:sp macro="" textlink="">
      <xdr:nvSpPr>
        <xdr:cNvPr id="89" name="テキスト ボックス 88"/>
        <xdr:cNvSpPr txBox="1"/>
      </xdr:nvSpPr>
      <xdr:spPr>
        <a:xfrm>
          <a:off x="1752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148124</xdr:rowOff>
    </xdr:from>
    <xdr:to>
      <xdr:col>6</xdr:col>
      <xdr:colOff>38100</xdr:colOff>
      <xdr:row>38</xdr:row>
      <xdr:rowOff>78274</xdr:rowOff>
    </xdr:to>
    <xdr:sp macro="" textlink="">
      <xdr:nvSpPr>
        <xdr:cNvPr id="90" name="楕円 89"/>
        <xdr:cNvSpPr/>
      </xdr:nvSpPr>
      <xdr:spPr>
        <a:xfrm>
          <a:off x="1079500" y="64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69401</xdr:rowOff>
    </xdr:from>
    <xdr:ext cx="534377" cy="259045"/>
    <xdr:sp macro="" textlink="">
      <xdr:nvSpPr>
        <xdr:cNvPr id="91" name="テキスト ボックス 90"/>
        <xdr:cNvSpPr txBox="1"/>
      </xdr:nvSpPr>
      <xdr:spPr>
        <a:xfrm>
          <a:off x="863111" y="65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12865</xdr:rowOff>
    </xdr:from>
    <xdr:to>
      <xdr:col>24</xdr:col>
      <xdr:colOff>63500</xdr:colOff>
      <xdr:row>57</xdr:row>
      <xdr:rowOff>55518</xdr:rowOff>
    </xdr:to>
    <xdr:cxnSp macro="">
      <xdr:nvCxnSpPr>
        <xdr:cNvPr id="121" name="直線コネクタ 120"/>
        <xdr:cNvCxnSpPr/>
      </xdr:nvCxnSpPr>
      <xdr:spPr>
        <a:xfrm flipV="1">
          <a:off x="3797300" y="9785515"/>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55518</xdr:rowOff>
    </xdr:from>
    <xdr:to>
      <xdr:col>19</xdr:col>
      <xdr:colOff>177800</xdr:colOff>
      <xdr:row>57</xdr:row>
      <xdr:rowOff>99466</xdr:rowOff>
    </xdr:to>
    <xdr:cxnSp macro="">
      <xdr:nvCxnSpPr>
        <xdr:cNvPr id="124" name="直線コネクタ 123"/>
        <xdr:cNvCxnSpPr/>
      </xdr:nvCxnSpPr>
      <xdr:spPr>
        <a:xfrm flipV="1">
          <a:off x="2908300" y="9828168"/>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68644</xdr:rowOff>
    </xdr:from>
    <xdr:to>
      <xdr:col>15</xdr:col>
      <xdr:colOff>50800</xdr:colOff>
      <xdr:row>57</xdr:row>
      <xdr:rowOff>99466</xdr:rowOff>
    </xdr:to>
    <xdr:cxnSp macro="">
      <xdr:nvCxnSpPr>
        <xdr:cNvPr id="127" name="直線コネクタ 126"/>
        <xdr:cNvCxnSpPr/>
      </xdr:nvCxnSpPr>
      <xdr:spPr>
        <a:xfrm>
          <a:off x="2019300" y="9841294"/>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68644</xdr:rowOff>
    </xdr:from>
    <xdr:to>
      <xdr:col>10</xdr:col>
      <xdr:colOff>114300</xdr:colOff>
      <xdr:row>57</xdr:row>
      <xdr:rowOff>70624</xdr:rowOff>
    </xdr:to>
    <xdr:cxnSp macro="">
      <xdr:nvCxnSpPr>
        <xdr:cNvPr id="130" name="直線コネクタ 129"/>
        <xdr:cNvCxnSpPr/>
      </xdr:nvCxnSpPr>
      <xdr:spPr>
        <a:xfrm flipV="1">
          <a:off x="1130300" y="9841294"/>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133515</xdr:rowOff>
    </xdr:from>
    <xdr:to>
      <xdr:col>24</xdr:col>
      <xdr:colOff>114300</xdr:colOff>
      <xdr:row>57</xdr:row>
      <xdr:rowOff>63665</xdr:rowOff>
    </xdr:to>
    <xdr:sp macro="" textlink="">
      <xdr:nvSpPr>
        <xdr:cNvPr id="140" name="楕円 139"/>
        <xdr:cNvSpPr/>
      </xdr:nvSpPr>
      <xdr:spPr>
        <a:xfrm>
          <a:off x="4584700" y="97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111942</xdr:rowOff>
    </xdr:from>
    <xdr:ext cx="534377" cy="259045"/>
    <xdr:sp macro="" textlink="">
      <xdr:nvSpPr>
        <xdr:cNvPr id="141" name="物件費該当値テキスト"/>
        <xdr:cNvSpPr txBox="1"/>
      </xdr:nvSpPr>
      <xdr:spPr>
        <a:xfrm>
          <a:off x="4686300"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4718</xdr:rowOff>
    </xdr:from>
    <xdr:to>
      <xdr:col>20</xdr:col>
      <xdr:colOff>38100</xdr:colOff>
      <xdr:row>57</xdr:row>
      <xdr:rowOff>106318</xdr:rowOff>
    </xdr:to>
    <xdr:sp macro="" textlink="">
      <xdr:nvSpPr>
        <xdr:cNvPr id="142" name="楕円 141"/>
        <xdr:cNvSpPr/>
      </xdr:nvSpPr>
      <xdr:spPr>
        <a:xfrm>
          <a:off x="3746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97445</xdr:rowOff>
    </xdr:from>
    <xdr:ext cx="534377" cy="259045"/>
    <xdr:sp macro="" textlink="">
      <xdr:nvSpPr>
        <xdr:cNvPr id="143" name="テキスト ボックス 142"/>
        <xdr:cNvSpPr txBox="1"/>
      </xdr:nvSpPr>
      <xdr:spPr>
        <a:xfrm>
          <a:off x="3530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48666</xdr:rowOff>
    </xdr:from>
    <xdr:to>
      <xdr:col>15</xdr:col>
      <xdr:colOff>101600</xdr:colOff>
      <xdr:row>57</xdr:row>
      <xdr:rowOff>150266</xdr:rowOff>
    </xdr:to>
    <xdr:sp macro="" textlink="">
      <xdr:nvSpPr>
        <xdr:cNvPr id="144" name="楕円 143"/>
        <xdr:cNvSpPr/>
      </xdr:nvSpPr>
      <xdr:spPr>
        <a:xfrm>
          <a:off x="2857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141393</xdr:rowOff>
    </xdr:from>
    <xdr:ext cx="534377" cy="259045"/>
    <xdr:sp macro="" textlink="">
      <xdr:nvSpPr>
        <xdr:cNvPr id="145" name="テキスト ボックス 144"/>
        <xdr:cNvSpPr txBox="1"/>
      </xdr:nvSpPr>
      <xdr:spPr>
        <a:xfrm>
          <a:off x="2641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17844</xdr:rowOff>
    </xdr:from>
    <xdr:to>
      <xdr:col>10</xdr:col>
      <xdr:colOff>165100</xdr:colOff>
      <xdr:row>57</xdr:row>
      <xdr:rowOff>119444</xdr:rowOff>
    </xdr:to>
    <xdr:sp macro="" textlink="">
      <xdr:nvSpPr>
        <xdr:cNvPr id="146" name="楕円 145"/>
        <xdr:cNvSpPr/>
      </xdr:nvSpPr>
      <xdr:spPr>
        <a:xfrm>
          <a:off x="19685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110571</xdr:rowOff>
    </xdr:from>
    <xdr:ext cx="534377" cy="259045"/>
    <xdr:sp macro="" textlink="">
      <xdr:nvSpPr>
        <xdr:cNvPr id="147" name="テキスト ボックス 146"/>
        <xdr:cNvSpPr txBox="1"/>
      </xdr:nvSpPr>
      <xdr:spPr>
        <a:xfrm>
          <a:off x="1752111" y="98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19824</xdr:rowOff>
    </xdr:from>
    <xdr:to>
      <xdr:col>6</xdr:col>
      <xdr:colOff>38100</xdr:colOff>
      <xdr:row>57</xdr:row>
      <xdr:rowOff>121424</xdr:rowOff>
    </xdr:to>
    <xdr:sp macro="" textlink="">
      <xdr:nvSpPr>
        <xdr:cNvPr id="148" name="楕円 147"/>
        <xdr:cNvSpPr/>
      </xdr:nvSpPr>
      <xdr:spPr>
        <a:xfrm>
          <a:off x="1079500" y="97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112551</xdr:rowOff>
    </xdr:from>
    <xdr:ext cx="534377" cy="259045"/>
    <xdr:sp macro="" textlink="">
      <xdr:nvSpPr>
        <xdr:cNvPr id="149" name="テキスト ボックス 148"/>
        <xdr:cNvSpPr txBox="1"/>
      </xdr:nvSpPr>
      <xdr:spPr>
        <a:xfrm>
          <a:off x="863111" y="98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149988</xdr:rowOff>
    </xdr:from>
    <xdr:to>
      <xdr:col>24</xdr:col>
      <xdr:colOff>63500</xdr:colOff>
      <xdr:row>77</xdr:row>
      <xdr:rowOff>45847</xdr:rowOff>
    </xdr:to>
    <xdr:cxnSp macro="">
      <xdr:nvCxnSpPr>
        <xdr:cNvPr id="178" name="直線コネクタ 177"/>
        <xdr:cNvCxnSpPr/>
      </xdr:nvCxnSpPr>
      <xdr:spPr>
        <a:xfrm flipV="1">
          <a:off x="3797300" y="13180188"/>
          <a:ext cx="8382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45847</xdr:rowOff>
    </xdr:from>
    <xdr:to>
      <xdr:col>19</xdr:col>
      <xdr:colOff>177800</xdr:colOff>
      <xdr:row>77</xdr:row>
      <xdr:rowOff>56769</xdr:rowOff>
    </xdr:to>
    <xdr:cxnSp macro="">
      <xdr:nvCxnSpPr>
        <xdr:cNvPr id="181" name="直線コネクタ 180"/>
        <xdr:cNvCxnSpPr/>
      </xdr:nvCxnSpPr>
      <xdr:spPr>
        <a:xfrm flipV="1">
          <a:off x="2908300" y="1324749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56769</xdr:rowOff>
    </xdr:from>
    <xdr:to>
      <xdr:col>15</xdr:col>
      <xdr:colOff>50800</xdr:colOff>
      <xdr:row>77</xdr:row>
      <xdr:rowOff>77088</xdr:rowOff>
    </xdr:to>
    <xdr:cxnSp macro="">
      <xdr:nvCxnSpPr>
        <xdr:cNvPr id="184" name="直線コネクタ 183"/>
        <xdr:cNvCxnSpPr/>
      </xdr:nvCxnSpPr>
      <xdr:spPr>
        <a:xfrm flipV="1">
          <a:off x="2019300" y="13258419"/>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77088</xdr:rowOff>
    </xdr:from>
    <xdr:to>
      <xdr:col>10</xdr:col>
      <xdr:colOff>114300</xdr:colOff>
      <xdr:row>77</xdr:row>
      <xdr:rowOff>91187</xdr:rowOff>
    </xdr:to>
    <xdr:cxnSp macro="">
      <xdr:nvCxnSpPr>
        <xdr:cNvPr id="187" name="直線コネクタ 186"/>
        <xdr:cNvCxnSpPr/>
      </xdr:nvCxnSpPr>
      <xdr:spPr>
        <a:xfrm flipV="1">
          <a:off x="1130300" y="13278738"/>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99188</xdr:rowOff>
    </xdr:from>
    <xdr:to>
      <xdr:col>24</xdr:col>
      <xdr:colOff>114300</xdr:colOff>
      <xdr:row>77</xdr:row>
      <xdr:rowOff>29338</xdr:rowOff>
    </xdr:to>
    <xdr:sp macro="" textlink="">
      <xdr:nvSpPr>
        <xdr:cNvPr id="197" name="楕円 196"/>
        <xdr:cNvSpPr/>
      </xdr:nvSpPr>
      <xdr:spPr>
        <a:xfrm>
          <a:off x="4584700" y="13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77615</xdr:rowOff>
    </xdr:from>
    <xdr:ext cx="469744" cy="259045"/>
    <xdr:sp macro="" textlink="">
      <xdr:nvSpPr>
        <xdr:cNvPr id="198" name="維持補修費該当値テキスト"/>
        <xdr:cNvSpPr txBox="1"/>
      </xdr:nvSpPr>
      <xdr:spPr>
        <a:xfrm>
          <a:off x="4686300" y="131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166497</xdr:rowOff>
    </xdr:from>
    <xdr:to>
      <xdr:col>20</xdr:col>
      <xdr:colOff>38100</xdr:colOff>
      <xdr:row>77</xdr:row>
      <xdr:rowOff>96647</xdr:rowOff>
    </xdr:to>
    <xdr:sp macro="" textlink="">
      <xdr:nvSpPr>
        <xdr:cNvPr id="199" name="楕円 198"/>
        <xdr:cNvSpPr/>
      </xdr:nvSpPr>
      <xdr:spPr>
        <a:xfrm>
          <a:off x="3746500" y="131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87774</xdr:rowOff>
    </xdr:from>
    <xdr:ext cx="469744" cy="259045"/>
    <xdr:sp macro="" textlink="">
      <xdr:nvSpPr>
        <xdr:cNvPr id="200" name="テキスト ボックス 199"/>
        <xdr:cNvSpPr txBox="1"/>
      </xdr:nvSpPr>
      <xdr:spPr>
        <a:xfrm>
          <a:off x="3562428" y="132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5969</xdr:rowOff>
    </xdr:from>
    <xdr:to>
      <xdr:col>15</xdr:col>
      <xdr:colOff>101600</xdr:colOff>
      <xdr:row>77</xdr:row>
      <xdr:rowOff>107569</xdr:rowOff>
    </xdr:to>
    <xdr:sp macro="" textlink="">
      <xdr:nvSpPr>
        <xdr:cNvPr id="201" name="楕円 200"/>
        <xdr:cNvSpPr/>
      </xdr:nvSpPr>
      <xdr:spPr>
        <a:xfrm>
          <a:off x="2857500" y="132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98696</xdr:rowOff>
    </xdr:from>
    <xdr:ext cx="469744" cy="259045"/>
    <xdr:sp macro="" textlink="">
      <xdr:nvSpPr>
        <xdr:cNvPr id="202" name="テキスト ボックス 201"/>
        <xdr:cNvSpPr txBox="1"/>
      </xdr:nvSpPr>
      <xdr:spPr>
        <a:xfrm>
          <a:off x="2673428" y="133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26288</xdr:rowOff>
    </xdr:from>
    <xdr:to>
      <xdr:col>10</xdr:col>
      <xdr:colOff>165100</xdr:colOff>
      <xdr:row>77</xdr:row>
      <xdr:rowOff>127888</xdr:rowOff>
    </xdr:to>
    <xdr:sp macro="" textlink="">
      <xdr:nvSpPr>
        <xdr:cNvPr id="203" name="楕円 202"/>
        <xdr:cNvSpPr/>
      </xdr:nvSpPr>
      <xdr:spPr>
        <a:xfrm>
          <a:off x="1968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119015</xdr:rowOff>
    </xdr:from>
    <xdr:ext cx="469744" cy="259045"/>
    <xdr:sp macro="" textlink="">
      <xdr:nvSpPr>
        <xdr:cNvPr id="204" name="テキスト ボックス 203"/>
        <xdr:cNvSpPr txBox="1"/>
      </xdr:nvSpPr>
      <xdr:spPr>
        <a:xfrm>
          <a:off x="1784428" y="13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40387</xdr:rowOff>
    </xdr:from>
    <xdr:to>
      <xdr:col>6</xdr:col>
      <xdr:colOff>38100</xdr:colOff>
      <xdr:row>77</xdr:row>
      <xdr:rowOff>141987</xdr:rowOff>
    </xdr:to>
    <xdr:sp macro="" textlink="">
      <xdr:nvSpPr>
        <xdr:cNvPr id="205" name="楕円 204"/>
        <xdr:cNvSpPr/>
      </xdr:nvSpPr>
      <xdr:spPr>
        <a:xfrm>
          <a:off x="1079500" y="13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133114</xdr:rowOff>
    </xdr:from>
    <xdr:ext cx="469744" cy="259045"/>
    <xdr:sp macro="" textlink="">
      <xdr:nvSpPr>
        <xdr:cNvPr id="206" name="テキスト ボックス 205"/>
        <xdr:cNvSpPr txBox="1"/>
      </xdr:nvSpPr>
      <xdr:spPr>
        <a:xfrm>
          <a:off x="895428" y="1333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129203</xdr:rowOff>
    </xdr:from>
    <xdr:to>
      <xdr:col>24</xdr:col>
      <xdr:colOff>63500</xdr:colOff>
      <xdr:row>97</xdr:row>
      <xdr:rowOff>143777</xdr:rowOff>
    </xdr:to>
    <xdr:cxnSp macro="">
      <xdr:nvCxnSpPr>
        <xdr:cNvPr id="236" name="直線コネクタ 235"/>
        <xdr:cNvCxnSpPr/>
      </xdr:nvCxnSpPr>
      <xdr:spPr>
        <a:xfrm flipV="1">
          <a:off x="3797300" y="16759853"/>
          <a:ext cx="8382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130632</xdr:rowOff>
    </xdr:from>
    <xdr:to>
      <xdr:col>19</xdr:col>
      <xdr:colOff>177800</xdr:colOff>
      <xdr:row>97</xdr:row>
      <xdr:rowOff>143777</xdr:rowOff>
    </xdr:to>
    <xdr:cxnSp macro="">
      <xdr:nvCxnSpPr>
        <xdr:cNvPr id="239" name="直線コネクタ 238"/>
        <xdr:cNvCxnSpPr/>
      </xdr:nvCxnSpPr>
      <xdr:spPr>
        <a:xfrm>
          <a:off x="2908300" y="1676128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130632</xdr:rowOff>
    </xdr:from>
    <xdr:to>
      <xdr:col>15</xdr:col>
      <xdr:colOff>50800</xdr:colOff>
      <xdr:row>97</xdr:row>
      <xdr:rowOff>136423</xdr:rowOff>
    </xdr:to>
    <xdr:cxnSp macro="">
      <xdr:nvCxnSpPr>
        <xdr:cNvPr id="242" name="直線コネクタ 241"/>
        <xdr:cNvCxnSpPr/>
      </xdr:nvCxnSpPr>
      <xdr:spPr>
        <a:xfrm flipV="1">
          <a:off x="2019300" y="1676128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136423</xdr:rowOff>
    </xdr:from>
    <xdr:to>
      <xdr:col>10</xdr:col>
      <xdr:colOff>114300</xdr:colOff>
      <xdr:row>98</xdr:row>
      <xdr:rowOff>37592</xdr:rowOff>
    </xdr:to>
    <xdr:cxnSp macro="">
      <xdr:nvCxnSpPr>
        <xdr:cNvPr id="245" name="直線コネクタ 244"/>
        <xdr:cNvCxnSpPr/>
      </xdr:nvCxnSpPr>
      <xdr:spPr>
        <a:xfrm flipV="1">
          <a:off x="1130300" y="16767073"/>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78403</xdr:rowOff>
    </xdr:from>
    <xdr:to>
      <xdr:col>24</xdr:col>
      <xdr:colOff>114300</xdr:colOff>
      <xdr:row>98</xdr:row>
      <xdr:rowOff>8553</xdr:rowOff>
    </xdr:to>
    <xdr:sp macro="" textlink="">
      <xdr:nvSpPr>
        <xdr:cNvPr id="255" name="楕円 254"/>
        <xdr:cNvSpPr/>
      </xdr:nvSpPr>
      <xdr:spPr>
        <a:xfrm>
          <a:off x="45847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56830</xdr:rowOff>
    </xdr:from>
    <xdr:ext cx="534377" cy="259045"/>
    <xdr:sp macro="" textlink="">
      <xdr:nvSpPr>
        <xdr:cNvPr id="256" name="扶助費該当値テキスト"/>
        <xdr:cNvSpPr txBox="1"/>
      </xdr:nvSpPr>
      <xdr:spPr>
        <a:xfrm>
          <a:off x="4686300" y="166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92977</xdr:rowOff>
    </xdr:from>
    <xdr:to>
      <xdr:col>20</xdr:col>
      <xdr:colOff>38100</xdr:colOff>
      <xdr:row>98</xdr:row>
      <xdr:rowOff>23127</xdr:rowOff>
    </xdr:to>
    <xdr:sp macro="" textlink="">
      <xdr:nvSpPr>
        <xdr:cNvPr id="257" name="楕円 256"/>
        <xdr:cNvSpPr/>
      </xdr:nvSpPr>
      <xdr:spPr>
        <a:xfrm>
          <a:off x="3746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14254</xdr:rowOff>
    </xdr:from>
    <xdr:ext cx="534377" cy="259045"/>
    <xdr:sp macro="" textlink="">
      <xdr:nvSpPr>
        <xdr:cNvPr id="258" name="テキスト ボックス 257"/>
        <xdr:cNvSpPr txBox="1"/>
      </xdr:nvSpPr>
      <xdr:spPr>
        <a:xfrm>
          <a:off x="3530111" y="168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79832</xdr:rowOff>
    </xdr:from>
    <xdr:to>
      <xdr:col>15</xdr:col>
      <xdr:colOff>101600</xdr:colOff>
      <xdr:row>98</xdr:row>
      <xdr:rowOff>9982</xdr:rowOff>
    </xdr:to>
    <xdr:sp macro="" textlink="">
      <xdr:nvSpPr>
        <xdr:cNvPr id="259" name="楕円 258"/>
        <xdr:cNvSpPr/>
      </xdr:nvSpPr>
      <xdr:spPr>
        <a:xfrm>
          <a:off x="28575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1109</xdr:rowOff>
    </xdr:from>
    <xdr:ext cx="534377" cy="259045"/>
    <xdr:sp macro="" textlink="">
      <xdr:nvSpPr>
        <xdr:cNvPr id="260" name="テキスト ボックス 259"/>
        <xdr:cNvSpPr txBox="1"/>
      </xdr:nvSpPr>
      <xdr:spPr>
        <a:xfrm>
          <a:off x="2641111" y="168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85623</xdr:rowOff>
    </xdr:from>
    <xdr:to>
      <xdr:col>10</xdr:col>
      <xdr:colOff>165100</xdr:colOff>
      <xdr:row>98</xdr:row>
      <xdr:rowOff>15773</xdr:rowOff>
    </xdr:to>
    <xdr:sp macro="" textlink="">
      <xdr:nvSpPr>
        <xdr:cNvPr id="261" name="楕円 260"/>
        <xdr:cNvSpPr/>
      </xdr:nvSpPr>
      <xdr:spPr>
        <a:xfrm>
          <a:off x="1968500" y="167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6900</xdr:rowOff>
    </xdr:from>
    <xdr:ext cx="534377" cy="259045"/>
    <xdr:sp macro="" textlink="">
      <xdr:nvSpPr>
        <xdr:cNvPr id="262" name="テキスト ボックス 261"/>
        <xdr:cNvSpPr txBox="1"/>
      </xdr:nvSpPr>
      <xdr:spPr>
        <a:xfrm>
          <a:off x="1752111" y="16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158242</xdr:rowOff>
    </xdr:from>
    <xdr:to>
      <xdr:col>6</xdr:col>
      <xdr:colOff>38100</xdr:colOff>
      <xdr:row>98</xdr:row>
      <xdr:rowOff>88392</xdr:rowOff>
    </xdr:to>
    <xdr:sp macro="" textlink="">
      <xdr:nvSpPr>
        <xdr:cNvPr id="263" name="楕円 262"/>
        <xdr:cNvSpPr/>
      </xdr:nvSpPr>
      <xdr:spPr>
        <a:xfrm>
          <a:off x="1079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79519</xdr:rowOff>
    </xdr:from>
    <xdr:ext cx="534377" cy="259045"/>
    <xdr:sp macro="" textlink="">
      <xdr:nvSpPr>
        <xdr:cNvPr id="264" name="テキスト ボックス 263"/>
        <xdr:cNvSpPr txBox="1"/>
      </xdr:nvSpPr>
      <xdr:spPr>
        <a:xfrm>
          <a:off x="863111" y="168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34838</xdr:rowOff>
    </xdr:from>
    <xdr:to>
      <xdr:col>55</xdr:col>
      <xdr:colOff>0</xdr:colOff>
      <xdr:row>37</xdr:row>
      <xdr:rowOff>111038</xdr:rowOff>
    </xdr:to>
    <xdr:cxnSp macro="">
      <xdr:nvCxnSpPr>
        <xdr:cNvPr id="295" name="直線コネクタ 294"/>
        <xdr:cNvCxnSpPr/>
      </xdr:nvCxnSpPr>
      <xdr:spPr>
        <a:xfrm flipV="1">
          <a:off x="9639300" y="637848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111038</xdr:rowOff>
    </xdr:from>
    <xdr:to>
      <xdr:col>50</xdr:col>
      <xdr:colOff>114300</xdr:colOff>
      <xdr:row>37</xdr:row>
      <xdr:rowOff>113923</xdr:rowOff>
    </xdr:to>
    <xdr:cxnSp macro="">
      <xdr:nvCxnSpPr>
        <xdr:cNvPr id="298" name="直線コネクタ 297"/>
        <xdr:cNvCxnSpPr/>
      </xdr:nvCxnSpPr>
      <xdr:spPr>
        <a:xfrm flipV="1">
          <a:off x="8750300" y="6454688"/>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113923</xdr:rowOff>
    </xdr:from>
    <xdr:to>
      <xdr:col>45</xdr:col>
      <xdr:colOff>177800</xdr:colOff>
      <xdr:row>37</xdr:row>
      <xdr:rowOff>129685</xdr:rowOff>
    </xdr:to>
    <xdr:cxnSp macro="">
      <xdr:nvCxnSpPr>
        <xdr:cNvPr id="301" name="直線コネクタ 300"/>
        <xdr:cNvCxnSpPr/>
      </xdr:nvCxnSpPr>
      <xdr:spPr>
        <a:xfrm flipV="1">
          <a:off x="7861300" y="6457573"/>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102786</xdr:rowOff>
    </xdr:from>
    <xdr:to>
      <xdr:col>41</xdr:col>
      <xdr:colOff>50800</xdr:colOff>
      <xdr:row>37</xdr:row>
      <xdr:rowOff>129685</xdr:rowOff>
    </xdr:to>
    <xdr:cxnSp macro="">
      <xdr:nvCxnSpPr>
        <xdr:cNvPr id="304" name="直線コネクタ 303"/>
        <xdr:cNvCxnSpPr/>
      </xdr:nvCxnSpPr>
      <xdr:spPr>
        <a:xfrm>
          <a:off x="6972300" y="644643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155488</xdr:rowOff>
    </xdr:from>
    <xdr:to>
      <xdr:col>55</xdr:col>
      <xdr:colOff>50800</xdr:colOff>
      <xdr:row>37</xdr:row>
      <xdr:rowOff>85638</xdr:rowOff>
    </xdr:to>
    <xdr:sp macro="" textlink="">
      <xdr:nvSpPr>
        <xdr:cNvPr id="314" name="楕円 313"/>
        <xdr:cNvSpPr/>
      </xdr:nvSpPr>
      <xdr:spPr>
        <a:xfrm>
          <a:off x="10426700" y="6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133915</xdr:rowOff>
    </xdr:from>
    <xdr:ext cx="534377" cy="259045"/>
    <xdr:sp macro="" textlink="">
      <xdr:nvSpPr>
        <xdr:cNvPr id="315" name="補助費等該当値テキスト"/>
        <xdr:cNvSpPr txBox="1"/>
      </xdr:nvSpPr>
      <xdr:spPr>
        <a:xfrm>
          <a:off x="10528300" y="63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60238</xdr:rowOff>
    </xdr:from>
    <xdr:to>
      <xdr:col>50</xdr:col>
      <xdr:colOff>165100</xdr:colOff>
      <xdr:row>37</xdr:row>
      <xdr:rowOff>161838</xdr:rowOff>
    </xdr:to>
    <xdr:sp macro="" textlink="">
      <xdr:nvSpPr>
        <xdr:cNvPr id="316" name="楕円 315"/>
        <xdr:cNvSpPr/>
      </xdr:nvSpPr>
      <xdr:spPr>
        <a:xfrm>
          <a:off x="9588500" y="64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152965</xdr:rowOff>
    </xdr:from>
    <xdr:ext cx="534377" cy="259045"/>
    <xdr:sp macro="" textlink="">
      <xdr:nvSpPr>
        <xdr:cNvPr id="317" name="テキスト ボックス 316"/>
        <xdr:cNvSpPr txBox="1"/>
      </xdr:nvSpPr>
      <xdr:spPr>
        <a:xfrm>
          <a:off x="9372111" y="64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63123</xdr:rowOff>
    </xdr:from>
    <xdr:to>
      <xdr:col>46</xdr:col>
      <xdr:colOff>38100</xdr:colOff>
      <xdr:row>37</xdr:row>
      <xdr:rowOff>164723</xdr:rowOff>
    </xdr:to>
    <xdr:sp macro="" textlink="">
      <xdr:nvSpPr>
        <xdr:cNvPr id="318" name="楕円 317"/>
        <xdr:cNvSpPr/>
      </xdr:nvSpPr>
      <xdr:spPr>
        <a:xfrm>
          <a:off x="8699500" y="64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155850</xdr:rowOff>
    </xdr:from>
    <xdr:ext cx="534377" cy="259045"/>
    <xdr:sp macro="" textlink="">
      <xdr:nvSpPr>
        <xdr:cNvPr id="319" name="テキスト ボックス 318"/>
        <xdr:cNvSpPr txBox="1"/>
      </xdr:nvSpPr>
      <xdr:spPr>
        <a:xfrm>
          <a:off x="8483111" y="64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78885</xdr:rowOff>
    </xdr:from>
    <xdr:to>
      <xdr:col>41</xdr:col>
      <xdr:colOff>101600</xdr:colOff>
      <xdr:row>38</xdr:row>
      <xdr:rowOff>9035</xdr:rowOff>
    </xdr:to>
    <xdr:sp macro="" textlink="">
      <xdr:nvSpPr>
        <xdr:cNvPr id="320" name="楕円 319"/>
        <xdr:cNvSpPr/>
      </xdr:nvSpPr>
      <xdr:spPr>
        <a:xfrm>
          <a:off x="7810500" y="64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xdr:rowOff>
    </xdr:from>
    <xdr:ext cx="534377" cy="259045"/>
    <xdr:sp macro="" textlink="">
      <xdr:nvSpPr>
        <xdr:cNvPr id="321" name="テキスト ボックス 320"/>
        <xdr:cNvSpPr txBox="1"/>
      </xdr:nvSpPr>
      <xdr:spPr>
        <a:xfrm>
          <a:off x="7594111" y="65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51986</xdr:rowOff>
    </xdr:from>
    <xdr:to>
      <xdr:col>36</xdr:col>
      <xdr:colOff>165100</xdr:colOff>
      <xdr:row>37</xdr:row>
      <xdr:rowOff>153586</xdr:rowOff>
    </xdr:to>
    <xdr:sp macro="" textlink="">
      <xdr:nvSpPr>
        <xdr:cNvPr id="322" name="楕円 321"/>
        <xdr:cNvSpPr/>
      </xdr:nvSpPr>
      <xdr:spPr>
        <a:xfrm>
          <a:off x="6921500" y="63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144714</xdr:rowOff>
    </xdr:from>
    <xdr:ext cx="534377" cy="259045"/>
    <xdr:sp macro="" textlink="">
      <xdr:nvSpPr>
        <xdr:cNvPr id="323" name="テキスト ボックス 322"/>
        <xdr:cNvSpPr txBox="1"/>
      </xdr:nvSpPr>
      <xdr:spPr>
        <a:xfrm>
          <a:off x="6705111" y="64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121619</xdr:rowOff>
    </xdr:from>
    <xdr:to>
      <xdr:col>55</xdr:col>
      <xdr:colOff>0</xdr:colOff>
      <xdr:row>57</xdr:row>
      <xdr:rowOff>147189</xdr:rowOff>
    </xdr:to>
    <xdr:cxnSp macro="">
      <xdr:nvCxnSpPr>
        <xdr:cNvPr id="354" name="直線コネクタ 353"/>
        <xdr:cNvCxnSpPr/>
      </xdr:nvCxnSpPr>
      <xdr:spPr>
        <a:xfrm flipV="1">
          <a:off x="9639300" y="9722819"/>
          <a:ext cx="838200" cy="19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114195</xdr:rowOff>
    </xdr:from>
    <xdr:to>
      <xdr:col>50</xdr:col>
      <xdr:colOff>114300</xdr:colOff>
      <xdr:row>57</xdr:row>
      <xdr:rowOff>147189</xdr:rowOff>
    </xdr:to>
    <xdr:cxnSp macro="">
      <xdr:nvCxnSpPr>
        <xdr:cNvPr id="357" name="直線コネクタ 356"/>
        <xdr:cNvCxnSpPr/>
      </xdr:nvCxnSpPr>
      <xdr:spPr>
        <a:xfrm>
          <a:off x="8750300" y="988684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114195</xdr:rowOff>
    </xdr:from>
    <xdr:to>
      <xdr:col>45</xdr:col>
      <xdr:colOff>177800</xdr:colOff>
      <xdr:row>58</xdr:row>
      <xdr:rowOff>96288</xdr:rowOff>
    </xdr:to>
    <xdr:cxnSp macro="">
      <xdr:nvCxnSpPr>
        <xdr:cNvPr id="360" name="直線コネクタ 359"/>
        <xdr:cNvCxnSpPr/>
      </xdr:nvCxnSpPr>
      <xdr:spPr>
        <a:xfrm flipV="1">
          <a:off x="7861300" y="9886845"/>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166130</xdr:rowOff>
    </xdr:from>
    <xdr:to>
      <xdr:col>41</xdr:col>
      <xdr:colOff>50800</xdr:colOff>
      <xdr:row>58</xdr:row>
      <xdr:rowOff>96288</xdr:rowOff>
    </xdr:to>
    <xdr:cxnSp macro="">
      <xdr:nvCxnSpPr>
        <xdr:cNvPr id="363" name="直線コネクタ 362"/>
        <xdr:cNvCxnSpPr/>
      </xdr:nvCxnSpPr>
      <xdr:spPr>
        <a:xfrm>
          <a:off x="6972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70819</xdr:rowOff>
    </xdr:from>
    <xdr:to>
      <xdr:col>55</xdr:col>
      <xdr:colOff>50800</xdr:colOff>
      <xdr:row>57</xdr:row>
      <xdr:rowOff>969</xdr:rowOff>
    </xdr:to>
    <xdr:sp macro="" textlink="">
      <xdr:nvSpPr>
        <xdr:cNvPr id="373" name="楕円 372"/>
        <xdr:cNvSpPr/>
      </xdr:nvSpPr>
      <xdr:spPr>
        <a:xfrm>
          <a:off x="10426700" y="96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49246</xdr:rowOff>
    </xdr:from>
    <xdr:ext cx="534377" cy="259045"/>
    <xdr:sp macro="" textlink="">
      <xdr:nvSpPr>
        <xdr:cNvPr id="374" name="普通建設事業費該当値テキスト"/>
        <xdr:cNvSpPr txBox="1"/>
      </xdr:nvSpPr>
      <xdr:spPr>
        <a:xfrm>
          <a:off x="10528300" y="96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96389</xdr:rowOff>
    </xdr:from>
    <xdr:to>
      <xdr:col>50</xdr:col>
      <xdr:colOff>165100</xdr:colOff>
      <xdr:row>58</xdr:row>
      <xdr:rowOff>26539</xdr:rowOff>
    </xdr:to>
    <xdr:sp macro="" textlink="">
      <xdr:nvSpPr>
        <xdr:cNvPr id="375" name="楕円 374"/>
        <xdr:cNvSpPr/>
      </xdr:nvSpPr>
      <xdr:spPr>
        <a:xfrm>
          <a:off x="95885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17666</xdr:rowOff>
    </xdr:from>
    <xdr:ext cx="534377" cy="259045"/>
    <xdr:sp macro="" textlink="">
      <xdr:nvSpPr>
        <xdr:cNvPr id="376" name="テキスト ボックス 375"/>
        <xdr:cNvSpPr txBox="1"/>
      </xdr:nvSpPr>
      <xdr:spPr>
        <a:xfrm>
          <a:off x="9372111" y="9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63395</xdr:rowOff>
    </xdr:from>
    <xdr:to>
      <xdr:col>46</xdr:col>
      <xdr:colOff>38100</xdr:colOff>
      <xdr:row>57</xdr:row>
      <xdr:rowOff>164995</xdr:rowOff>
    </xdr:to>
    <xdr:sp macro="" textlink="">
      <xdr:nvSpPr>
        <xdr:cNvPr id="377" name="楕円 376"/>
        <xdr:cNvSpPr/>
      </xdr:nvSpPr>
      <xdr:spPr>
        <a:xfrm>
          <a:off x="86995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156122</xdr:rowOff>
    </xdr:from>
    <xdr:ext cx="534377" cy="259045"/>
    <xdr:sp macro="" textlink="">
      <xdr:nvSpPr>
        <xdr:cNvPr id="378" name="テキスト ボックス 377"/>
        <xdr:cNvSpPr txBox="1"/>
      </xdr:nvSpPr>
      <xdr:spPr>
        <a:xfrm>
          <a:off x="8483111" y="9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45488</xdr:rowOff>
    </xdr:from>
    <xdr:to>
      <xdr:col>41</xdr:col>
      <xdr:colOff>101600</xdr:colOff>
      <xdr:row>58</xdr:row>
      <xdr:rowOff>147088</xdr:rowOff>
    </xdr:to>
    <xdr:sp macro="" textlink="">
      <xdr:nvSpPr>
        <xdr:cNvPr id="379" name="楕円 378"/>
        <xdr:cNvSpPr/>
      </xdr:nvSpPr>
      <xdr:spPr>
        <a:xfrm>
          <a:off x="7810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138215</xdr:rowOff>
    </xdr:from>
    <xdr:ext cx="534377" cy="259045"/>
    <xdr:sp macro="" textlink="">
      <xdr:nvSpPr>
        <xdr:cNvPr id="380" name="テキスト ボックス 379"/>
        <xdr:cNvSpPr txBox="1"/>
      </xdr:nvSpPr>
      <xdr:spPr>
        <a:xfrm>
          <a:off x="7594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115330</xdr:rowOff>
    </xdr:from>
    <xdr:to>
      <xdr:col>36</xdr:col>
      <xdr:colOff>165100</xdr:colOff>
      <xdr:row>57</xdr:row>
      <xdr:rowOff>45480</xdr:rowOff>
    </xdr:to>
    <xdr:sp macro="" textlink="">
      <xdr:nvSpPr>
        <xdr:cNvPr id="381" name="楕円 380"/>
        <xdr:cNvSpPr/>
      </xdr:nvSpPr>
      <xdr:spPr>
        <a:xfrm>
          <a:off x="6921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36607</xdr:rowOff>
    </xdr:from>
    <xdr:ext cx="534377" cy="259045"/>
    <xdr:sp macro="" textlink="">
      <xdr:nvSpPr>
        <xdr:cNvPr id="382" name="テキスト ボックス 381"/>
        <xdr:cNvSpPr txBox="1"/>
      </xdr:nvSpPr>
      <xdr:spPr>
        <a:xfrm>
          <a:off x="6705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107091</xdr:rowOff>
    </xdr:from>
    <xdr:to>
      <xdr:col>55</xdr:col>
      <xdr:colOff>0</xdr:colOff>
      <xdr:row>79</xdr:row>
      <xdr:rowOff>67838</xdr:rowOff>
    </xdr:to>
    <xdr:cxnSp macro="">
      <xdr:nvCxnSpPr>
        <xdr:cNvPr id="413" name="直線コネクタ 412"/>
        <xdr:cNvCxnSpPr/>
      </xdr:nvCxnSpPr>
      <xdr:spPr>
        <a:xfrm flipV="1">
          <a:off x="9639300" y="13137291"/>
          <a:ext cx="838200" cy="4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67838</xdr:rowOff>
    </xdr:from>
    <xdr:to>
      <xdr:col>50</xdr:col>
      <xdr:colOff>114300</xdr:colOff>
      <xdr:row>79</xdr:row>
      <xdr:rowOff>93800</xdr:rowOff>
    </xdr:to>
    <xdr:cxnSp macro="">
      <xdr:nvCxnSpPr>
        <xdr:cNvPr id="416" name="直線コネクタ 415"/>
        <xdr:cNvCxnSpPr/>
      </xdr:nvCxnSpPr>
      <xdr:spPr>
        <a:xfrm flipV="1">
          <a:off x="8750300" y="13612388"/>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92266</xdr:rowOff>
    </xdr:from>
    <xdr:to>
      <xdr:col>45</xdr:col>
      <xdr:colOff>177800</xdr:colOff>
      <xdr:row>79</xdr:row>
      <xdr:rowOff>93800</xdr:rowOff>
    </xdr:to>
    <xdr:cxnSp macro="">
      <xdr:nvCxnSpPr>
        <xdr:cNvPr id="419" name="直線コネクタ 418"/>
        <xdr:cNvCxnSpPr/>
      </xdr:nvCxnSpPr>
      <xdr:spPr>
        <a:xfrm>
          <a:off x="7861300" y="13636816"/>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60719</xdr:rowOff>
    </xdr:from>
    <xdr:to>
      <xdr:col>41</xdr:col>
      <xdr:colOff>50800</xdr:colOff>
      <xdr:row>79</xdr:row>
      <xdr:rowOff>92266</xdr:rowOff>
    </xdr:to>
    <xdr:cxnSp macro="">
      <xdr:nvCxnSpPr>
        <xdr:cNvPr id="422" name="直線コネクタ 421"/>
        <xdr:cNvCxnSpPr/>
      </xdr:nvCxnSpPr>
      <xdr:spPr>
        <a:xfrm>
          <a:off x="6972300" y="13433819"/>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56291</xdr:rowOff>
    </xdr:from>
    <xdr:to>
      <xdr:col>55</xdr:col>
      <xdr:colOff>50800</xdr:colOff>
      <xdr:row>76</xdr:row>
      <xdr:rowOff>157891</xdr:rowOff>
    </xdr:to>
    <xdr:sp macro="" textlink="">
      <xdr:nvSpPr>
        <xdr:cNvPr id="432" name="楕円 431"/>
        <xdr:cNvSpPr/>
      </xdr:nvSpPr>
      <xdr:spPr>
        <a:xfrm>
          <a:off x="10426700" y="130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79169</xdr:rowOff>
    </xdr:from>
    <xdr:ext cx="534377" cy="259045"/>
    <xdr:sp macro="" textlink="">
      <xdr:nvSpPr>
        <xdr:cNvPr id="433" name="普通建設事業費 （ うち新規整備　）該当値テキスト"/>
        <xdr:cNvSpPr txBox="1"/>
      </xdr:nvSpPr>
      <xdr:spPr>
        <a:xfrm>
          <a:off x="10528300" y="129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17038</xdr:rowOff>
    </xdr:from>
    <xdr:to>
      <xdr:col>50</xdr:col>
      <xdr:colOff>165100</xdr:colOff>
      <xdr:row>79</xdr:row>
      <xdr:rowOff>118638</xdr:rowOff>
    </xdr:to>
    <xdr:sp macro="" textlink="">
      <xdr:nvSpPr>
        <xdr:cNvPr id="434" name="楕円 433"/>
        <xdr:cNvSpPr/>
      </xdr:nvSpPr>
      <xdr:spPr>
        <a:xfrm>
          <a:off x="9588500" y="13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109765</xdr:rowOff>
    </xdr:from>
    <xdr:ext cx="469744" cy="259045"/>
    <xdr:sp macro="" textlink="">
      <xdr:nvSpPr>
        <xdr:cNvPr id="435" name="テキスト ボックス 434"/>
        <xdr:cNvSpPr txBox="1"/>
      </xdr:nvSpPr>
      <xdr:spPr>
        <a:xfrm>
          <a:off x="9404428" y="1365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43000</xdr:rowOff>
    </xdr:from>
    <xdr:to>
      <xdr:col>46</xdr:col>
      <xdr:colOff>38100</xdr:colOff>
      <xdr:row>79</xdr:row>
      <xdr:rowOff>144600</xdr:rowOff>
    </xdr:to>
    <xdr:sp macro="" textlink="">
      <xdr:nvSpPr>
        <xdr:cNvPr id="436" name="楕円 435"/>
        <xdr:cNvSpPr/>
      </xdr:nvSpPr>
      <xdr:spPr>
        <a:xfrm>
          <a:off x="8699500" y="135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135727</xdr:rowOff>
    </xdr:from>
    <xdr:ext cx="378565" cy="259045"/>
    <xdr:sp macro="" textlink="">
      <xdr:nvSpPr>
        <xdr:cNvPr id="437" name="テキスト ボックス 436"/>
        <xdr:cNvSpPr txBox="1"/>
      </xdr:nvSpPr>
      <xdr:spPr>
        <a:xfrm>
          <a:off x="8561017" y="1368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41466</xdr:rowOff>
    </xdr:from>
    <xdr:to>
      <xdr:col>41</xdr:col>
      <xdr:colOff>101600</xdr:colOff>
      <xdr:row>79</xdr:row>
      <xdr:rowOff>143066</xdr:rowOff>
    </xdr:to>
    <xdr:sp macro="" textlink="">
      <xdr:nvSpPr>
        <xdr:cNvPr id="438" name="楕円 437"/>
        <xdr:cNvSpPr/>
      </xdr:nvSpPr>
      <xdr:spPr>
        <a:xfrm>
          <a:off x="7810500" y="135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134193</xdr:rowOff>
    </xdr:from>
    <xdr:ext cx="378565" cy="259045"/>
    <xdr:sp macro="" textlink="">
      <xdr:nvSpPr>
        <xdr:cNvPr id="439" name="テキスト ボックス 438"/>
        <xdr:cNvSpPr txBox="1"/>
      </xdr:nvSpPr>
      <xdr:spPr>
        <a:xfrm>
          <a:off x="7672017" y="1367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9919</xdr:rowOff>
    </xdr:from>
    <xdr:to>
      <xdr:col>36</xdr:col>
      <xdr:colOff>165100</xdr:colOff>
      <xdr:row>78</xdr:row>
      <xdr:rowOff>111519</xdr:rowOff>
    </xdr:to>
    <xdr:sp macro="" textlink="">
      <xdr:nvSpPr>
        <xdr:cNvPr id="440" name="楕円 439"/>
        <xdr:cNvSpPr/>
      </xdr:nvSpPr>
      <xdr:spPr>
        <a:xfrm>
          <a:off x="6921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102646</xdr:rowOff>
    </xdr:from>
    <xdr:ext cx="534377" cy="259045"/>
    <xdr:sp macro="" textlink="">
      <xdr:nvSpPr>
        <xdr:cNvPr id="441" name="テキスト ボックス 440"/>
        <xdr:cNvSpPr txBox="1"/>
      </xdr:nvSpPr>
      <xdr:spPr>
        <a:xfrm>
          <a:off x="6705111" y="134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7885</xdr:rowOff>
    </xdr:from>
    <xdr:to>
      <xdr:col>55</xdr:col>
      <xdr:colOff>0</xdr:colOff>
      <xdr:row>99</xdr:row>
      <xdr:rowOff>9671</xdr:rowOff>
    </xdr:to>
    <xdr:cxnSp macro="">
      <xdr:nvCxnSpPr>
        <xdr:cNvPr id="472" name="直線コネクタ 471"/>
        <xdr:cNvCxnSpPr/>
      </xdr:nvCxnSpPr>
      <xdr:spPr>
        <a:xfrm>
          <a:off x="9639300" y="16981435"/>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7885</xdr:rowOff>
    </xdr:from>
    <xdr:to>
      <xdr:col>50</xdr:col>
      <xdr:colOff>114300</xdr:colOff>
      <xdr:row>99</xdr:row>
      <xdr:rowOff>13774</xdr:rowOff>
    </xdr:to>
    <xdr:cxnSp macro="">
      <xdr:nvCxnSpPr>
        <xdr:cNvPr id="475" name="直線コネクタ 474"/>
        <xdr:cNvCxnSpPr/>
      </xdr:nvCxnSpPr>
      <xdr:spPr>
        <a:xfrm flipV="1">
          <a:off x="8750300" y="16981435"/>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164030</xdr:rowOff>
    </xdr:from>
    <xdr:to>
      <xdr:col>45</xdr:col>
      <xdr:colOff>177800</xdr:colOff>
      <xdr:row>99</xdr:row>
      <xdr:rowOff>13774</xdr:rowOff>
    </xdr:to>
    <xdr:cxnSp macro="">
      <xdr:nvCxnSpPr>
        <xdr:cNvPr id="478" name="直線コネクタ 477"/>
        <xdr:cNvCxnSpPr/>
      </xdr:nvCxnSpPr>
      <xdr:spPr>
        <a:xfrm>
          <a:off x="7861300" y="16966130"/>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164030</xdr:rowOff>
    </xdr:from>
    <xdr:to>
      <xdr:col>41</xdr:col>
      <xdr:colOff>50800</xdr:colOff>
      <xdr:row>99</xdr:row>
      <xdr:rowOff>10193</xdr:rowOff>
    </xdr:to>
    <xdr:cxnSp macro="">
      <xdr:nvCxnSpPr>
        <xdr:cNvPr id="481" name="直線コネクタ 480"/>
        <xdr:cNvCxnSpPr/>
      </xdr:nvCxnSpPr>
      <xdr:spPr>
        <a:xfrm flipV="1">
          <a:off x="6972300" y="169661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130321</xdr:rowOff>
    </xdr:from>
    <xdr:to>
      <xdr:col>55</xdr:col>
      <xdr:colOff>50800</xdr:colOff>
      <xdr:row>99</xdr:row>
      <xdr:rowOff>60471</xdr:rowOff>
    </xdr:to>
    <xdr:sp macro="" textlink="">
      <xdr:nvSpPr>
        <xdr:cNvPr id="491" name="楕円 490"/>
        <xdr:cNvSpPr/>
      </xdr:nvSpPr>
      <xdr:spPr>
        <a:xfrm>
          <a:off x="10426700" y="169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45248</xdr:rowOff>
    </xdr:from>
    <xdr:ext cx="469744" cy="259045"/>
    <xdr:sp macro="" textlink="">
      <xdr:nvSpPr>
        <xdr:cNvPr id="492" name="普通建設事業費 （ うち更新整備　）該当値テキスト"/>
        <xdr:cNvSpPr txBox="1"/>
      </xdr:nvSpPr>
      <xdr:spPr>
        <a:xfrm>
          <a:off x="10528300" y="168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128535</xdr:rowOff>
    </xdr:from>
    <xdr:to>
      <xdr:col>50</xdr:col>
      <xdr:colOff>165100</xdr:colOff>
      <xdr:row>99</xdr:row>
      <xdr:rowOff>58685</xdr:rowOff>
    </xdr:to>
    <xdr:sp macro="" textlink="">
      <xdr:nvSpPr>
        <xdr:cNvPr id="493" name="楕円 492"/>
        <xdr:cNvSpPr/>
      </xdr:nvSpPr>
      <xdr:spPr>
        <a:xfrm>
          <a:off x="9588500" y="169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49812</xdr:rowOff>
    </xdr:from>
    <xdr:ext cx="469744" cy="259045"/>
    <xdr:sp macro="" textlink="">
      <xdr:nvSpPr>
        <xdr:cNvPr id="494" name="テキスト ボックス 493"/>
        <xdr:cNvSpPr txBox="1"/>
      </xdr:nvSpPr>
      <xdr:spPr>
        <a:xfrm>
          <a:off x="9404428" y="1702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134424</xdr:rowOff>
    </xdr:from>
    <xdr:to>
      <xdr:col>46</xdr:col>
      <xdr:colOff>38100</xdr:colOff>
      <xdr:row>99</xdr:row>
      <xdr:rowOff>64574</xdr:rowOff>
    </xdr:to>
    <xdr:sp macro="" textlink="">
      <xdr:nvSpPr>
        <xdr:cNvPr id="495" name="楕円 494"/>
        <xdr:cNvSpPr/>
      </xdr:nvSpPr>
      <xdr:spPr>
        <a:xfrm>
          <a:off x="8699500" y="16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55701</xdr:rowOff>
    </xdr:from>
    <xdr:ext cx="469744" cy="259045"/>
    <xdr:sp macro="" textlink="">
      <xdr:nvSpPr>
        <xdr:cNvPr id="496" name="テキスト ボックス 495"/>
        <xdr:cNvSpPr txBox="1"/>
      </xdr:nvSpPr>
      <xdr:spPr>
        <a:xfrm>
          <a:off x="8515428" y="170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113230</xdr:rowOff>
    </xdr:from>
    <xdr:to>
      <xdr:col>41</xdr:col>
      <xdr:colOff>101600</xdr:colOff>
      <xdr:row>99</xdr:row>
      <xdr:rowOff>43380</xdr:rowOff>
    </xdr:to>
    <xdr:sp macro="" textlink="">
      <xdr:nvSpPr>
        <xdr:cNvPr id="497" name="楕円 496"/>
        <xdr:cNvSpPr/>
      </xdr:nvSpPr>
      <xdr:spPr>
        <a:xfrm>
          <a:off x="7810500" y="169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34507</xdr:rowOff>
    </xdr:from>
    <xdr:ext cx="469744" cy="259045"/>
    <xdr:sp macro="" textlink="">
      <xdr:nvSpPr>
        <xdr:cNvPr id="498" name="テキスト ボックス 497"/>
        <xdr:cNvSpPr txBox="1"/>
      </xdr:nvSpPr>
      <xdr:spPr>
        <a:xfrm>
          <a:off x="7626428" y="170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130843</xdr:rowOff>
    </xdr:from>
    <xdr:to>
      <xdr:col>36</xdr:col>
      <xdr:colOff>165100</xdr:colOff>
      <xdr:row>99</xdr:row>
      <xdr:rowOff>60993</xdr:rowOff>
    </xdr:to>
    <xdr:sp macro="" textlink="">
      <xdr:nvSpPr>
        <xdr:cNvPr id="499" name="楕円 498"/>
        <xdr:cNvSpPr/>
      </xdr:nvSpPr>
      <xdr:spPr>
        <a:xfrm>
          <a:off x="6921500" y="169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52120</xdr:rowOff>
    </xdr:from>
    <xdr:ext cx="469744" cy="259045"/>
    <xdr:sp macro="" textlink="">
      <xdr:nvSpPr>
        <xdr:cNvPr id="500" name="テキスト ボックス 499"/>
        <xdr:cNvSpPr txBox="1"/>
      </xdr:nvSpPr>
      <xdr:spPr>
        <a:xfrm>
          <a:off x="6737428" y="170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92951</xdr:rowOff>
    </xdr:from>
    <xdr:to>
      <xdr:col>85</xdr:col>
      <xdr:colOff>127000</xdr:colOff>
      <xdr:row>77</xdr:row>
      <xdr:rowOff>124670</xdr:rowOff>
    </xdr:to>
    <xdr:cxnSp macro="">
      <xdr:nvCxnSpPr>
        <xdr:cNvPr id="633" name="直線コネクタ 632"/>
        <xdr:cNvCxnSpPr/>
      </xdr:nvCxnSpPr>
      <xdr:spPr>
        <a:xfrm>
          <a:off x="15481300" y="13294601"/>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58338</xdr:rowOff>
    </xdr:from>
    <xdr:to>
      <xdr:col>81</xdr:col>
      <xdr:colOff>50800</xdr:colOff>
      <xdr:row>77</xdr:row>
      <xdr:rowOff>92951</xdr:rowOff>
    </xdr:to>
    <xdr:cxnSp macro="">
      <xdr:nvCxnSpPr>
        <xdr:cNvPr id="636" name="直線コネクタ 635"/>
        <xdr:cNvCxnSpPr/>
      </xdr:nvCxnSpPr>
      <xdr:spPr>
        <a:xfrm>
          <a:off x="14592300" y="13259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58338</xdr:rowOff>
    </xdr:from>
    <xdr:to>
      <xdr:col>76</xdr:col>
      <xdr:colOff>114300</xdr:colOff>
      <xdr:row>77</xdr:row>
      <xdr:rowOff>63881</xdr:rowOff>
    </xdr:to>
    <xdr:cxnSp macro="">
      <xdr:nvCxnSpPr>
        <xdr:cNvPr id="639" name="直線コネクタ 638"/>
        <xdr:cNvCxnSpPr/>
      </xdr:nvCxnSpPr>
      <xdr:spPr>
        <a:xfrm flipV="1">
          <a:off x="13703300" y="1325998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63881</xdr:rowOff>
    </xdr:from>
    <xdr:to>
      <xdr:col>71</xdr:col>
      <xdr:colOff>177800</xdr:colOff>
      <xdr:row>77</xdr:row>
      <xdr:rowOff>76664</xdr:rowOff>
    </xdr:to>
    <xdr:cxnSp macro="">
      <xdr:nvCxnSpPr>
        <xdr:cNvPr id="642" name="直線コネクタ 641"/>
        <xdr:cNvCxnSpPr/>
      </xdr:nvCxnSpPr>
      <xdr:spPr>
        <a:xfrm flipV="1">
          <a:off x="12814300" y="1326553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73870</xdr:rowOff>
    </xdr:from>
    <xdr:to>
      <xdr:col>85</xdr:col>
      <xdr:colOff>177800</xdr:colOff>
      <xdr:row>78</xdr:row>
      <xdr:rowOff>4020</xdr:rowOff>
    </xdr:to>
    <xdr:sp macro="" textlink="">
      <xdr:nvSpPr>
        <xdr:cNvPr id="652" name="楕円 651"/>
        <xdr:cNvSpPr/>
      </xdr:nvSpPr>
      <xdr:spPr>
        <a:xfrm>
          <a:off x="162687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160247</xdr:rowOff>
    </xdr:from>
    <xdr:ext cx="534377" cy="259045"/>
    <xdr:sp macro="" textlink="">
      <xdr:nvSpPr>
        <xdr:cNvPr id="653" name="公債費該当値テキスト"/>
        <xdr:cNvSpPr txBox="1"/>
      </xdr:nvSpPr>
      <xdr:spPr>
        <a:xfrm>
          <a:off x="16370300"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42151</xdr:rowOff>
    </xdr:from>
    <xdr:to>
      <xdr:col>81</xdr:col>
      <xdr:colOff>101600</xdr:colOff>
      <xdr:row>77</xdr:row>
      <xdr:rowOff>143751</xdr:rowOff>
    </xdr:to>
    <xdr:sp macro="" textlink="">
      <xdr:nvSpPr>
        <xdr:cNvPr id="654" name="楕円 653"/>
        <xdr:cNvSpPr/>
      </xdr:nvSpPr>
      <xdr:spPr>
        <a:xfrm>
          <a:off x="15430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134878</xdr:rowOff>
    </xdr:from>
    <xdr:ext cx="534377" cy="259045"/>
    <xdr:sp macro="" textlink="">
      <xdr:nvSpPr>
        <xdr:cNvPr id="655" name="テキスト ボックス 654"/>
        <xdr:cNvSpPr txBox="1"/>
      </xdr:nvSpPr>
      <xdr:spPr>
        <a:xfrm>
          <a:off x="15214111"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7538</xdr:rowOff>
    </xdr:from>
    <xdr:to>
      <xdr:col>76</xdr:col>
      <xdr:colOff>165100</xdr:colOff>
      <xdr:row>77</xdr:row>
      <xdr:rowOff>109138</xdr:rowOff>
    </xdr:to>
    <xdr:sp macro="" textlink="">
      <xdr:nvSpPr>
        <xdr:cNvPr id="656" name="楕円 655"/>
        <xdr:cNvSpPr/>
      </xdr:nvSpPr>
      <xdr:spPr>
        <a:xfrm>
          <a:off x="14541500" y="132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100265</xdr:rowOff>
    </xdr:from>
    <xdr:ext cx="534377" cy="259045"/>
    <xdr:sp macro="" textlink="">
      <xdr:nvSpPr>
        <xdr:cNvPr id="657" name="テキスト ボックス 656"/>
        <xdr:cNvSpPr txBox="1"/>
      </xdr:nvSpPr>
      <xdr:spPr>
        <a:xfrm>
          <a:off x="14325111" y="133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13081</xdr:rowOff>
    </xdr:from>
    <xdr:to>
      <xdr:col>72</xdr:col>
      <xdr:colOff>38100</xdr:colOff>
      <xdr:row>77</xdr:row>
      <xdr:rowOff>114681</xdr:rowOff>
    </xdr:to>
    <xdr:sp macro="" textlink="">
      <xdr:nvSpPr>
        <xdr:cNvPr id="658" name="楕円 657"/>
        <xdr:cNvSpPr/>
      </xdr:nvSpPr>
      <xdr:spPr>
        <a:xfrm>
          <a:off x="13652500" y="132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105808</xdr:rowOff>
    </xdr:from>
    <xdr:ext cx="534377" cy="259045"/>
    <xdr:sp macro="" textlink="">
      <xdr:nvSpPr>
        <xdr:cNvPr id="659" name="テキスト ボックス 658"/>
        <xdr:cNvSpPr txBox="1"/>
      </xdr:nvSpPr>
      <xdr:spPr>
        <a:xfrm>
          <a:off x="13436111" y="133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25864</xdr:rowOff>
    </xdr:from>
    <xdr:to>
      <xdr:col>67</xdr:col>
      <xdr:colOff>101600</xdr:colOff>
      <xdr:row>77</xdr:row>
      <xdr:rowOff>127464</xdr:rowOff>
    </xdr:to>
    <xdr:sp macro="" textlink="">
      <xdr:nvSpPr>
        <xdr:cNvPr id="660" name="楕円 659"/>
        <xdr:cNvSpPr/>
      </xdr:nvSpPr>
      <xdr:spPr>
        <a:xfrm>
          <a:off x="127635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118591</xdr:rowOff>
    </xdr:from>
    <xdr:ext cx="534377" cy="259045"/>
    <xdr:sp macro="" textlink="">
      <xdr:nvSpPr>
        <xdr:cNvPr id="661" name="テキスト ボックス 660"/>
        <xdr:cNvSpPr txBox="1"/>
      </xdr:nvSpPr>
      <xdr:spPr>
        <a:xfrm>
          <a:off x="12547111" y="133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101891</xdr:rowOff>
    </xdr:from>
    <xdr:to>
      <xdr:col>85</xdr:col>
      <xdr:colOff>127000</xdr:colOff>
      <xdr:row>98</xdr:row>
      <xdr:rowOff>168987</xdr:rowOff>
    </xdr:to>
    <xdr:cxnSp macro="">
      <xdr:nvCxnSpPr>
        <xdr:cNvPr id="690" name="直線コネクタ 689"/>
        <xdr:cNvCxnSpPr/>
      </xdr:nvCxnSpPr>
      <xdr:spPr>
        <a:xfrm>
          <a:off x="15481300" y="16903991"/>
          <a:ext cx="838200" cy="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101891</xdr:rowOff>
    </xdr:from>
    <xdr:to>
      <xdr:col>81</xdr:col>
      <xdr:colOff>50800</xdr:colOff>
      <xdr:row>98</xdr:row>
      <xdr:rowOff>168047</xdr:rowOff>
    </xdr:to>
    <xdr:cxnSp macro="">
      <xdr:nvCxnSpPr>
        <xdr:cNvPr id="693" name="直線コネクタ 692"/>
        <xdr:cNvCxnSpPr/>
      </xdr:nvCxnSpPr>
      <xdr:spPr>
        <a:xfrm flipV="1">
          <a:off x="14592300" y="16903991"/>
          <a:ext cx="889000" cy="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167373</xdr:rowOff>
    </xdr:from>
    <xdr:to>
      <xdr:col>76</xdr:col>
      <xdr:colOff>114300</xdr:colOff>
      <xdr:row>98</xdr:row>
      <xdr:rowOff>168047</xdr:rowOff>
    </xdr:to>
    <xdr:cxnSp macro="">
      <xdr:nvCxnSpPr>
        <xdr:cNvPr id="696" name="直線コネクタ 695"/>
        <xdr:cNvCxnSpPr/>
      </xdr:nvCxnSpPr>
      <xdr:spPr>
        <a:xfrm>
          <a:off x="13703300" y="1696947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146735</xdr:rowOff>
    </xdr:from>
    <xdr:to>
      <xdr:col>71</xdr:col>
      <xdr:colOff>177800</xdr:colOff>
      <xdr:row>98</xdr:row>
      <xdr:rowOff>167373</xdr:rowOff>
    </xdr:to>
    <xdr:cxnSp macro="">
      <xdr:nvCxnSpPr>
        <xdr:cNvPr id="699" name="直線コネクタ 698"/>
        <xdr:cNvCxnSpPr/>
      </xdr:nvCxnSpPr>
      <xdr:spPr>
        <a:xfrm>
          <a:off x="12814300" y="16948835"/>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118187</xdr:rowOff>
    </xdr:from>
    <xdr:to>
      <xdr:col>85</xdr:col>
      <xdr:colOff>177800</xdr:colOff>
      <xdr:row>99</xdr:row>
      <xdr:rowOff>48337</xdr:rowOff>
    </xdr:to>
    <xdr:sp macro="" textlink="">
      <xdr:nvSpPr>
        <xdr:cNvPr id="709" name="楕円 708"/>
        <xdr:cNvSpPr/>
      </xdr:nvSpPr>
      <xdr:spPr>
        <a:xfrm>
          <a:off x="16268700" y="16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33114</xdr:rowOff>
    </xdr:from>
    <xdr:ext cx="469744" cy="259045"/>
    <xdr:sp macro="" textlink="">
      <xdr:nvSpPr>
        <xdr:cNvPr id="710" name="積立金該当値テキスト"/>
        <xdr:cNvSpPr txBox="1"/>
      </xdr:nvSpPr>
      <xdr:spPr>
        <a:xfrm>
          <a:off x="16370300" y="1683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51091</xdr:rowOff>
    </xdr:from>
    <xdr:to>
      <xdr:col>81</xdr:col>
      <xdr:colOff>101600</xdr:colOff>
      <xdr:row>98</xdr:row>
      <xdr:rowOff>152691</xdr:rowOff>
    </xdr:to>
    <xdr:sp macro="" textlink="">
      <xdr:nvSpPr>
        <xdr:cNvPr id="711" name="楕円 710"/>
        <xdr:cNvSpPr/>
      </xdr:nvSpPr>
      <xdr:spPr>
        <a:xfrm>
          <a:off x="15430500" y="168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143818</xdr:rowOff>
    </xdr:from>
    <xdr:ext cx="469744" cy="259045"/>
    <xdr:sp macro="" textlink="">
      <xdr:nvSpPr>
        <xdr:cNvPr id="712" name="テキスト ボックス 711"/>
        <xdr:cNvSpPr txBox="1"/>
      </xdr:nvSpPr>
      <xdr:spPr>
        <a:xfrm>
          <a:off x="15246428" y="1694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117247</xdr:rowOff>
    </xdr:from>
    <xdr:to>
      <xdr:col>76</xdr:col>
      <xdr:colOff>165100</xdr:colOff>
      <xdr:row>99</xdr:row>
      <xdr:rowOff>47397</xdr:rowOff>
    </xdr:to>
    <xdr:sp macro="" textlink="">
      <xdr:nvSpPr>
        <xdr:cNvPr id="713" name="楕円 712"/>
        <xdr:cNvSpPr/>
      </xdr:nvSpPr>
      <xdr:spPr>
        <a:xfrm>
          <a:off x="14541500" y="169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38524</xdr:rowOff>
    </xdr:from>
    <xdr:ext cx="469744" cy="259045"/>
    <xdr:sp macro="" textlink="">
      <xdr:nvSpPr>
        <xdr:cNvPr id="714" name="テキスト ボックス 713"/>
        <xdr:cNvSpPr txBox="1"/>
      </xdr:nvSpPr>
      <xdr:spPr>
        <a:xfrm>
          <a:off x="14357428" y="1701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116573</xdr:rowOff>
    </xdr:from>
    <xdr:to>
      <xdr:col>72</xdr:col>
      <xdr:colOff>38100</xdr:colOff>
      <xdr:row>99</xdr:row>
      <xdr:rowOff>46723</xdr:rowOff>
    </xdr:to>
    <xdr:sp macro="" textlink="">
      <xdr:nvSpPr>
        <xdr:cNvPr id="715" name="楕円 714"/>
        <xdr:cNvSpPr/>
      </xdr:nvSpPr>
      <xdr:spPr>
        <a:xfrm>
          <a:off x="13652500" y="16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37850</xdr:rowOff>
    </xdr:from>
    <xdr:ext cx="469744" cy="259045"/>
    <xdr:sp macro="" textlink="">
      <xdr:nvSpPr>
        <xdr:cNvPr id="716" name="テキスト ボックス 715"/>
        <xdr:cNvSpPr txBox="1"/>
      </xdr:nvSpPr>
      <xdr:spPr>
        <a:xfrm>
          <a:off x="13468428" y="170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95935</xdr:rowOff>
    </xdr:from>
    <xdr:to>
      <xdr:col>67</xdr:col>
      <xdr:colOff>101600</xdr:colOff>
      <xdr:row>99</xdr:row>
      <xdr:rowOff>26085</xdr:rowOff>
    </xdr:to>
    <xdr:sp macro="" textlink="">
      <xdr:nvSpPr>
        <xdr:cNvPr id="717" name="楕円 716"/>
        <xdr:cNvSpPr/>
      </xdr:nvSpPr>
      <xdr:spPr>
        <a:xfrm>
          <a:off x="12763500" y="168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17212</xdr:rowOff>
    </xdr:from>
    <xdr:ext cx="469744" cy="259045"/>
    <xdr:sp macro="" textlink="">
      <xdr:nvSpPr>
        <xdr:cNvPr id="718" name="テキスト ボックス 717"/>
        <xdr:cNvSpPr txBox="1"/>
      </xdr:nvSpPr>
      <xdr:spPr>
        <a:xfrm>
          <a:off x="12579428" y="1699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43180</xdr:rowOff>
    </xdr:from>
    <xdr:to>
      <xdr:col>116</xdr:col>
      <xdr:colOff>63500</xdr:colOff>
      <xdr:row>58</xdr:row>
      <xdr:rowOff>56388</xdr:rowOff>
    </xdr:to>
    <xdr:cxnSp macro="">
      <xdr:nvCxnSpPr>
        <xdr:cNvPr id="806" name="直線コネクタ 805"/>
        <xdr:cNvCxnSpPr/>
      </xdr:nvCxnSpPr>
      <xdr:spPr>
        <a:xfrm>
          <a:off x="21323300" y="9987280"/>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34925</xdr:rowOff>
    </xdr:from>
    <xdr:to>
      <xdr:col>111</xdr:col>
      <xdr:colOff>177800</xdr:colOff>
      <xdr:row>58</xdr:row>
      <xdr:rowOff>43180</xdr:rowOff>
    </xdr:to>
    <xdr:cxnSp macro="">
      <xdr:nvCxnSpPr>
        <xdr:cNvPr id="809" name="直線コネクタ 808"/>
        <xdr:cNvCxnSpPr/>
      </xdr:nvCxnSpPr>
      <xdr:spPr>
        <a:xfrm>
          <a:off x="20434300" y="9979025"/>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152654</xdr:rowOff>
    </xdr:from>
    <xdr:to>
      <xdr:col>107</xdr:col>
      <xdr:colOff>50800</xdr:colOff>
      <xdr:row>58</xdr:row>
      <xdr:rowOff>34925</xdr:rowOff>
    </xdr:to>
    <xdr:cxnSp macro="">
      <xdr:nvCxnSpPr>
        <xdr:cNvPr id="812" name="直線コネクタ 811"/>
        <xdr:cNvCxnSpPr/>
      </xdr:nvCxnSpPr>
      <xdr:spPr>
        <a:xfrm>
          <a:off x="19545300" y="992530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152654</xdr:rowOff>
    </xdr:from>
    <xdr:to>
      <xdr:col>102</xdr:col>
      <xdr:colOff>114300</xdr:colOff>
      <xdr:row>58</xdr:row>
      <xdr:rowOff>19685</xdr:rowOff>
    </xdr:to>
    <xdr:cxnSp macro="">
      <xdr:nvCxnSpPr>
        <xdr:cNvPr id="815" name="直線コネクタ 814"/>
        <xdr:cNvCxnSpPr/>
      </xdr:nvCxnSpPr>
      <xdr:spPr>
        <a:xfrm flipV="1">
          <a:off x="18656300" y="992530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5588</xdr:rowOff>
    </xdr:from>
    <xdr:to>
      <xdr:col>116</xdr:col>
      <xdr:colOff>114300</xdr:colOff>
      <xdr:row>58</xdr:row>
      <xdr:rowOff>107188</xdr:rowOff>
    </xdr:to>
    <xdr:sp macro="" textlink="">
      <xdr:nvSpPr>
        <xdr:cNvPr id="825" name="楕円 824"/>
        <xdr:cNvSpPr/>
      </xdr:nvSpPr>
      <xdr:spPr>
        <a:xfrm>
          <a:off x="22110700" y="99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155465</xdr:rowOff>
    </xdr:from>
    <xdr:ext cx="469744" cy="259045"/>
    <xdr:sp macro="" textlink="">
      <xdr:nvSpPr>
        <xdr:cNvPr id="826" name="貸付金該当値テキスト"/>
        <xdr:cNvSpPr txBox="1"/>
      </xdr:nvSpPr>
      <xdr:spPr>
        <a:xfrm>
          <a:off x="22212300" y="99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163830</xdr:rowOff>
    </xdr:from>
    <xdr:to>
      <xdr:col>112</xdr:col>
      <xdr:colOff>38100</xdr:colOff>
      <xdr:row>58</xdr:row>
      <xdr:rowOff>93980</xdr:rowOff>
    </xdr:to>
    <xdr:sp macro="" textlink="">
      <xdr:nvSpPr>
        <xdr:cNvPr id="827" name="楕円 826"/>
        <xdr:cNvSpPr/>
      </xdr:nvSpPr>
      <xdr:spPr>
        <a:xfrm>
          <a:off x="21272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85107</xdr:rowOff>
    </xdr:from>
    <xdr:ext cx="469744" cy="259045"/>
    <xdr:sp macro="" textlink="">
      <xdr:nvSpPr>
        <xdr:cNvPr id="828" name="テキスト ボックス 827"/>
        <xdr:cNvSpPr txBox="1"/>
      </xdr:nvSpPr>
      <xdr:spPr>
        <a:xfrm>
          <a:off x="21088428"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155575</xdr:rowOff>
    </xdr:from>
    <xdr:to>
      <xdr:col>107</xdr:col>
      <xdr:colOff>101600</xdr:colOff>
      <xdr:row>58</xdr:row>
      <xdr:rowOff>85725</xdr:rowOff>
    </xdr:to>
    <xdr:sp macro="" textlink="">
      <xdr:nvSpPr>
        <xdr:cNvPr id="829" name="楕円 828"/>
        <xdr:cNvSpPr/>
      </xdr:nvSpPr>
      <xdr:spPr>
        <a:xfrm>
          <a:off x="20383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76852</xdr:rowOff>
    </xdr:from>
    <xdr:ext cx="469744" cy="259045"/>
    <xdr:sp macro="" textlink="">
      <xdr:nvSpPr>
        <xdr:cNvPr id="830" name="テキスト ボックス 829"/>
        <xdr:cNvSpPr txBox="1"/>
      </xdr:nvSpPr>
      <xdr:spPr>
        <a:xfrm>
          <a:off x="20199428"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101854</xdr:rowOff>
    </xdr:from>
    <xdr:to>
      <xdr:col>102</xdr:col>
      <xdr:colOff>165100</xdr:colOff>
      <xdr:row>58</xdr:row>
      <xdr:rowOff>32004</xdr:rowOff>
    </xdr:to>
    <xdr:sp macro="" textlink="">
      <xdr:nvSpPr>
        <xdr:cNvPr id="831" name="楕円 830"/>
        <xdr:cNvSpPr/>
      </xdr:nvSpPr>
      <xdr:spPr>
        <a:xfrm>
          <a:off x="19494500" y="98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23131</xdr:rowOff>
    </xdr:from>
    <xdr:ext cx="469744" cy="259045"/>
    <xdr:sp macro="" textlink="">
      <xdr:nvSpPr>
        <xdr:cNvPr id="832" name="テキスト ボックス 831"/>
        <xdr:cNvSpPr txBox="1"/>
      </xdr:nvSpPr>
      <xdr:spPr>
        <a:xfrm>
          <a:off x="19310428" y="99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140335</xdr:rowOff>
    </xdr:from>
    <xdr:to>
      <xdr:col>98</xdr:col>
      <xdr:colOff>38100</xdr:colOff>
      <xdr:row>58</xdr:row>
      <xdr:rowOff>70485</xdr:rowOff>
    </xdr:to>
    <xdr:sp macro="" textlink="">
      <xdr:nvSpPr>
        <xdr:cNvPr id="833" name="楕円 832"/>
        <xdr:cNvSpPr/>
      </xdr:nvSpPr>
      <xdr:spPr>
        <a:xfrm>
          <a:off x="18605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61612</xdr:rowOff>
    </xdr:from>
    <xdr:ext cx="469744" cy="259045"/>
    <xdr:sp macro="" textlink="">
      <xdr:nvSpPr>
        <xdr:cNvPr id="834" name="テキスト ボックス 833"/>
        <xdr:cNvSpPr txBox="1"/>
      </xdr:nvSpPr>
      <xdr:spPr>
        <a:xfrm>
          <a:off x="18421428"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115069</xdr:rowOff>
    </xdr:from>
    <xdr:to>
      <xdr:col>116</xdr:col>
      <xdr:colOff>63500</xdr:colOff>
      <xdr:row>76</xdr:row>
      <xdr:rowOff>143872</xdr:rowOff>
    </xdr:to>
    <xdr:cxnSp macro="">
      <xdr:nvCxnSpPr>
        <xdr:cNvPr id="864" name="直線コネクタ 863"/>
        <xdr:cNvCxnSpPr/>
      </xdr:nvCxnSpPr>
      <xdr:spPr>
        <a:xfrm flipV="1">
          <a:off x="21323300" y="13145269"/>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132099</xdr:rowOff>
    </xdr:from>
    <xdr:to>
      <xdr:col>111</xdr:col>
      <xdr:colOff>177800</xdr:colOff>
      <xdr:row>76</xdr:row>
      <xdr:rowOff>143872</xdr:rowOff>
    </xdr:to>
    <xdr:cxnSp macro="">
      <xdr:nvCxnSpPr>
        <xdr:cNvPr id="867" name="直線コネクタ 866"/>
        <xdr:cNvCxnSpPr/>
      </xdr:nvCxnSpPr>
      <xdr:spPr>
        <a:xfrm>
          <a:off x="20434300" y="131622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93694</xdr:rowOff>
    </xdr:from>
    <xdr:to>
      <xdr:col>107</xdr:col>
      <xdr:colOff>50800</xdr:colOff>
      <xdr:row>76</xdr:row>
      <xdr:rowOff>132099</xdr:rowOff>
    </xdr:to>
    <xdr:cxnSp macro="">
      <xdr:nvCxnSpPr>
        <xdr:cNvPr id="870" name="直線コネクタ 869"/>
        <xdr:cNvCxnSpPr/>
      </xdr:nvCxnSpPr>
      <xdr:spPr>
        <a:xfrm>
          <a:off x="19545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93694</xdr:rowOff>
    </xdr:from>
    <xdr:to>
      <xdr:col>102</xdr:col>
      <xdr:colOff>114300</xdr:colOff>
      <xdr:row>76</xdr:row>
      <xdr:rowOff>95675</xdr:rowOff>
    </xdr:to>
    <xdr:cxnSp macro="">
      <xdr:nvCxnSpPr>
        <xdr:cNvPr id="873" name="直線コネクタ 872"/>
        <xdr:cNvCxnSpPr/>
      </xdr:nvCxnSpPr>
      <xdr:spPr>
        <a:xfrm flipV="1">
          <a:off x="18656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64269</xdr:rowOff>
    </xdr:from>
    <xdr:to>
      <xdr:col>116</xdr:col>
      <xdr:colOff>114300</xdr:colOff>
      <xdr:row>76</xdr:row>
      <xdr:rowOff>165869</xdr:rowOff>
    </xdr:to>
    <xdr:sp macro="" textlink="">
      <xdr:nvSpPr>
        <xdr:cNvPr id="883" name="楕円 882"/>
        <xdr:cNvSpPr/>
      </xdr:nvSpPr>
      <xdr:spPr>
        <a:xfrm>
          <a:off x="22110700" y="13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42696</xdr:rowOff>
    </xdr:from>
    <xdr:ext cx="534377" cy="259045"/>
    <xdr:sp macro="" textlink="">
      <xdr:nvSpPr>
        <xdr:cNvPr id="884" name="繰出金該当値テキスト"/>
        <xdr:cNvSpPr txBox="1"/>
      </xdr:nvSpPr>
      <xdr:spPr>
        <a:xfrm>
          <a:off x="22212300" y="130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93072</xdr:rowOff>
    </xdr:from>
    <xdr:to>
      <xdr:col>112</xdr:col>
      <xdr:colOff>38100</xdr:colOff>
      <xdr:row>77</xdr:row>
      <xdr:rowOff>23222</xdr:rowOff>
    </xdr:to>
    <xdr:sp macro="" textlink="">
      <xdr:nvSpPr>
        <xdr:cNvPr id="885" name="楕円 884"/>
        <xdr:cNvSpPr/>
      </xdr:nvSpPr>
      <xdr:spPr>
        <a:xfrm>
          <a:off x="21272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14349</xdr:rowOff>
    </xdr:from>
    <xdr:ext cx="534377" cy="259045"/>
    <xdr:sp macro="" textlink="">
      <xdr:nvSpPr>
        <xdr:cNvPr id="886" name="テキスト ボックス 885"/>
        <xdr:cNvSpPr txBox="1"/>
      </xdr:nvSpPr>
      <xdr:spPr>
        <a:xfrm>
          <a:off x="21056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81299</xdr:rowOff>
    </xdr:from>
    <xdr:to>
      <xdr:col>107</xdr:col>
      <xdr:colOff>101600</xdr:colOff>
      <xdr:row>77</xdr:row>
      <xdr:rowOff>11449</xdr:rowOff>
    </xdr:to>
    <xdr:sp macro="" textlink="">
      <xdr:nvSpPr>
        <xdr:cNvPr id="887" name="楕円 886"/>
        <xdr:cNvSpPr/>
      </xdr:nvSpPr>
      <xdr:spPr>
        <a:xfrm>
          <a:off x="20383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2576</xdr:rowOff>
    </xdr:from>
    <xdr:ext cx="534377" cy="259045"/>
    <xdr:sp macro="" textlink="">
      <xdr:nvSpPr>
        <xdr:cNvPr id="888" name="テキスト ボックス 887"/>
        <xdr:cNvSpPr txBox="1"/>
      </xdr:nvSpPr>
      <xdr:spPr>
        <a:xfrm>
          <a:off x="2016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42894</xdr:rowOff>
    </xdr:from>
    <xdr:to>
      <xdr:col>102</xdr:col>
      <xdr:colOff>165100</xdr:colOff>
      <xdr:row>76</xdr:row>
      <xdr:rowOff>144494</xdr:rowOff>
    </xdr:to>
    <xdr:sp macro="" textlink="">
      <xdr:nvSpPr>
        <xdr:cNvPr id="889" name="楕円 888"/>
        <xdr:cNvSpPr/>
      </xdr:nvSpPr>
      <xdr:spPr>
        <a:xfrm>
          <a:off x="19494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135621</xdr:rowOff>
    </xdr:from>
    <xdr:ext cx="534377" cy="259045"/>
    <xdr:sp macro="" textlink="">
      <xdr:nvSpPr>
        <xdr:cNvPr id="890" name="テキスト ボックス 889"/>
        <xdr:cNvSpPr txBox="1"/>
      </xdr:nvSpPr>
      <xdr:spPr>
        <a:xfrm>
          <a:off x="19278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44875</xdr:rowOff>
    </xdr:from>
    <xdr:to>
      <xdr:col>98</xdr:col>
      <xdr:colOff>38100</xdr:colOff>
      <xdr:row>76</xdr:row>
      <xdr:rowOff>146475</xdr:rowOff>
    </xdr:to>
    <xdr:sp macro="" textlink="">
      <xdr:nvSpPr>
        <xdr:cNvPr id="891" name="楕円 890"/>
        <xdr:cNvSpPr/>
      </xdr:nvSpPr>
      <xdr:spPr>
        <a:xfrm>
          <a:off x="18605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137602</xdr:rowOff>
    </xdr:from>
    <xdr:ext cx="534377" cy="259045"/>
    <xdr:sp macro="" textlink="">
      <xdr:nvSpPr>
        <xdr:cNvPr id="892" name="テキスト ボックス 891"/>
        <xdr:cNvSpPr txBox="1"/>
      </xdr:nvSpPr>
      <xdr:spPr>
        <a:xfrm>
          <a:off x="18389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内平均値と比べて概ね低い数値で推移している。ただし、新規整備に係る普通建設事業費は類似団体内平均値を大きく上回っており、屋内温水プール建設事業や武豊中央公園整備事業等により前年度から</a:t>
          </a:r>
          <a:r>
            <a:rPr kumimoji="1" lang="en-US" altLang="ja-JP" sz="1300">
              <a:latin typeface="ＭＳ Ｐゴシック" panose="020B0600070205080204" pitchFamily="50" charset="-128"/>
              <a:ea typeface="ＭＳ Ｐゴシック" panose="020B0600070205080204" pitchFamily="50" charset="-128"/>
            </a:rPr>
            <a:t>29,096</a:t>
          </a:r>
          <a:r>
            <a:rPr kumimoji="1" lang="ja-JP" altLang="en-US" sz="1300">
              <a:latin typeface="ＭＳ Ｐゴシック" panose="020B0600070205080204" pitchFamily="50" charset="-128"/>
              <a:ea typeface="ＭＳ Ｐゴシック" panose="020B0600070205080204" pitchFamily="50" charset="-128"/>
            </a:rPr>
            <a:t>円の増加となった。一方で、更新整備にあたる普通建設事業費は道路補修費や公共施設の維持更新に係る費用を抑制したことにより</a:t>
          </a:r>
          <a:r>
            <a:rPr kumimoji="1" lang="en-US" altLang="ja-JP" sz="1300">
              <a:latin typeface="ＭＳ Ｐゴシック" panose="020B0600070205080204" pitchFamily="50" charset="-128"/>
              <a:ea typeface="ＭＳ Ｐゴシック" panose="020B0600070205080204" pitchFamily="50" charset="-128"/>
            </a:rPr>
            <a:t>10,997</a:t>
          </a:r>
          <a:r>
            <a:rPr kumimoji="1" lang="ja-JP" altLang="en-US" sz="1300">
              <a:latin typeface="ＭＳ Ｐゴシック" panose="020B0600070205080204" pitchFamily="50" charset="-128"/>
              <a:ea typeface="ＭＳ Ｐゴシック" panose="020B0600070205080204" pitchFamily="50" charset="-128"/>
            </a:rPr>
            <a:t>円の減少となった。補助費等は畜産・酪農収益力強化整備等特別対策事業補助金（隔年で計上、</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百万円の増）が令和元年度は計上されていることに加え、常滑武豊衛生組合への負担金の増加等により、</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円の増加となった。その他の項目ついて、物件費は町制</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周年記念事業費等により</a:t>
          </a:r>
          <a:r>
            <a:rPr kumimoji="1" lang="en-US" altLang="ja-JP" sz="1300">
              <a:latin typeface="ＭＳ Ｐゴシック" panose="020B0600070205080204" pitchFamily="50" charset="-128"/>
              <a:ea typeface="ＭＳ Ｐゴシック" panose="020B0600070205080204" pitchFamily="50" charset="-128"/>
            </a:rPr>
            <a:t>2,239</a:t>
          </a:r>
          <a:r>
            <a:rPr kumimoji="1" lang="ja-JP" altLang="en-US" sz="1300">
              <a:latin typeface="ＭＳ Ｐゴシック" panose="020B0600070205080204" pitchFamily="50" charset="-128"/>
              <a:ea typeface="ＭＳ Ｐゴシック" panose="020B0600070205080204" pitchFamily="50" charset="-128"/>
            </a:rPr>
            <a:t>円の増加、維持補修費は施設の老朽化に伴う修繕料の増加により</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円の増加、公債費は地方債の償還が進んだことにより</a:t>
          </a:r>
          <a:r>
            <a:rPr kumimoji="1" lang="en-US" altLang="ja-JP" sz="1300">
              <a:latin typeface="ＭＳ Ｐゴシック" panose="020B0600070205080204" pitchFamily="50" charset="-128"/>
              <a:ea typeface="ＭＳ Ｐゴシック" panose="020B0600070205080204" pitchFamily="50" charset="-128"/>
            </a:rPr>
            <a:t>1,665</a:t>
          </a:r>
          <a:r>
            <a:rPr kumimoji="1" lang="ja-JP" altLang="en-US" sz="1300">
              <a:latin typeface="ＭＳ Ｐゴシック" panose="020B0600070205080204" pitchFamily="50" charset="-128"/>
              <a:ea typeface="ＭＳ Ｐゴシック" panose="020B0600070205080204" pitchFamily="50" charset="-128"/>
            </a:rPr>
            <a:t>円の減少となっている。今後も、将来のまちづくりを見据えた中で必要と考えられる大型施設の建設事業や公園整備、継続的な区画整理に伴う物件補償等が見込まれるが、事業費が過大とならないように、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43,639
42,458
26.38
14,299,915
13,861,599
359,097
8,787,574
6,137,870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130883</xdr:rowOff>
    </xdr:from>
    <xdr:to>
      <xdr:col>24</xdr:col>
      <xdr:colOff>63500</xdr:colOff>
      <xdr:row>37</xdr:row>
      <xdr:rowOff>138067</xdr:rowOff>
    </xdr:to>
    <xdr:cxnSp macro="">
      <xdr:nvCxnSpPr>
        <xdr:cNvPr id="63" name="直線コネクタ 62"/>
        <xdr:cNvCxnSpPr/>
      </xdr:nvCxnSpPr>
      <xdr:spPr>
        <a:xfrm>
          <a:off x="3797300" y="647453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101165</xdr:rowOff>
    </xdr:from>
    <xdr:to>
      <xdr:col>19</xdr:col>
      <xdr:colOff>177800</xdr:colOff>
      <xdr:row>37</xdr:row>
      <xdr:rowOff>130883</xdr:rowOff>
    </xdr:to>
    <xdr:cxnSp macro="">
      <xdr:nvCxnSpPr>
        <xdr:cNvPr id="66" name="直線コネクタ 65"/>
        <xdr:cNvCxnSpPr/>
      </xdr:nvCxnSpPr>
      <xdr:spPr>
        <a:xfrm>
          <a:off x="2908300" y="64448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101165</xdr:rowOff>
    </xdr:from>
    <xdr:to>
      <xdr:col>15</xdr:col>
      <xdr:colOff>50800</xdr:colOff>
      <xdr:row>37</xdr:row>
      <xdr:rowOff>122718</xdr:rowOff>
    </xdr:to>
    <xdr:cxnSp macro="">
      <xdr:nvCxnSpPr>
        <xdr:cNvPr id="69" name="直線コネクタ 68"/>
        <xdr:cNvCxnSpPr/>
      </xdr:nvCxnSpPr>
      <xdr:spPr>
        <a:xfrm flipV="1">
          <a:off x="2019300" y="6444815"/>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170724</xdr:rowOff>
    </xdr:from>
    <xdr:to>
      <xdr:col>10</xdr:col>
      <xdr:colOff>114300</xdr:colOff>
      <xdr:row>37</xdr:row>
      <xdr:rowOff>122718</xdr:rowOff>
    </xdr:to>
    <xdr:cxnSp macro="">
      <xdr:nvCxnSpPr>
        <xdr:cNvPr id="72" name="直線コネクタ 71"/>
        <xdr:cNvCxnSpPr/>
      </xdr:nvCxnSpPr>
      <xdr:spPr>
        <a:xfrm>
          <a:off x="1130300" y="6342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87267</xdr:rowOff>
    </xdr:from>
    <xdr:to>
      <xdr:col>24</xdr:col>
      <xdr:colOff>114300</xdr:colOff>
      <xdr:row>38</xdr:row>
      <xdr:rowOff>17418</xdr:rowOff>
    </xdr:to>
    <xdr:sp macro="" textlink="">
      <xdr:nvSpPr>
        <xdr:cNvPr id="82" name="楕円 81"/>
        <xdr:cNvSpPr/>
      </xdr:nvSpPr>
      <xdr:spPr>
        <a:xfrm>
          <a:off x="45847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65694</xdr:rowOff>
    </xdr:from>
    <xdr:ext cx="469744" cy="259045"/>
    <xdr:sp macro="" textlink="">
      <xdr:nvSpPr>
        <xdr:cNvPr id="83" name="議会費該当値テキスト"/>
        <xdr:cNvSpPr txBox="1"/>
      </xdr:nvSpPr>
      <xdr:spPr>
        <a:xfrm>
          <a:off x="4686300"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80083</xdr:rowOff>
    </xdr:from>
    <xdr:to>
      <xdr:col>20</xdr:col>
      <xdr:colOff>38100</xdr:colOff>
      <xdr:row>38</xdr:row>
      <xdr:rowOff>10233</xdr:rowOff>
    </xdr:to>
    <xdr:sp macro="" textlink="">
      <xdr:nvSpPr>
        <xdr:cNvPr id="84" name="楕円 83"/>
        <xdr:cNvSpPr/>
      </xdr:nvSpPr>
      <xdr:spPr>
        <a:xfrm>
          <a:off x="3746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1360</xdr:rowOff>
    </xdr:from>
    <xdr:ext cx="469744" cy="259045"/>
    <xdr:sp macro="" textlink="">
      <xdr:nvSpPr>
        <xdr:cNvPr id="85" name="テキスト ボックス 84"/>
        <xdr:cNvSpPr txBox="1"/>
      </xdr:nvSpPr>
      <xdr:spPr>
        <a:xfrm>
          <a:off x="3562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50365</xdr:rowOff>
    </xdr:from>
    <xdr:to>
      <xdr:col>15</xdr:col>
      <xdr:colOff>101600</xdr:colOff>
      <xdr:row>37</xdr:row>
      <xdr:rowOff>151965</xdr:rowOff>
    </xdr:to>
    <xdr:sp macro="" textlink="">
      <xdr:nvSpPr>
        <xdr:cNvPr id="86" name="楕円 85"/>
        <xdr:cNvSpPr/>
      </xdr:nvSpPr>
      <xdr:spPr>
        <a:xfrm>
          <a:off x="2857500" y="6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143091</xdr:rowOff>
    </xdr:from>
    <xdr:ext cx="469744" cy="259045"/>
    <xdr:sp macro="" textlink="">
      <xdr:nvSpPr>
        <xdr:cNvPr id="87" name="テキスト ボックス 86"/>
        <xdr:cNvSpPr txBox="1"/>
      </xdr:nvSpPr>
      <xdr:spPr>
        <a:xfrm>
          <a:off x="2673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71918</xdr:rowOff>
    </xdr:from>
    <xdr:to>
      <xdr:col>10</xdr:col>
      <xdr:colOff>165100</xdr:colOff>
      <xdr:row>38</xdr:row>
      <xdr:rowOff>2068</xdr:rowOff>
    </xdr:to>
    <xdr:sp macro="" textlink="">
      <xdr:nvSpPr>
        <xdr:cNvPr id="88" name="楕円 87"/>
        <xdr:cNvSpPr/>
      </xdr:nvSpPr>
      <xdr:spPr>
        <a:xfrm>
          <a:off x="19685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164645</xdr:rowOff>
    </xdr:from>
    <xdr:ext cx="469744" cy="259045"/>
    <xdr:sp macro="" textlink="">
      <xdr:nvSpPr>
        <xdr:cNvPr id="89" name="テキスト ボックス 88"/>
        <xdr:cNvSpPr txBox="1"/>
      </xdr:nvSpPr>
      <xdr:spPr>
        <a:xfrm>
          <a:off x="1784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119924</xdr:rowOff>
    </xdr:from>
    <xdr:to>
      <xdr:col>6</xdr:col>
      <xdr:colOff>38100</xdr:colOff>
      <xdr:row>37</xdr:row>
      <xdr:rowOff>50074</xdr:rowOff>
    </xdr:to>
    <xdr:sp macro="" textlink="">
      <xdr:nvSpPr>
        <xdr:cNvPr id="90" name="楕円 89"/>
        <xdr:cNvSpPr/>
      </xdr:nvSpPr>
      <xdr:spPr>
        <a:xfrm>
          <a:off x="107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41201</xdr:rowOff>
    </xdr:from>
    <xdr:ext cx="469744" cy="259045"/>
    <xdr:sp macro="" textlink="">
      <xdr:nvSpPr>
        <xdr:cNvPr id="91" name="テキスト ボックス 90"/>
        <xdr:cNvSpPr txBox="1"/>
      </xdr:nvSpPr>
      <xdr:spPr>
        <a:xfrm>
          <a:off x="895428"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160585</xdr:rowOff>
    </xdr:from>
    <xdr:to>
      <xdr:col>24</xdr:col>
      <xdr:colOff>63500</xdr:colOff>
      <xdr:row>58</xdr:row>
      <xdr:rowOff>2394</xdr:rowOff>
    </xdr:to>
    <xdr:cxnSp macro="">
      <xdr:nvCxnSpPr>
        <xdr:cNvPr id="118" name="直線コネクタ 117"/>
        <xdr:cNvCxnSpPr/>
      </xdr:nvCxnSpPr>
      <xdr:spPr>
        <a:xfrm flipV="1">
          <a:off x="3797300" y="993323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2394</xdr:rowOff>
    </xdr:from>
    <xdr:to>
      <xdr:col>19</xdr:col>
      <xdr:colOff>177800</xdr:colOff>
      <xdr:row>58</xdr:row>
      <xdr:rowOff>10532</xdr:rowOff>
    </xdr:to>
    <xdr:cxnSp macro="">
      <xdr:nvCxnSpPr>
        <xdr:cNvPr id="121" name="直線コネクタ 120"/>
        <xdr:cNvCxnSpPr/>
      </xdr:nvCxnSpPr>
      <xdr:spPr>
        <a:xfrm flipV="1">
          <a:off x="2908300" y="994649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xdr:rowOff>
    </xdr:from>
    <xdr:to>
      <xdr:col>15</xdr:col>
      <xdr:colOff>50800</xdr:colOff>
      <xdr:row>58</xdr:row>
      <xdr:rowOff>10532</xdr:rowOff>
    </xdr:to>
    <xdr:cxnSp macro="">
      <xdr:nvCxnSpPr>
        <xdr:cNvPr id="124" name="直線コネクタ 123"/>
        <xdr:cNvCxnSpPr/>
      </xdr:nvCxnSpPr>
      <xdr:spPr>
        <a:xfrm>
          <a:off x="2019300" y="994419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170657</xdr:rowOff>
    </xdr:from>
    <xdr:to>
      <xdr:col>10</xdr:col>
      <xdr:colOff>114300</xdr:colOff>
      <xdr:row>58</xdr:row>
      <xdr:rowOff>98</xdr:rowOff>
    </xdr:to>
    <xdr:cxnSp macro="">
      <xdr:nvCxnSpPr>
        <xdr:cNvPr id="127" name="直線コネクタ 126"/>
        <xdr:cNvCxnSpPr/>
      </xdr:nvCxnSpPr>
      <xdr:spPr>
        <a:xfrm>
          <a:off x="1130300" y="994330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109785</xdr:rowOff>
    </xdr:from>
    <xdr:to>
      <xdr:col>24</xdr:col>
      <xdr:colOff>114300</xdr:colOff>
      <xdr:row>58</xdr:row>
      <xdr:rowOff>39935</xdr:rowOff>
    </xdr:to>
    <xdr:sp macro="" textlink="">
      <xdr:nvSpPr>
        <xdr:cNvPr id="137" name="楕円 136"/>
        <xdr:cNvSpPr/>
      </xdr:nvSpPr>
      <xdr:spPr>
        <a:xfrm>
          <a:off x="4584700" y="98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24712</xdr:rowOff>
    </xdr:from>
    <xdr:ext cx="534377" cy="259045"/>
    <xdr:sp macro="" textlink="">
      <xdr:nvSpPr>
        <xdr:cNvPr id="138" name="総務費該当値テキスト"/>
        <xdr:cNvSpPr txBox="1"/>
      </xdr:nvSpPr>
      <xdr:spPr>
        <a:xfrm>
          <a:off x="4686300" y="9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123044</xdr:rowOff>
    </xdr:from>
    <xdr:to>
      <xdr:col>20</xdr:col>
      <xdr:colOff>38100</xdr:colOff>
      <xdr:row>58</xdr:row>
      <xdr:rowOff>53194</xdr:rowOff>
    </xdr:to>
    <xdr:sp macro="" textlink="">
      <xdr:nvSpPr>
        <xdr:cNvPr id="139" name="楕円 138"/>
        <xdr:cNvSpPr/>
      </xdr:nvSpPr>
      <xdr:spPr>
        <a:xfrm>
          <a:off x="3746500" y="98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44321</xdr:rowOff>
    </xdr:from>
    <xdr:ext cx="534377" cy="259045"/>
    <xdr:sp macro="" textlink="">
      <xdr:nvSpPr>
        <xdr:cNvPr id="140" name="テキスト ボックス 139"/>
        <xdr:cNvSpPr txBox="1"/>
      </xdr:nvSpPr>
      <xdr:spPr>
        <a:xfrm>
          <a:off x="3530111" y="99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131182</xdr:rowOff>
    </xdr:from>
    <xdr:to>
      <xdr:col>15</xdr:col>
      <xdr:colOff>101600</xdr:colOff>
      <xdr:row>58</xdr:row>
      <xdr:rowOff>61332</xdr:rowOff>
    </xdr:to>
    <xdr:sp macro="" textlink="">
      <xdr:nvSpPr>
        <xdr:cNvPr id="141" name="楕円 140"/>
        <xdr:cNvSpPr/>
      </xdr:nvSpPr>
      <xdr:spPr>
        <a:xfrm>
          <a:off x="2857500" y="990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52459</xdr:rowOff>
    </xdr:from>
    <xdr:ext cx="534377" cy="259045"/>
    <xdr:sp macro="" textlink="">
      <xdr:nvSpPr>
        <xdr:cNvPr id="142" name="テキスト ボックス 141"/>
        <xdr:cNvSpPr txBox="1"/>
      </xdr:nvSpPr>
      <xdr:spPr>
        <a:xfrm>
          <a:off x="2641111" y="99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120748</xdr:rowOff>
    </xdr:from>
    <xdr:to>
      <xdr:col>10</xdr:col>
      <xdr:colOff>165100</xdr:colOff>
      <xdr:row>58</xdr:row>
      <xdr:rowOff>50898</xdr:rowOff>
    </xdr:to>
    <xdr:sp macro="" textlink="">
      <xdr:nvSpPr>
        <xdr:cNvPr id="143" name="楕円 142"/>
        <xdr:cNvSpPr/>
      </xdr:nvSpPr>
      <xdr:spPr>
        <a:xfrm>
          <a:off x="1968500" y="98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42025</xdr:rowOff>
    </xdr:from>
    <xdr:ext cx="534377" cy="259045"/>
    <xdr:sp macro="" textlink="">
      <xdr:nvSpPr>
        <xdr:cNvPr id="144" name="テキスト ボックス 143"/>
        <xdr:cNvSpPr txBox="1"/>
      </xdr:nvSpPr>
      <xdr:spPr>
        <a:xfrm>
          <a:off x="1752111" y="99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119857</xdr:rowOff>
    </xdr:from>
    <xdr:to>
      <xdr:col>6</xdr:col>
      <xdr:colOff>38100</xdr:colOff>
      <xdr:row>58</xdr:row>
      <xdr:rowOff>50007</xdr:rowOff>
    </xdr:to>
    <xdr:sp macro="" textlink="">
      <xdr:nvSpPr>
        <xdr:cNvPr id="145" name="楕円 144"/>
        <xdr:cNvSpPr/>
      </xdr:nvSpPr>
      <xdr:spPr>
        <a:xfrm>
          <a:off x="1079500" y="98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41134</xdr:rowOff>
    </xdr:from>
    <xdr:ext cx="534377" cy="259045"/>
    <xdr:sp macro="" textlink="">
      <xdr:nvSpPr>
        <xdr:cNvPr id="146" name="テキスト ボックス 145"/>
        <xdr:cNvSpPr txBox="1"/>
      </xdr:nvSpPr>
      <xdr:spPr>
        <a:xfrm>
          <a:off x="863111" y="99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18186</xdr:rowOff>
    </xdr:from>
    <xdr:to>
      <xdr:col>24</xdr:col>
      <xdr:colOff>63500</xdr:colOff>
      <xdr:row>77</xdr:row>
      <xdr:rowOff>41072</xdr:rowOff>
    </xdr:to>
    <xdr:cxnSp macro="">
      <xdr:nvCxnSpPr>
        <xdr:cNvPr id="176" name="直線コネクタ 175"/>
        <xdr:cNvCxnSpPr/>
      </xdr:nvCxnSpPr>
      <xdr:spPr>
        <a:xfrm>
          <a:off x="3797300" y="13219836"/>
          <a:ext cx="8382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18186</xdr:rowOff>
    </xdr:from>
    <xdr:to>
      <xdr:col>19</xdr:col>
      <xdr:colOff>177800</xdr:colOff>
      <xdr:row>77</xdr:row>
      <xdr:rowOff>84468</xdr:rowOff>
    </xdr:to>
    <xdr:cxnSp macro="">
      <xdr:nvCxnSpPr>
        <xdr:cNvPr id="179" name="直線コネクタ 178"/>
        <xdr:cNvCxnSpPr/>
      </xdr:nvCxnSpPr>
      <xdr:spPr>
        <a:xfrm flipV="1">
          <a:off x="2908300" y="13219836"/>
          <a:ext cx="8890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84468</xdr:rowOff>
    </xdr:from>
    <xdr:to>
      <xdr:col>15</xdr:col>
      <xdr:colOff>50800</xdr:colOff>
      <xdr:row>77</xdr:row>
      <xdr:rowOff>112585</xdr:rowOff>
    </xdr:to>
    <xdr:cxnSp macro="">
      <xdr:nvCxnSpPr>
        <xdr:cNvPr id="182" name="直線コネクタ 181"/>
        <xdr:cNvCxnSpPr/>
      </xdr:nvCxnSpPr>
      <xdr:spPr>
        <a:xfrm flipV="1">
          <a:off x="2019300" y="1328611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112585</xdr:rowOff>
    </xdr:from>
    <xdr:to>
      <xdr:col>10</xdr:col>
      <xdr:colOff>114300</xdr:colOff>
      <xdr:row>77</xdr:row>
      <xdr:rowOff>148349</xdr:rowOff>
    </xdr:to>
    <xdr:cxnSp macro="">
      <xdr:nvCxnSpPr>
        <xdr:cNvPr id="185" name="直線コネクタ 184"/>
        <xdr:cNvCxnSpPr/>
      </xdr:nvCxnSpPr>
      <xdr:spPr>
        <a:xfrm flipV="1">
          <a:off x="1130300" y="13314235"/>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161722</xdr:rowOff>
    </xdr:from>
    <xdr:to>
      <xdr:col>24</xdr:col>
      <xdr:colOff>114300</xdr:colOff>
      <xdr:row>77</xdr:row>
      <xdr:rowOff>91872</xdr:rowOff>
    </xdr:to>
    <xdr:sp macro="" textlink="">
      <xdr:nvSpPr>
        <xdr:cNvPr id="195" name="楕円 194"/>
        <xdr:cNvSpPr/>
      </xdr:nvSpPr>
      <xdr:spPr>
        <a:xfrm>
          <a:off x="4584700" y="131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140149</xdr:rowOff>
    </xdr:from>
    <xdr:ext cx="599010" cy="259045"/>
    <xdr:sp macro="" textlink="">
      <xdr:nvSpPr>
        <xdr:cNvPr id="196" name="民生費該当値テキスト"/>
        <xdr:cNvSpPr txBox="1"/>
      </xdr:nvSpPr>
      <xdr:spPr>
        <a:xfrm>
          <a:off x="4686300" y="131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138836</xdr:rowOff>
    </xdr:from>
    <xdr:to>
      <xdr:col>20</xdr:col>
      <xdr:colOff>38100</xdr:colOff>
      <xdr:row>77</xdr:row>
      <xdr:rowOff>68986</xdr:rowOff>
    </xdr:to>
    <xdr:sp macro="" textlink="">
      <xdr:nvSpPr>
        <xdr:cNvPr id="197" name="楕円 196"/>
        <xdr:cNvSpPr/>
      </xdr:nvSpPr>
      <xdr:spPr>
        <a:xfrm>
          <a:off x="37465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60113</xdr:rowOff>
    </xdr:from>
    <xdr:ext cx="599010" cy="259045"/>
    <xdr:sp macro="" textlink="">
      <xdr:nvSpPr>
        <xdr:cNvPr id="198" name="テキスト ボックス 197"/>
        <xdr:cNvSpPr txBox="1"/>
      </xdr:nvSpPr>
      <xdr:spPr>
        <a:xfrm>
          <a:off x="3497795" y="1326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33668</xdr:rowOff>
    </xdr:from>
    <xdr:to>
      <xdr:col>15</xdr:col>
      <xdr:colOff>101600</xdr:colOff>
      <xdr:row>77</xdr:row>
      <xdr:rowOff>135268</xdr:rowOff>
    </xdr:to>
    <xdr:sp macro="" textlink="">
      <xdr:nvSpPr>
        <xdr:cNvPr id="199" name="楕円 198"/>
        <xdr:cNvSpPr/>
      </xdr:nvSpPr>
      <xdr:spPr>
        <a:xfrm>
          <a:off x="2857500" y="132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126395</xdr:rowOff>
    </xdr:from>
    <xdr:ext cx="599010" cy="259045"/>
    <xdr:sp macro="" textlink="">
      <xdr:nvSpPr>
        <xdr:cNvPr id="200" name="テキスト ボックス 199"/>
        <xdr:cNvSpPr txBox="1"/>
      </xdr:nvSpPr>
      <xdr:spPr>
        <a:xfrm>
          <a:off x="2608795" y="133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61785</xdr:rowOff>
    </xdr:from>
    <xdr:to>
      <xdr:col>10</xdr:col>
      <xdr:colOff>165100</xdr:colOff>
      <xdr:row>77</xdr:row>
      <xdr:rowOff>163385</xdr:rowOff>
    </xdr:to>
    <xdr:sp macro="" textlink="">
      <xdr:nvSpPr>
        <xdr:cNvPr id="201" name="楕円 200"/>
        <xdr:cNvSpPr/>
      </xdr:nvSpPr>
      <xdr:spPr>
        <a:xfrm>
          <a:off x="1968500" y="13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154512</xdr:rowOff>
    </xdr:from>
    <xdr:ext cx="599010" cy="259045"/>
    <xdr:sp macro="" textlink="">
      <xdr:nvSpPr>
        <xdr:cNvPr id="202" name="テキスト ボックス 201"/>
        <xdr:cNvSpPr txBox="1"/>
      </xdr:nvSpPr>
      <xdr:spPr>
        <a:xfrm>
          <a:off x="1719795" y="1335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97549</xdr:rowOff>
    </xdr:from>
    <xdr:to>
      <xdr:col>6</xdr:col>
      <xdr:colOff>38100</xdr:colOff>
      <xdr:row>78</xdr:row>
      <xdr:rowOff>27699</xdr:rowOff>
    </xdr:to>
    <xdr:sp macro="" textlink="">
      <xdr:nvSpPr>
        <xdr:cNvPr id="203" name="楕円 202"/>
        <xdr:cNvSpPr/>
      </xdr:nvSpPr>
      <xdr:spPr>
        <a:xfrm>
          <a:off x="1079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18826</xdr:rowOff>
    </xdr:from>
    <xdr:ext cx="599010" cy="259045"/>
    <xdr:sp macro="" textlink="">
      <xdr:nvSpPr>
        <xdr:cNvPr id="204" name="テキスト ボックス 203"/>
        <xdr:cNvSpPr txBox="1"/>
      </xdr:nvSpPr>
      <xdr:spPr>
        <a:xfrm>
          <a:off x="830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57886</xdr:rowOff>
    </xdr:from>
    <xdr:to>
      <xdr:col>24</xdr:col>
      <xdr:colOff>63500</xdr:colOff>
      <xdr:row>97</xdr:row>
      <xdr:rowOff>81356</xdr:rowOff>
    </xdr:to>
    <xdr:cxnSp macro="">
      <xdr:nvCxnSpPr>
        <xdr:cNvPr id="233" name="直線コネクタ 232"/>
        <xdr:cNvCxnSpPr/>
      </xdr:nvCxnSpPr>
      <xdr:spPr>
        <a:xfrm flipV="1">
          <a:off x="3797300" y="16688536"/>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81356</xdr:rowOff>
    </xdr:from>
    <xdr:to>
      <xdr:col>19</xdr:col>
      <xdr:colOff>177800</xdr:colOff>
      <xdr:row>97</xdr:row>
      <xdr:rowOff>94590</xdr:rowOff>
    </xdr:to>
    <xdr:cxnSp macro="">
      <xdr:nvCxnSpPr>
        <xdr:cNvPr id="236" name="直線コネクタ 235"/>
        <xdr:cNvCxnSpPr/>
      </xdr:nvCxnSpPr>
      <xdr:spPr>
        <a:xfrm flipV="1">
          <a:off x="2908300" y="16712006"/>
          <a:ext cx="889000" cy="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90170</xdr:rowOff>
    </xdr:from>
    <xdr:to>
      <xdr:col>15</xdr:col>
      <xdr:colOff>50800</xdr:colOff>
      <xdr:row>97</xdr:row>
      <xdr:rowOff>94590</xdr:rowOff>
    </xdr:to>
    <xdr:cxnSp macro="">
      <xdr:nvCxnSpPr>
        <xdr:cNvPr id="239" name="直線コネクタ 238"/>
        <xdr:cNvCxnSpPr/>
      </xdr:nvCxnSpPr>
      <xdr:spPr>
        <a:xfrm>
          <a:off x="2019300" y="167208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54978</xdr:rowOff>
    </xdr:from>
    <xdr:to>
      <xdr:col>10</xdr:col>
      <xdr:colOff>114300</xdr:colOff>
      <xdr:row>97</xdr:row>
      <xdr:rowOff>90170</xdr:rowOff>
    </xdr:to>
    <xdr:cxnSp macro="">
      <xdr:nvCxnSpPr>
        <xdr:cNvPr id="242" name="直線コネクタ 241"/>
        <xdr:cNvCxnSpPr/>
      </xdr:nvCxnSpPr>
      <xdr:spPr>
        <a:xfrm>
          <a:off x="1130300" y="16685628"/>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7086</xdr:rowOff>
    </xdr:from>
    <xdr:to>
      <xdr:col>24</xdr:col>
      <xdr:colOff>114300</xdr:colOff>
      <xdr:row>97</xdr:row>
      <xdr:rowOff>108686</xdr:rowOff>
    </xdr:to>
    <xdr:sp macro="" textlink="">
      <xdr:nvSpPr>
        <xdr:cNvPr id="252" name="楕円 251"/>
        <xdr:cNvSpPr/>
      </xdr:nvSpPr>
      <xdr:spPr>
        <a:xfrm>
          <a:off x="45847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93463</xdr:rowOff>
    </xdr:from>
    <xdr:ext cx="534377" cy="259045"/>
    <xdr:sp macro="" textlink="">
      <xdr:nvSpPr>
        <xdr:cNvPr id="253" name="衛生費該当値テキスト"/>
        <xdr:cNvSpPr txBox="1"/>
      </xdr:nvSpPr>
      <xdr:spPr>
        <a:xfrm>
          <a:off x="4686300"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30556</xdr:rowOff>
    </xdr:from>
    <xdr:to>
      <xdr:col>20</xdr:col>
      <xdr:colOff>38100</xdr:colOff>
      <xdr:row>97</xdr:row>
      <xdr:rowOff>132156</xdr:rowOff>
    </xdr:to>
    <xdr:sp macro="" textlink="">
      <xdr:nvSpPr>
        <xdr:cNvPr id="254" name="楕円 253"/>
        <xdr:cNvSpPr/>
      </xdr:nvSpPr>
      <xdr:spPr>
        <a:xfrm>
          <a:off x="3746500" y="166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123283</xdr:rowOff>
    </xdr:from>
    <xdr:ext cx="534377" cy="259045"/>
    <xdr:sp macro="" textlink="">
      <xdr:nvSpPr>
        <xdr:cNvPr id="255" name="テキスト ボックス 254"/>
        <xdr:cNvSpPr txBox="1"/>
      </xdr:nvSpPr>
      <xdr:spPr>
        <a:xfrm>
          <a:off x="3530111" y="167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43790</xdr:rowOff>
    </xdr:from>
    <xdr:to>
      <xdr:col>15</xdr:col>
      <xdr:colOff>101600</xdr:colOff>
      <xdr:row>97</xdr:row>
      <xdr:rowOff>145390</xdr:rowOff>
    </xdr:to>
    <xdr:sp macro="" textlink="">
      <xdr:nvSpPr>
        <xdr:cNvPr id="256" name="楕円 255"/>
        <xdr:cNvSpPr/>
      </xdr:nvSpPr>
      <xdr:spPr>
        <a:xfrm>
          <a:off x="2857500" y="166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136517</xdr:rowOff>
    </xdr:from>
    <xdr:ext cx="534377" cy="259045"/>
    <xdr:sp macro="" textlink="">
      <xdr:nvSpPr>
        <xdr:cNvPr id="257" name="テキスト ボックス 256"/>
        <xdr:cNvSpPr txBox="1"/>
      </xdr:nvSpPr>
      <xdr:spPr>
        <a:xfrm>
          <a:off x="2641111" y="167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39370</xdr:rowOff>
    </xdr:from>
    <xdr:to>
      <xdr:col>10</xdr:col>
      <xdr:colOff>165100</xdr:colOff>
      <xdr:row>97</xdr:row>
      <xdr:rowOff>140970</xdr:rowOff>
    </xdr:to>
    <xdr:sp macro="" textlink="">
      <xdr:nvSpPr>
        <xdr:cNvPr id="258" name="楕円 257"/>
        <xdr:cNvSpPr/>
      </xdr:nvSpPr>
      <xdr:spPr>
        <a:xfrm>
          <a:off x="1968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132097</xdr:rowOff>
    </xdr:from>
    <xdr:ext cx="534377" cy="259045"/>
    <xdr:sp macro="" textlink="">
      <xdr:nvSpPr>
        <xdr:cNvPr id="259" name="テキスト ボックス 258"/>
        <xdr:cNvSpPr txBox="1"/>
      </xdr:nvSpPr>
      <xdr:spPr>
        <a:xfrm>
          <a:off x="1752111" y="167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4178</xdr:rowOff>
    </xdr:from>
    <xdr:to>
      <xdr:col>6</xdr:col>
      <xdr:colOff>38100</xdr:colOff>
      <xdr:row>97</xdr:row>
      <xdr:rowOff>105778</xdr:rowOff>
    </xdr:to>
    <xdr:sp macro="" textlink="">
      <xdr:nvSpPr>
        <xdr:cNvPr id="260" name="楕円 259"/>
        <xdr:cNvSpPr/>
      </xdr:nvSpPr>
      <xdr:spPr>
        <a:xfrm>
          <a:off x="1079500" y="166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96905</xdr:rowOff>
    </xdr:from>
    <xdr:ext cx="534377" cy="259045"/>
    <xdr:sp macro="" textlink="">
      <xdr:nvSpPr>
        <xdr:cNvPr id="261" name="テキスト ボックス 260"/>
        <xdr:cNvSpPr txBox="1"/>
      </xdr:nvSpPr>
      <xdr:spPr>
        <a:xfrm>
          <a:off x="863111" y="167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62630</xdr:rowOff>
    </xdr:from>
    <xdr:to>
      <xdr:col>55</xdr:col>
      <xdr:colOff>0</xdr:colOff>
      <xdr:row>38</xdr:row>
      <xdr:rowOff>73733</xdr:rowOff>
    </xdr:to>
    <xdr:cxnSp macro="">
      <xdr:nvCxnSpPr>
        <xdr:cNvPr id="292" name="直線コネクタ 291"/>
        <xdr:cNvCxnSpPr/>
      </xdr:nvCxnSpPr>
      <xdr:spPr>
        <a:xfrm>
          <a:off x="9639300" y="657773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62630</xdr:rowOff>
    </xdr:to>
    <xdr:cxnSp macro="">
      <xdr:nvCxnSpPr>
        <xdr:cNvPr id="295" name="直線コネクタ 294"/>
        <xdr:cNvCxnSpPr/>
      </xdr:nvCxnSpPr>
      <xdr:spPr>
        <a:xfrm>
          <a:off x="8750300" y="656564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38</xdr:row>
      <xdr:rowOff>50546</xdr:rowOff>
    </xdr:to>
    <xdr:cxnSp macro="">
      <xdr:nvCxnSpPr>
        <xdr:cNvPr id="298" name="直線コネクタ 297"/>
        <xdr:cNvCxnSpPr/>
      </xdr:nvCxnSpPr>
      <xdr:spPr>
        <a:xfrm>
          <a:off x="7861300" y="644677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103124</xdr:rowOff>
    </xdr:from>
    <xdr:to>
      <xdr:col>41</xdr:col>
      <xdr:colOff>50800</xdr:colOff>
      <xdr:row>38</xdr:row>
      <xdr:rowOff>49566</xdr:rowOff>
    </xdr:to>
    <xdr:cxnSp macro="">
      <xdr:nvCxnSpPr>
        <xdr:cNvPr id="301" name="直線コネクタ 300"/>
        <xdr:cNvCxnSpPr/>
      </xdr:nvCxnSpPr>
      <xdr:spPr>
        <a:xfrm flipV="1">
          <a:off x="6972300" y="6446774"/>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22933</xdr:rowOff>
    </xdr:from>
    <xdr:to>
      <xdr:col>55</xdr:col>
      <xdr:colOff>50800</xdr:colOff>
      <xdr:row>38</xdr:row>
      <xdr:rowOff>124533</xdr:rowOff>
    </xdr:to>
    <xdr:sp macro="" textlink="">
      <xdr:nvSpPr>
        <xdr:cNvPr id="311" name="楕円 310"/>
        <xdr:cNvSpPr/>
      </xdr:nvSpPr>
      <xdr:spPr>
        <a:xfrm>
          <a:off x="10426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1360</xdr:rowOff>
    </xdr:from>
    <xdr:ext cx="378565" cy="259045"/>
    <xdr:sp macro="" textlink="">
      <xdr:nvSpPr>
        <xdr:cNvPr id="312" name="労働費該当値テキスト"/>
        <xdr:cNvSpPr txBox="1"/>
      </xdr:nvSpPr>
      <xdr:spPr>
        <a:xfrm>
          <a:off x="10528300"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11830</xdr:rowOff>
    </xdr:from>
    <xdr:to>
      <xdr:col>50</xdr:col>
      <xdr:colOff>165100</xdr:colOff>
      <xdr:row>38</xdr:row>
      <xdr:rowOff>113430</xdr:rowOff>
    </xdr:to>
    <xdr:sp macro="" textlink="">
      <xdr:nvSpPr>
        <xdr:cNvPr id="313" name="楕円 312"/>
        <xdr:cNvSpPr/>
      </xdr:nvSpPr>
      <xdr:spPr>
        <a:xfrm>
          <a:off x="9588500" y="65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104557</xdr:rowOff>
    </xdr:from>
    <xdr:ext cx="378565" cy="259045"/>
    <xdr:sp macro="" textlink="">
      <xdr:nvSpPr>
        <xdr:cNvPr id="314" name="テキスト ボックス 313"/>
        <xdr:cNvSpPr txBox="1"/>
      </xdr:nvSpPr>
      <xdr:spPr>
        <a:xfrm>
          <a:off x="9450017" y="661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171196</xdr:rowOff>
    </xdr:from>
    <xdr:to>
      <xdr:col>46</xdr:col>
      <xdr:colOff>38100</xdr:colOff>
      <xdr:row>38</xdr:row>
      <xdr:rowOff>101346</xdr:rowOff>
    </xdr:to>
    <xdr:sp macro="" textlink="">
      <xdr:nvSpPr>
        <xdr:cNvPr id="315" name="楕円 314"/>
        <xdr:cNvSpPr/>
      </xdr:nvSpPr>
      <xdr:spPr>
        <a:xfrm>
          <a:off x="8699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92473</xdr:rowOff>
    </xdr:from>
    <xdr:ext cx="378565" cy="259045"/>
    <xdr:sp macro="" textlink="">
      <xdr:nvSpPr>
        <xdr:cNvPr id="316" name="テキスト ボックス 315"/>
        <xdr:cNvSpPr txBox="1"/>
      </xdr:nvSpPr>
      <xdr:spPr>
        <a:xfrm>
          <a:off x="8561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52324</xdr:rowOff>
    </xdr:from>
    <xdr:to>
      <xdr:col>41</xdr:col>
      <xdr:colOff>101600</xdr:colOff>
      <xdr:row>37</xdr:row>
      <xdr:rowOff>153924</xdr:rowOff>
    </xdr:to>
    <xdr:sp macro="" textlink="">
      <xdr:nvSpPr>
        <xdr:cNvPr id="317" name="楕円 316"/>
        <xdr:cNvSpPr/>
      </xdr:nvSpPr>
      <xdr:spPr>
        <a:xfrm>
          <a:off x="781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170451</xdr:rowOff>
    </xdr:from>
    <xdr:ext cx="469744" cy="259045"/>
    <xdr:sp macro="" textlink="">
      <xdr:nvSpPr>
        <xdr:cNvPr id="318" name="テキスト ボックス 317"/>
        <xdr:cNvSpPr txBox="1"/>
      </xdr:nvSpPr>
      <xdr:spPr>
        <a:xfrm>
          <a:off x="7626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170216</xdr:rowOff>
    </xdr:from>
    <xdr:to>
      <xdr:col>36</xdr:col>
      <xdr:colOff>165100</xdr:colOff>
      <xdr:row>38</xdr:row>
      <xdr:rowOff>100366</xdr:rowOff>
    </xdr:to>
    <xdr:sp macro="" textlink="">
      <xdr:nvSpPr>
        <xdr:cNvPr id="319" name="楕円 318"/>
        <xdr:cNvSpPr/>
      </xdr:nvSpPr>
      <xdr:spPr>
        <a:xfrm>
          <a:off x="6921500" y="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91493</xdr:rowOff>
    </xdr:from>
    <xdr:ext cx="378565" cy="259045"/>
    <xdr:sp macro="" textlink="">
      <xdr:nvSpPr>
        <xdr:cNvPr id="320" name="テキスト ボックス 319"/>
        <xdr:cNvSpPr txBox="1"/>
      </xdr:nvSpPr>
      <xdr:spPr>
        <a:xfrm>
          <a:off x="6783017" y="660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108336</xdr:rowOff>
    </xdr:from>
    <xdr:to>
      <xdr:col>55</xdr:col>
      <xdr:colOff>0</xdr:colOff>
      <xdr:row>58</xdr:row>
      <xdr:rowOff>32372</xdr:rowOff>
    </xdr:to>
    <xdr:cxnSp macro="">
      <xdr:nvCxnSpPr>
        <xdr:cNvPr id="347" name="直線コネクタ 346"/>
        <xdr:cNvCxnSpPr/>
      </xdr:nvCxnSpPr>
      <xdr:spPr>
        <a:xfrm flipV="1">
          <a:off x="9639300" y="9880986"/>
          <a:ext cx="8382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6197</xdr:rowOff>
    </xdr:from>
    <xdr:to>
      <xdr:col>50</xdr:col>
      <xdr:colOff>114300</xdr:colOff>
      <xdr:row>58</xdr:row>
      <xdr:rowOff>32372</xdr:rowOff>
    </xdr:to>
    <xdr:cxnSp macro="">
      <xdr:nvCxnSpPr>
        <xdr:cNvPr id="350" name="直線コネクタ 349"/>
        <xdr:cNvCxnSpPr/>
      </xdr:nvCxnSpPr>
      <xdr:spPr>
        <a:xfrm>
          <a:off x="8750300" y="9778847"/>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6197</xdr:rowOff>
    </xdr:from>
    <xdr:to>
      <xdr:col>45</xdr:col>
      <xdr:colOff>177800</xdr:colOff>
      <xdr:row>58</xdr:row>
      <xdr:rowOff>42522</xdr:rowOff>
    </xdr:to>
    <xdr:cxnSp macro="">
      <xdr:nvCxnSpPr>
        <xdr:cNvPr id="353" name="直線コネクタ 352"/>
        <xdr:cNvCxnSpPr/>
      </xdr:nvCxnSpPr>
      <xdr:spPr>
        <a:xfrm flipV="1">
          <a:off x="7861300" y="9778847"/>
          <a:ext cx="8890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36761</xdr:rowOff>
    </xdr:from>
    <xdr:to>
      <xdr:col>41</xdr:col>
      <xdr:colOff>50800</xdr:colOff>
      <xdr:row>58</xdr:row>
      <xdr:rowOff>42522</xdr:rowOff>
    </xdr:to>
    <xdr:cxnSp macro="">
      <xdr:nvCxnSpPr>
        <xdr:cNvPr id="356" name="直線コネクタ 355"/>
        <xdr:cNvCxnSpPr/>
      </xdr:nvCxnSpPr>
      <xdr:spPr>
        <a:xfrm>
          <a:off x="6972300" y="998086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57536</xdr:rowOff>
    </xdr:from>
    <xdr:to>
      <xdr:col>55</xdr:col>
      <xdr:colOff>50800</xdr:colOff>
      <xdr:row>57</xdr:row>
      <xdr:rowOff>159136</xdr:rowOff>
    </xdr:to>
    <xdr:sp macro="" textlink="">
      <xdr:nvSpPr>
        <xdr:cNvPr id="366" name="楕円 365"/>
        <xdr:cNvSpPr/>
      </xdr:nvSpPr>
      <xdr:spPr>
        <a:xfrm>
          <a:off x="104267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35963</xdr:rowOff>
    </xdr:from>
    <xdr:ext cx="469744" cy="259045"/>
    <xdr:sp macro="" textlink="">
      <xdr:nvSpPr>
        <xdr:cNvPr id="367" name="農林水産業費該当値テキスト"/>
        <xdr:cNvSpPr txBox="1"/>
      </xdr:nvSpPr>
      <xdr:spPr>
        <a:xfrm>
          <a:off x="10528300" y="98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153022</xdr:rowOff>
    </xdr:from>
    <xdr:to>
      <xdr:col>50</xdr:col>
      <xdr:colOff>165100</xdr:colOff>
      <xdr:row>58</xdr:row>
      <xdr:rowOff>83172</xdr:rowOff>
    </xdr:to>
    <xdr:sp macro="" textlink="">
      <xdr:nvSpPr>
        <xdr:cNvPr id="368" name="楕円 367"/>
        <xdr:cNvSpPr/>
      </xdr:nvSpPr>
      <xdr:spPr>
        <a:xfrm>
          <a:off x="9588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74299</xdr:rowOff>
    </xdr:from>
    <xdr:ext cx="469744" cy="259045"/>
    <xdr:sp macro="" textlink="">
      <xdr:nvSpPr>
        <xdr:cNvPr id="369" name="テキスト ボックス 368"/>
        <xdr:cNvSpPr txBox="1"/>
      </xdr:nvSpPr>
      <xdr:spPr>
        <a:xfrm>
          <a:off x="9404428"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126847</xdr:rowOff>
    </xdr:from>
    <xdr:to>
      <xdr:col>46</xdr:col>
      <xdr:colOff>38100</xdr:colOff>
      <xdr:row>57</xdr:row>
      <xdr:rowOff>56997</xdr:rowOff>
    </xdr:to>
    <xdr:sp macro="" textlink="">
      <xdr:nvSpPr>
        <xdr:cNvPr id="370" name="楕円 369"/>
        <xdr:cNvSpPr/>
      </xdr:nvSpPr>
      <xdr:spPr>
        <a:xfrm>
          <a:off x="8699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48124</xdr:rowOff>
    </xdr:from>
    <xdr:ext cx="534377" cy="259045"/>
    <xdr:sp macro="" textlink="">
      <xdr:nvSpPr>
        <xdr:cNvPr id="371" name="テキスト ボックス 370"/>
        <xdr:cNvSpPr txBox="1"/>
      </xdr:nvSpPr>
      <xdr:spPr>
        <a:xfrm>
          <a:off x="84831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163172</xdr:rowOff>
    </xdr:from>
    <xdr:to>
      <xdr:col>41</xdr:col>
      <xdr:colOff>101600</xdr:colOff>
      <xdr:row>58</xdr:row>
      <xdr:rowOff>93322</xdr:rowOff>
    </xdr:to>
    <xdr:sp macro="" textlink="">
      <xdr:nvSpPr>
        <xdr:cNvPr id="372" name="楕円 371"/>
        <xdr:cNvSpPr/>
      </xdr:nvSpPr>
      <xdr:spPr>
        <a:xfrm>
          <a:off x="78105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84449</xdr:rowOff>
    </xdr:from>
    <xdr:ext cx="469744" cy="259045"/>
    <xdr:sp macro="" textlink="">
      <xdr:nvSpPr>
        <xdr:cNvPr id="373" name="テキスト ボックス 372"/>
        <xdr:cNvSpPr txBox="1"/>
      </xdr:nvSpPr>
      <xdr:spPr>
        <a:xfrm>
          <a:off x="7626428" y="100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157411</xdr:rowOff>
    </xdr:from>
    <xdr:to>
      <xdr:col>36</xdr:col>
      <xdr:colOff>165100</xdr:colOff>
      <xdr:row>58</xdr:row>
      <xdr:rowOff>87561</xdr:rowOff>
    </xdr:to>
    <xdr:sp macro="" textlink="">
      <xdr:nvSpPr>
        <xdr:cNvPr id="374" name="楕円 373"/>
        <xdr:cNvSpPr/>
      </xdr:nvSpPr>
      <xdr:spPr>
        <a:xfrm>
          <a:off x="6921500" y="99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78688</xdr:rowOff>
    </xdr:from>
    <xdr:ext cx="469744" cy="259045"/>
    <xdr:sp macro="" textlink="">
      <xdr:nvSpPr>
        <xdr:cNvPr id="375" name="テキスト ボックス 374"/>
        <xdr:cNvSpPr txBox="1"/>
      </xdr:nvSpPr>
      <xdr:spPr>
        <a:xfrm>
          <a:off x="6737428" y="100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29211</xdr:rowOff>
    </xdr:from>
    <xdr:to>
      <xdr:col>55</xdr:col>
      <xdr:colOff>0</xdr:colOff>
      <xdr:row>78</xdr:row>
      <xdr:rowOff>94780</xdr:rowOff>
    </xdr:to>
    <xdr:cxnSp macro="">
      <xdr:nvCxnSpPr>
        <xdr:cNvPr id="404" name="直線コネクタ 403"/>
        <xdr:cNvCxnSpPr/>
      </xdr:nvCxnSpPr>
      <xdr:spPr>
        <a:xfrm flipV="1">
          <a:off x="9639300" y="13402311"/>
          <a:ext cx="8382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94780</xdr:rowOff>
    </xdr:to>
    <xdr:cxnSp macro="">
      <xdr:nvCxnSpPr>
        <xdr:cNvPr id="407" name="直線コネクタ 406"/>
        <xdr:cNvCxnSpPr/>
      </xdr:nvCxnSpPr>
      <xdr:spPr>
        <a:xfrm>
          <a:off x="8750300" y="1346509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91999</xdr:rowOff>
    </xdr:from>
    <xdr:to>
      <xdr:col>45</xdr:col>
      <xdr:colOff>177800</xdr:colOff>
      <xdr:row>78</xdr:row>
      <xdr:rowOff>92532</xdr:rowOff>
    </xdr:to>
    <xdr:cxnSp macro="">
      <xdr:nvCxnSpPr>
        <xdr:cNvPr id="410" name="直線コネクタ 409"/>
        <xdr:cNvCxnSpPr/>
      </xdr:nvCxnSpPr>
      <xdr:spPr>
        <a:xfrm flipV="1">
          <a:off x="7861300" y="134650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92532</xdr:rowOff>
    </xdr:from>
    <xdr:to>
      <xdr:col>41</xdr:col>
      <xdr:colOff>50800</xdr:colOff>
      <xdr:row>78</xdr:row>
      <xdr:rowOff>102857</xdr:rowOff>
    </xdr:to>
    <xdr:cxnSp macro="">
      <xdr:nvCxnSpPr>
        <xdr:cNvPr id="413" name="直線コネクタ 412"/>
        <xdr:cNvCxnSpPr/>
      </xdr:nvCxnSpPr>
      <xdr:spPr>
        <a:xfrm flipV="1">
          <a:off x="6972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149861</xdr:rowOff>
    </xdr:from>
    <xdr:to>
      <xdr:col>55</xdr:col>
      <xdr:colOff>50800</xdr:colOff>
      <xdr:row>78</xdr:row>
      <xdr:rowOff>80011</xdr:rowOff>
    </xdr:to>
    <xdr:sp macro="" textlink="">
      <xdr:nvSpPr>
        <xdr:cNvPr id="423" name="楕円 422"/>
        <xdr:cNvSpPr/>
      </xdr:nvSpPr>
      <xdr:spPr>
        <a:xfrm>
          <a:off x="104267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128288</xdr:rowOff>
    </xdr:from>
    <xdr:ext cx="469744" cy="259045"/>
    <xdr:sp macro="" textlink="">
      <xdr:nvSpPr>
        <xdr:cNvPr id="424" name="商工費該当値テキスト"/>
        <xdr:cNvSpPr txBox="1"/>
      </xdr:nvSpPr>
      <xdr:spPr>
        <a:xfrm>
          <a:off x="10528300"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43980</xdr:rowOff>
    </xdr:from>
    <xdr:to>
      <xdr:col>50</xdr:col>
      <xdr:colOff>165100</xdr:colOff>
      <xdr:row>78</xdr:row>
      <xdr:rowOff>145580</xdr:rowOff>
    </xdr:to>
    <xdr:sp macro="" textlink="">
      <xdr:nvSpPr>
        <xdr:cNvPr id="425" name="楕円 424"/>
        <xdr:cNvSpPr/>
      </xdr:nvSpPr>
      <xdr:spPr>
        <a:xfrm>
          <a:off x="9588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136707</xdr:rowOff>
    </xdr:from>
    <xdr:ext cx="469744" cy="259045"/>
    <xdr:sp macro="" textlink="">
      <xdr:nvSpPr>
        <xdr:cNvPr id="426" name="テキスト ボックス 425"/>
        <xdr:cNvSpPr txBox="1"/>
      </xdr:nvSpPr>
      <xdr:spPr>
        <a:xfrm>
          <a:off x="9404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41199</xdr:rowOff>
    </xdr:from>
    <xdr:to>
      <xdr:col>46</xdr:col>
      <xdr:colOff>38100</xdr:colOff>
      <xdr:row>78</xdr:row>
      <xdr:rowOff>142799</xdr:rowOff>
    </xdr:to>
    <xdr:sp macro="" textlink="">
      <xdr:nvSpPr>
        <xdr:cNvPr id="427" name="楕円 426"/>
        <xdr:cNvSpPr/>
      </xdr:nvSpPr>
      <xdr:spPr>
        <a:xfrm>
          <a:off x="869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133926</xdr:rowOff>
    </xdr:from>
    <xdr:ext cx="469744" cy="259045"/>
    <xdr:sp macro="" textlink="">
      <xdr:nvSpPr>
        <xdr:cNvPr id="428" name="テキスト ボックス 427"/>
        <xdr:cNvSpPr txBox="1"/>
      </xdr:nvSpPr>
      <xdr:spPr>
        <a:xfrm>
          <a:off x="8515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41732</xdr:rowOff>
    </xdr:from>
    <xdr:to>
      <xdr:col>41</xdr:col>
      <xdr:colOff>101600</xdr:colOff>
      <xdr:row>78</xdr:row>
      <xdr:rowOff>143332</xdr:rowOff>
    </xdr:to>
    <xdr:sp macro="" textlink="">
      <xdr:nvSpPr>
        <xdr:cNvPr id="429" name="楕円 428"/>
        <xdr:cNvSpPr/>
      </xdr:nvSpPr>
      <xdr:spPr>
        <a:xfrm>
          <a:off x="7810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134459</xdr:rowOff>
    </xdr:from>
    <xdr:ext cx="469744" cy="259045"/>
    <xdr:sp macro="" textlink="">
      <xdr:nvSpPr>
        <xdr:cNvPr id="430" name="テキスト ボックス 429"/>
        <xdr:cNvSpPr txBox="1"/>
      </xdr:nvSpPr>
      <xdr:spPr>
        <a:xfrm>
          <a:off x="7626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52057</xdr:rowOff>
    </xdr:from>
    <xdr:to>
      <xdr:col>36</xdr:col>
      <xdr:colOff>165100</xdr:colOff>
      <xdr:row>78</xdr:row>
      <xdr:rowOff>153657</xdr:rowOff>
    </xdr:to>
    <xdr:sp macro="" textlink="">
      <xdr:nvSpPr>
        <xdr:cNvPr id="431" name="楕円 430"/>
        <xdr:cNvSpPr/>
      </xdr:nvSpPr>
      <xdr:spPr>
        <a:xfrm>
          <a:off x="6921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144784</xdr:rowOff>
    </xdr:from>
    <xdr:ext cx="469744" cy="259045"/>
    <xdr:sp macro="" textlink="">
      <xdr:nvSpPr>
        <xdr:cNvPr id="432" name="テキスト ボックス 431"/>
        <xdr:cNvSpPr txBox="1"/>
      </xdr:nvSpPr>
      <xdr:spPr>
        <a:xfrm>
          <a:off x="6737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33401</xdr:rowOff>
    </xdr:from>
    <xdr:to>
      <xdr:col>55</xdr:col>
      <xdr:colOff>0</xdr:colOff>
      <xdr:row>96</xdr:row>
      <xdr:rowOff>54821</xdr:rowOff>
    </xdr:to>
    <xdr:cxnSp macro="">
      <xdr:nvCxnSpPr>
        <xdr:cNvPr id="460" name="直線コネクタ 459"/>
        <xdr:cNvCxnSpPr/>
      </xdr:nvCxnSpPr>
      <xdr:spPr>
        <a:xfrm flipV="1">
          <a:off x="9639300" y="16492601"/>
          <a:ext cx="8382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161989</xdr:rowOff>
    </xdr:from>
    <xdr:to>
      <xdr:col>50</xdr:col>
      <xdr:colOff>114300</xdr:colOff>
      <xdr:row>96</xdr:row>
      <xdr:rowOff>54821</xdr:rowOff>
    </xdr:to>
    <xdr:cxnSp macro="">
      <xdr:nvCxnSpPr>
        <xdr:cNvPr id="463" name="直線コネクタ 462"/>
        <xdr:cNvCxnSpPr/>
      </xdr:nvCxnSpPr>
      <xdr:spPr>
        <a:xfrm>
          <a:off x="8750300" y="16449739"/>
          <a:ext cx="8890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161989</xdr:rowOff>
    </xdr:from>
    <xdr:to>
      <xdr:col>45</xdr:col>
      <xdr:colOff>177800</xdr:colOff>
      <xdr:row>96</xdr:row>
      <xdr:rowOff>96746</xdr:rowOff>
    </xdr:to>
    <xdr:cxnSp macro="">
      <xdr:nvCxnSpPr>
        <xdr:cNvPr id="466" name="直線コネクタ 465"/>
        <xdr:cNvCxnSpPr/>
      </xdr:nvCxnSpPr>
      <xdr:spPr>
        <a:xfrm flipV="1">
          <a:off x="7861300" y="16449739"/>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68239</xdr:rowOff>
    </xdr:from>
    <xdr:to>
      <xdr:col>41</xdr:col>
      <xdr:colOff>50800</xdr:colOff>
      <xdr:row>96</xdr:row>
      <xdr:rowOff>96746</xdr:rowOff>
    </xdr:to>
    <xdr:cxnSp macro="">
      <xdr:nvCxnSpPr>
        <xdr:cNvPr id="469" name="直線コネクタ 468"/>
        <xdr:cNvCxnSpPr/>
      </xdr:nvCxnSpPr>
      <xdr:spPr>
        <a:xfrm>
          <a:off x="6972300" y="16013089"/>
          <a:ext cx="889000" cy="5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154051</xdr:rowOff>
    </xdr:from>
    <xdr:to>
      <xdr:col>55</xdr:col>
      <xdr:colOff>50800</xdr:colOff>
      <xdr:row>96</xdr:row>
      <xdr:rowOff>84201</xdr:rowOff>
    </xdr:to>
    <xdr:sp macro="" textlink="">
      <xdr:nvSpPr>
        <xdr:cNvPr id="479" name="楕円 478"/>
        <xdr:cNvSpPr/>
      </xdr:nvSpPr>
      <xdr:spPr>
        <a:xfrm>
          <a:off x="10426700" y="1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132478</xdr:rowOff>
    </xdr:from>
    <xdr:ext cx="534377" cy="259045"/>
    <xdr:sp macro="" textlink="">
      <xdr:nvSpPr>
        <xdr:cNvPr id="480" name="土木費該当値テキスト"/>
        <xdr:cNvSpPr txBox="1"/>
      </xdr:nvSpPr>
      <xdr:spPr>
        <a:xfrm>
          <a:off x="10528300" y="164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4021</xdr:rowOff>
    </xdr:from>
    <xdr:to>
      <xdr:col>50</xdr:col>
      <xdr:colOff>165100</xdr:colOff>
      <xdr:row>96</xdr:row>
      <xdr:rowOff>105621</xdr:rowOff>
    </xdr:to>
    <xdr:sp macro="" textlink="">
      <xdr:nvSpPr>
        <xdr:cNvPr id="481" name="楕円 480"/>
        <xdr:cNvSpPr/>
      </xdr:nvSpPr>
      <xdr:spPr>
        <a:xfrm>
          <a:off x="9588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96748</xdr:rowOff>
    </xdr:from>
    <xdr:ext cx="534377" cy="259045"/>
    <xdr:sp macro="" textlink="">
      <xdr:nvSpPr>
        <xdr:cNvPr id="482" name="テキスト ボックス 481"/>
        <xdr:cNvSpPr txBox="1"/>
      </xdr:nvSpPr>
      <xdr:spPr>
        <a:xfrm>
          <a:off x="9372111" y="165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111189</xdr:rowOff>
    </xdr:from>
    <xdr:to>
      <xdr:col>46</xdr:col>
      <xdr:colOff>38100</xdr:colOff>
      <xdr:row>96</xdr:row>
      <xdr:rowOff>41339</xdr:rowOff>
    </xdr:to>
    <xdr:sp macro="" textlink="">
      <xdr:nvSpPr>
        <xdr:cNvPr id="483" name="楕円 482"/>
        <xdr:cNvSpPr/>
      </xdr:nvSpPr>
      <xdr:spPr>
        <a:xfrm>
          <a:off x="8699500" y="163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32466</xdr:rowOff>
    </xdr:from>
    <xdr:ext cx="534377" cy="259045"/>
    <xdr:sp macro="" textlink="">
      <xdr:nvSpPr>
        <xdr:cNvPr id="484" name="テキスト ボックス 483"/>
        <xdr:cNvSpPr txBox="1"/>
      </xdr:nvSpPr>
      <xdr:spPr>
        <a:xfrm>
          <a:off x="8483111" y="164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45946</xdr:rowOff>
    </xdr:from>
    <xdr:to>
      <xdr:col>41</xdr:col>
      <xdr:colOff>101600</xdr:colOff>
      <xdr:row>96</xdr:row>
      <xdr:rowOff>147546</xdr:rowOff>
    </xdr:to>
    <xdr:sp macro="" textlink="">
      <xdr:nvSpPr>
        <xdr:cNvPr id="485" name="楕円 484"/>
        <xdr:cNvSpPr/>
      </xdr:nvSpPr>
      <xdr:spPr>
        <a:xfrm>
          <a:off x="7810500" y="165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138673</xdr:rowOff>
    </xdr:from>
    <xdr:ext cx="534377" cy="259045"/>
    <xdr:sp macro="" textlink="">
      <xdr:nvSpPr>
        <xdr:cNvPr id="486" name="テキスト ボックス 485"/>
        <xdr:cNvSpPr txBox="1"/>
      </xdr:nvSpPr>
      <xdr:spPr>
        <a:xfrm>
          <a:off x="7594111" y="165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17439</xdr:rowOff>
    </xdr:from>
    <xdr:to>
      <xdr:col>36</xdr:col>
      <xdr:colOff>165100</xdr:colOff>
      <xdr:row>93</xdr:row>
      <xdr:rowOff>119039</xdr:rowOff>
    </xdr:to>
    <xdr:sp macro="" textlink="">
      <xdr:nvSpPr>
        <xdr:cNvPr id="487" name="楕円 486"/>
        <xdr:cNvSpPr/>
      </xdr:nvSpPr>
      <xdr:spPr>
        <a:xfrm>
          <a:off x="6921500" y="159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135566</xdr:rowOff>
    </xdr:from>
    <xdr:ext cx="534377" cy="259045"/>
    <xdr:sp macro="" textlink="">
      <xdr:nvSpPr>
        <xdr:cNvPr id="488" name="テキスト ボックス 487"/>
        <xdr:cNvSpPr txBox="1"/>
      </xdr:nvSpPr>
      <xdr:spPr>
        <a:xfrm>
          <a:off x="6705111" y="157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151862</xdr:rowOff>
    </xdr:from>
    <xdr:to>
      <xdr:col>85</xdr:col>
      <xdr:colOff>127000</xdr:colOff>
      <xdr:row>38</xdr:row>
      <xdr:rowOff>4186</xdr:rowOff>
    </xdr:to>
    <xdr:cxnSp macro="">
      <xdr:nvCxnSpPr>
        <xdr:cNvPr id="516" name="直線コネクタ 515"/>
        <xdr:cNvCxnSpPr/>
      </xdr:nvCxnSpPr>
      <xdr:spPr>
        <a:xfrm flipV="1">
          <a:off x="15481300" y="6495512"/>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4186</xdr:rowOff>
    </xdr:from>
    <xdr:to>
      <xdr:col>81</xdr:col>
      <xdr:colOff>50800</xdr:colOff>
      <xdr:row>38</xdr:row>
      <xdr:rowOff>12553</xdr:rowOff>
    </xdr:to>
    <xdr:cxnSp macro="">
      <xdr:nvCxnSpPr>
        <xdr:cNvPr id="519" name="直線コネクタ 518"/>
        <xdr:cNvCxnSpPr/>
      </xdr:nvCxnSpPr>
      <xdr:spPr>
        <a:xfrm flipV="1">
          <a:off x="14592300" y="65192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12553</xdr:rowOff>
    </xdr:from>
    <xdr:to>
      <xdr:col>76</xdr:col>
      <xdr:colOff>114300</xdr:colOff>
      <xdr:row>38</xdr:row>
      <xdr:rowOff>16850</xdr:rowOff>
    </xdr:to>
    <xdr:cxnSp macro="">
      <xdr:nvCxnSpPr>
        <xdr:cNvPr id="522" name="直線コネクタ 521"/>
        <xdr:cNvCxnSpPr/>
      </xdr:nvCxnSpPr>
      <xdr:spPr>
        <a:xfrm flipV="1">
          <a:off x="13703300" y="65276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16850</xdr:rowOff>
    </xdr:from>
    <xdr:to>
      <xdr:col>71</xdr:col>
      <xdr:colOff>177800</xdr:colOff>
      <xdr:row>38</xdr:row>
      <xdr:rowOff>29058</xdr:rowOff>
    </xdr:to>
    <xdr:cxnSp macro="">
      <xdr:nvCxnSpPr>
        <xdr:cNvPr id="525" name="直線コネクタ 524"/>
        <xdr:cNvCxnSpPr/>
      </xdr:nvCxnSpPr>
      <xdr:spPr>
        <a:xfrm flipV="1">
          <a:off x="12814300" y="6531950"/>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101062</xdr:rowOff>
    </xdr:from>
    <xdr:to>
      <xdr:col>85</xdr:col>
      <xdr:colOff>177800</xdr:colOff>
      <xdr:row>38</xdr:row>
      <xdr:rowOff>31212</xdr:rowOff>
    </xdr:to>
    <xdr:sp macro="" textlink="">
      <xdr:nvSpPr>
        <xdr:cNvPr id="535" name="楕円 534"/>
        <xdr:cNvSpPr/>
      </xdr:nvSpPr>
      <xdr:spPr>
        <a:xfrm>
          <a:off x="162687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15989</xdr:rowOff>
    </xdr:from>
    <xdr:ext cx="534377" cy="259045"/>
    <xdr:sp macro="" textlink="">
      <xdr:nvSpPr>
        <xdr:cNvPr id="536" name="消防費該当値テキスト"/>
        <xdr:cNvSpPr txBox="1"/>
      </xdr:nvSpPr>
      <xdr:spPr>
        <a:xfrm>
          <a:off x="16370300" y="63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124836</xdr:rowOff>
    </xdr:from>
    <xdr:to>
      <xdr:col>81</xdr:col>
      <xdr:colOff>101600</xdr:colOff>
      <xdr:row>38</xdr:row>
      <xdr:rowOff>54986</xdr:rowOff>
    </xdr:to>
    <xdr:sp macro="" textlink="">
      <xdr:nvSpPr>
        <xdr:cNvPr id="537" name="楕円 536"/>
        <xdr:cNvSpPr/>
      </xdr:nvSpPr>
      <xdr:spPr>
        <a:xfrm>
          <a:off x="15430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46113</xdr:rowOff>
    </xdr:from>
    <xdr:ext cx="534377" cy="259045"/>
    <xdr:sp macro="" textlink="">
      <xdr:nvSpPr>
        <xdr:cNvPr id="538" name="テキスト ボックス 537"/>
        <xdr:cNvSpPr txBox="1"/>
      </xdr:nvSpPr>
      <xdr:spPr>
        <a:xfrm>
          <a:off x="15214111" y="65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133203</xdr:rowOff>
    </xdr:from>
    <xdr:to>
      <xdr:col>76</xdr:col>
      <xdr:colOff>165100</xdr:colOff>
      <xdr:row>38</xdr:row>
      <xdr:rowOff>63353</xdr:rowOff>
    </xdr:to>
    <xdr:sp macro="" textlink="">
      <xdr:nvSpPr>
        <xdr:cNvPr id="539" name="楕円 538"/>
        <xdr:cNvSpPr/>
      </xdr:nvSpPr>
      <xdr:spPr>
        <a:xfrm>
          <a:off x="145415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54480</xdr:rowOff>
    </xdr:from>
    <xdr:ext cx="534377" cy="259045"/>
    <xdr:sp macro="" textlink="">
      <xdr:nvSpPr>
        <xdr:cNvPr id="540" name="テキスト ボックス 539"/>
        <xdr:cNvSpPr txBox="1"/>
      </xdr:nvSpPr>
      <xdr:spPr>
        <a:xfrm>
          <a:off x="14325111" y="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137501</xdr:rowOff>
    </xdr:from>
    <xdr:to>
      <xdr:col>72</xdr:col>
      <xdr:colOff>38100</xdr:colOff>
      <xdr:row>38</xdr:row>
      <xdr:rowOff>67650</xdr:rowOff>
    </xdr:to>
    <xdr:sp macro="" textlink="">
      <xdr:nvSpPr>
        <xdr:cNvPr id="541" name="楕円 540"/>
        <xdr:cNvSpPr/>
      </xdr:nvSpPr>
      <xdr:spPr>
        <a:xfrm>
          <a:off x="13652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58777</xdr:rowOff>
    </xdr:from>
    <xdr:ext cx="534377" cy="259045"/>
    <xdr:sp macro="" textlink="">
      <xdr:nvSpPr>
        <xdr:cNvPr id="542" name="テキスト ボックス 541"/>
        <xdr:cNvSpPr txBox="1"/>
      </xdr:nvSpPr>
      <xdr:spPr>
        <a:xfrm>
          <a:off x="13436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149708</xdr:rowOff>
    </xdr:from>
    <xdr:to>
      <xdr:col>67</xdr:col>
      <xdr:colOff>101600</xdr:colOff>
      <xdr:row>38</xdr:row>
      <xdr:rowOff>79857</xdr:rowOff>
    </xdr:to>
    <xdr:sp macro="" textlink="">
      <xdr:nvSpPr>
        <xdr:cNvPr id="543" name="楕円 542"/>
        <xdr:cNvSpPr/>
      </xdr:nvSpPr>
      <xdr:spPr>
        <a:xfrm>
          <a:off x="12763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70985</xdr:rowOff>
    </xdr:from>
    <xdr:ext cx="534377" cy="259045"/>
    <xdr:sp macro="" textlink="">
      <xdr:nvSpPr>
        <xdr:cNvPr id="544" name="テキスト ボックス 543"/>
        <xdr:cNvSpPr txBox="1"/>
      </xdr:nvSpPr>
      <xdr:spPr>
        <a:xfrm>
          <a:off x="12547111" y="65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4581</xdr:rowOff>
    </xdr:from>
    <xdr:to>
      <xdr:col>85</xdr:col>
      <xdr:colOff>127000</xdr:colOff>
      <xdr:row>57</xdr:row>
      <xdr:rowOff>91270</xdr:rowOff>
    </xdr:to>
    <xdr:cxnSp macro="">
      <xdr:nvCxnSpPr>
        <xdr:cNvPr id="576" name="直線コネクタ 575"/>
        <xdr:cNvCxnSpPr/>
      </xdr:nvCxnSpPr>
      <xdr:spPr>
        <a:xfrm flipV="1">
          <a:off x="15481300" y="9605781"/>
          <a:ext cx="838200" cy="2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91270</xdr:rowOff>
    </xdr:from>
    <xdr:to>
      <xdr:col>81</xdr:col>
      <xdr:colOff>50800</xdr:colOff>
      <xdr:row>58</xdr:row>
      <xdr:rowOff>34430</xdr:rowOff>
    </xdr:to>
    <xdr:cxnSp macro="">
      <xdr:nvCxnSpPr>
        <xdr:cNvPr id="579" name="直線コネクタ 578"/>
        <xdr:cNvCxnSpPr/>
      </xdr:nvCxnSpPr>
      <xdr:spPr>
        <a:xfrm flipV="1">
          <a:off x="14592300" y="9863920"/>
          <a:ext cx="889000" cy="1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1479</xdr:rowOff>
    </xdr:from>
    <xdr:to>
      <xdr:col>76</xdr:col>
      <xdr:colOff>114300</xdr:colOff>
      <xdr:row>58</xdr:row>
      <xdr:rowOff>34430</xdr:rowOff>
    </xdr:to>
    <xdr:cxnSp macro="">
      <xdr:nvCxnSpPr>
        <xdr:cNvPr id="582" name="直線コネクタ 581"/>
        <xdr:cNvCxnSpPr/>
      </xdr:nvCxnSpPr>
      <xdr:spPr>
        <a:xfrm>
          <a:off x="13703300" y="994557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1479</xdr:rowOff>
    </xdr:from>
    <xdr:to>
      <xdr:col>71</xdr:col>
      <xdr:colOff>177800</xdr:colOff>
      <xdr:row>58</xdr:row>
      <xdr:rowOff>1887</xdr:rowOff>
    </xdr:to>
    <xdr:cxnSp macro="">
      <xdr:nvCxnSpPr>
        <xdr:cNvPr id="585" name="直線コネクタ 584"/>
        <xdr:cNvCxnSpPr/>
      </xdr:nvCxnSpPr>
      <xdr:spPr>
        <a:xfrm flipV="1">
          <a:off x="12814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125231</xdr:rowOff>
    </xdr:from>
    <xdr:to>
      <xdr:col>85</xdr:col>
      <xdr:colOff>177800</xdr:colOff>
      <xdr:row>56</xdr:row>
      <xdr:rowOff>55381</xdr:rowOff>
    </xdr:to>
    <xdr:sp macro="" textlink="">
      <xdr:nvSpPr>
        <xdr:cNvPr id="595" name="楕円 594"/>
        <xdr:cNvSpPr/>
      </xdr:nvSpPr>
      <xdr:spPr>
        <a:xfrm>
          <a:off x="16268700" y="95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148108</xdr:rowOff>
    </xdr:from>
    <xdr:ext cx="534377" cy="259045"/>
    <xdr:sp macro="" textlink="">
      <xdr:nvSpPr>
        <xdr:cNvPr id="596" name="教育費該当値テキスト"/>
        <xdr:cNvSpPr txBox="1"/>
      </xdr:nvSpPr>
      <xdr:spPr>
        <a:xfrm>
          <a:off x="16370300" y="94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40470</xdr:rowOff>
    </xdr:from>
    <xdr:to>
      <xdr:col>81</xdr:col>
      <xdr:colOff>101600</xdr:colOff>
      <xdr:row>57</xdr:row>
      <xdr:rowOff>142070</xdr:rowOff>
    </xdr:to>
    <xdr:sp macro="" textlink="">
      <xdr:nvSpPr>
        <xdr:cNvPr id="597" name="楕円 596"/>
        <xdr:cNvSpPr/>
      </xdr:nvSpPr>
      <xdr:spPr>
        <a:xfrm>
          <a:off x="154305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133197</xdr:rowOff>
    </xdr:from>
    <xdr:ext cx="534377" cy="259045"/>
    <xdr:sp macro="" textlink="">
      <xdr:nvSpPr>
        <xdr:cNvPr id="598" name="テキスト ボックス 597"/>
        <xdr:cNvSpPr txBox="1"/>
      </xdr:nvSpPr>
      <xdr:spPr>
        <a:xfrm>
          <a:off x="15214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155080</xdr:rowOff>
    </xdr:from>
    <xdr:to>
      <xdr:col>76</xdr:col>
      <xdr:colOff>165100</xdr:colOff>
      <xdr:row>58</xdr:row>
      <xdr:rowOff>85230</xdr:rowOff>
    </xdr:to>
    <xdr:sp macro="" textlink="">
      <xdr:nvSpPr>
        <xdr:cNvPr id="599" name="楕円 598"/>
        <xdr:cNvSpPr/>
      </xdr:nvSpPr>
      <xdr:spPr>
        <a:xfrm>
          <a:off x="14541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76357</xdr:rowOff>
    </xdr:from>
    <xdr:ext cx="534377" cy="259045"/>
    <xdr:sp macro="" textlink="">
      <xdr:nvSpPr>
        <xdr:cNvPr id="600" name="テキスト ボックス 599"/>
        <xdr:cNvSpPr txBox="1"/>
      </xdr:nvSpPr>
      <xdr:spPr>
        <a:xfrm>
          <a:off x="14325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122129</xdr:rowOff>
    </xdr:from>
    <xdr:to>
      <xdr:col>72</xdr:col>
      <xdr:colOff>38100</xdr:colOff>
      <xdr:row>58</xdr:row>
      <xdr:rowOff>52279</xdr:rowOff>
    </xdr:to>
    <xdr:sp macro="" textlink="">
      <xdr:nvSpPr>
        <xdr:cNvPr id="601" name="楕円 600"/>
        <xdr:cNvSpPr/>
      </xdr:nvSpPr>
      <xdr:spPr>
        <a:xfrm>
          <a:off x="13652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43406</xdr:rowOff>
    </xdr:from>
    <xdr:ext cx="534377" cy="259045"/>
    <xdr:sp macro="" textlink="">
      <xdr:nvSpPr>
        <xdr:cNvPr id="602" name="テキスト ボックス 601"/>
        <xdr:cNvSpPr txBox="1"/>
      </xdr:nvSpPr>
      <xdr:spPr>
        <a:xfrm>
          <a:off x="13436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122537</xdr:rowOff>
    </xdr:from>
    <xdr:to>
      <xdr:col>67</xdr:col>
      <xdr:colOff>101600</xdr:colOff>
      <xdr:row>58</xdr:row>
      <xdr:rowOff>52687</xdr:rowOff>
    </xdr:to>
    <xdr:sp macro="" textlink="">
      <xdr:nvSpPr>
        <xdr:cNvPr id="603" name="楕円 602"/>
        <xdr:cNvSpPr/>
      </xdr:nvSpPr>
      <xdr:spPr>
        <a:xfrm>
          <a:off x="12763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43814</xdr:rowOff>
    </xdr:from>
    <xdr:ext cx="534377" cy="259045"/>
    <xdr:sp macro="" textlink="">
      <xdr:nvSpPr>
        <xdr:cNvPr id="604" name="テキスト ボックス 603"/>
        <xdr:cNvSpPr txBox="1"/>
      </xdr:nvSpPr>
      <xdr:spPr>
        <a:xfrm>
          <a:off x="12547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92951</xdr:rowOff>
    </xdr:from>
    <xdr:to>
      <xdr:col>85</xdr:col>
      <xdr:colOff>127000</xdr:colOff>
      <xdr:row>97</xdr:row>
      <xdr:rowOff>124670</xdr:rowOff>
    </xdr:to>
    <xdr:cxnSp macro="">
      <xdr:nvCxnSpPr>
        <xdr:cNvPr id="688" name="直線コネクタ 687"/>
        <xdr:cNvCxnSpPr/>
      </xdr:nvCxnSpPr>
      <xdr:spPr>
        <a:xfrm>
          <a:off x="15481300" y="16723601"/>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58338</xdr:rowOff>
    </xdr:from>
    <xdr:to>
      <xdr:col>81</xdr:col>
      <xdr:colOff>50800</xdr:colOff>
      <xdr:row>97</xdr:row>
      <xdr:rowOff>92951</xdr:rowOff>
    </xdr:to>
    <xdr:cxnSp macro="">
      <xdr:nvCxnSpPr>
        <xdr:cNvPr id="691" name="直線コネクタ 690"/>
        <xdr:cNvCxnSpPr/>
      </xdr:nvCxnSpPr>
      <xdr:spPr>
        <a:xfrm>
          <a:off x="14592300" y="16688988"/>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58338</xdr:rowOff>
    </xdr:from>
    <xdr:to>
      <xdr:col>76</xdr:col>
      <xdr:colOff>114300</xdr:colOff>
      <xdr:row>97</xdr:row>
      <xdr:rowOff>63881</xdr:rowOff>
    </xdr:to>
    <xdr:cxnSp macro="">
      <xdr:nvCxnSpPr>
        <xdr:cNvPr id="694" name="直線コネクタ 693"/>
        <xdr:cNvCxnSpPr/>
      </xdr:nvCxnSpPr>
      <xdr:spPr>
        <a:xfrm flipV="1">
          <a:off x="13703300" y="1668898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63881</xdr:rowOff>
    </xdr:from>
    <xdr:to>
      <xdr:col>71</xdr:col>
      <xdr:colOff>177800</xdr:colOff>
      <xdr:row>97</xdr:row>
      <xdr:rowOff>76664</xdr:rowOff>
    </xdr:to>
    <xdr:cxnSp macro="">
      <xdr:nvCxnSpPr>
        <xdr:cNvPr id="697" name="直線コネクタ 696"/>
        <xdr:cNvCxnSpPr/>
      </xdr:nvCxnSpPr>
      <xdr:spPr>
        <a:xfrm flipV="1">
          <a:off x="12814300" y="1669453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73870</xdr:rowOff>
    </xdr:from>
    <xdr:to>
      <xdr:col>85</xdr:col>
      <xdr:colOff>177800</xdr:colOff>
      <xdr:row>98</xdr:row>
      <xdr:rowOff>4020</xdr:rowOff>
    </xdr:to>
    <xdr:sp macro="" textlink="">
      <xdr:nvSpPr>
        <xdr:cNvPr id="707" name="楕円 706"/>
        <xdr:cNvSpPr/>
      </xdr:nvSpPr>
      <xdr:spPr>
        <a:xfrm>
          <a:off x="16268700" y="16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160247</xdr:rowOff>
    </xdr:from>
    <xdr:ext cx="534377" cy="259045"/>
    <xdr:sp macro="" textlink="">
      <xdr:nvSpPr>
        <xdr:cNvPr id="708" name="公債費該当値テキスト"/>
        <xdr:cNvSpPr txBox="1"/>
      </xdr:nvSpPr>
      <xdr:spPr>
        <a:xfrm>
          <a:off x="16370300"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42151</xdr:rowOff>
    </xdr:from>
    <xdr:to>
      <xdr:col>81</xdr:col>
      <xdr:colOff>101600</xdr:colOff>
      <xdr:row>97</xdr:row>
      <xdr:rowOff>143751</xdr:rowOff>
    </xdr:to>
    <xdr:sp macro="" textlink="">
      <xdr:nvSpPr>
        <xdr:cNvPr id="709" name="楕円 708"/>
        <xdr:cNvSpPr/>
      </xdr:nvSpPr>
      <xdr:spPr>
        <a:xfrm>
          <a:off x="15430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134878</xdr:rowOff>
    </xdr:from>
    <xdr:ext cx="534377" cy="259045"/>
    <xdr:sp macro="" textlink="">
      <xdr:nvSpPr>
        <xdr:cNvPr id="710" name="テキスト ボックス 709"/>
        <xdr:cNvSpPr txBox="1"/>
      </xdr:nvSpPr>
      <xdr:spPr>
        <a:xfrm>
          <a:off x="15214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7538</xdr:rowOff>
    </xdr:from>
    <xdr:to>
      <xdr:col>76</xdr:col>
      <xdr:colOff>165100</xdr:colOff>
      <xdr:row>97</xdr:row>
      <xdr:rowOff>109138</xdr:rowOff>
    </xdr:to>
    <xdr:sp macro="" textlink="">
      <xdr:nvSpPr>
        <xdr:cNvPr id="711" name="楕円 710"/>
        <xdr:cNvSpPr/>
      </xdr:nvSpPr>
      <xdr:spPr>
        <a:xfrm>
          <a:off x="14541500" y="166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100265</xdr:rowOff>
    </xdr:from>
    <xdr:ext cx="534377" cy="259045"/>
    <xdr:sp macro="" textlink="">
      <xdr:nvSpPr>
        <xdr:cNvPr id="712" name="テキスト ボックス 711"/>
        <xdr:cNvSpPr txBox="1"/>
      </xdr:nvSpPr>
      <xdr:spPr>
        <a:xfrm>
          <a:off x="14325111" y="167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13081</xdr:rowOff>
    </xdr:from>
    <xdr:to>
      <xdr:col>72</xdr:col>
      <xdr:colOff>38100</xdr:colOff>
      <xdr:row>97</xdr:row>
      <xdr:rowOff>114681</xdr:rowOff>
    </xdr:to>
    <xdr:sp macro="" textlink="">
      <xdr:nvSpPr>
        <xdr:cNvPr id="713" name="楕円 712"/>
        <xdr:cNvSpPr/>
      </xdr:nvSpPr>
      <xdr:spPr>
        <a:xfrm>
          <a:off x="13652500" y="16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105808</xdr:rowOff>
    </xdr:from>
    <xdr:ext cx="534377" cy="259045"/>
    <xdr:sp macro="" textlink="">
      <xdr:nvSpPr>
        <xdr:cNvPr id="714" name="テキスト ボックス 713"/>
        <xdr:cNvSpPr txBox="1"/>
      </xdr:nvSpPr>
      <xdr:spPr>
        <a:xfrm>
          <a:off x="13436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25864</xdr:rowOff>
    </xdr:from>
    <xdr:to>
      <xdr:col>67</xdr:col>
      <xdr:colOff>101600</xdr:colOff>
      <xdr:row>97</xdr:row>
      <xdr:rowOff>127464</xdr:rowOff>
    </xdr:to>
    <xdr:sp macro="" textlink="">
      <xdr:nvSpPr>
        <xdr:cNvPr id="715" name="楕円 714"/>
        <xdr:cNvSpPr/>
      </xdr:nvSpPr>
      <xdr:spPr>
        <a:xfrm>
          <a:off x="12763500" y="16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118591</xdr:rowOff>
    </xdr:from>
    <xdr:ext cx="534377" cy="259045"/>
    <xdr:sp macro="" textlink="">
      <xdr:nvSpPr>
        <xdr:cNvPr id="716" name="テキスト ボックス 715"/>
        <xdr:cNvSpPr txBox="1"/>
      </xdr:nvSpPr>
      <xdr:spPr>
        <a:xfrm>
          <a:off x="12547111" y="167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農林水産業費は、畜産クラスター協議会設立に伴う畜産・酪農収益力強化整備等特別対策事業補助金（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百万円）が隔年ごとに計上されるため令和元年度は</a:t>
          </a:r>
          <a:r>
            <a:rPr kumimoji="1" lang="en-US" altLang="ja-JP" sz="1300">
              <a:latin typeface="ＭＳ Ｐゴシック" panose="020B0600070205080204" pitchFamily="50" charset="-128"/>
              <a:ea typeface="ＭＳ Ｐゴシック" panose="020B0600070205080204" pitchFamily="50" charset="-128"/>
            </a:rPr>
            <a:t>4,177</a:t>
          </a:r>
          <a:r>
            <a:rPr kumimoji="1" lang="ja-JP" altLang="en-US" sz="1300">
              <a:latin typeface="ＭＳ Ｐゴシック" panose="020B0600070205080204" pitchFamily="50" charset="-128"/>
              <a:ea typeface="ＭＳ Ｐゴシック" panose="020B0600070205080204" pitchFamily="50" charset="-128"/>
            </a:rPr>
            <a:t>円の増加となった。商工費は、プレミアム付商品券交付事業に伴う補助金の増加（</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百万円）により</a:t>
          </a:r>
          <a:r>
            <a:rPr kumimoji="1" lang="en-US" altLang="ja-JP" sz="1300">
              <a:latin typeface="ＭＳ Ｐゴシック" panose="020B0600070205080204" pitchFamily="50" charset="-128"/>
              <a:ea typeface="ＭＳ Ｐゴシック" panose="020B0600070205080204" pitchFamily="50" charset="-128"/>
            </a:rPr>
            <a:t>1,721</a:t>
          </a:r>
          <a:r>
            <a:rPr kumimoji="1" lang="ja-JP" altLang="en-US" sz="1300">
              <a:latin typeface="ＭＳ Ｐゴシック" panose="020B0600070205080204" pitchFamily="50" charset="-128"/>
              <a:ea typeface="ＭＳ Ｐゴシック" panose="020B0600070205080204" pitchFamily="50" charset="-128"/>
            </a:rPr>
            <a:t>円増加した。教育費は、小中学校の空調整備工事（</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百万円）や屋内温水プール建設用地買収費（</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15,809</a:t>
          </a:r>
          <a:r>
            <a:rPr kumimoji="1" lang="ja-JP" altLang="en-US" sz="1300">
              <a:latin typeface="ＭＳ Ｐゴシック" panose="020B0600070205080204" pitchFamily="50" charset="-128"/>
              <a:ea typeface="ＭＳ Ｐゴシック" panose="020B0600070205080204" pitchFamily="50" charset="-128"/>
            </a:rPr>
            <a:t>円の増加となった。教育費及び公債費は、令和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供用開始予定の屋内温水プールの建設事業にあわせて、事業経費や借入による公債費の増加が見込まれる。今後も将来のまちづくりを見据えた中で必要と考えられる事業が想定されるため、事業費が過大とならないよう、選択と集中の理念のもと、事業の取捨選択を徹底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適切な財源の確保と歳出の精査を行いながら、将来的な財政需要に対応すべく備えているところである。景気の好調を受けて地方税の歳入が増加したが、それを上回る歳出の増加により、令和元年度の財政調整基金の残高は</a:t>
          </a:r>
          <a:r>
            <a:rPr kumimoji="1" lang="en-US" altLang="ja-JP" sz="1100">
              <a:latin typeface="ＭＳ ゴシック" pitchFamily="49" charset="-128"/>
              <a:ea typeface="ＭＳ ゴシック" pitchFamily="49" charset="-128"/>
            </a:rPr>
            <a:t>143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2,078</a:t>
          </a:r>
          <a:r>
            <a:rPr kumimoji="1" lang="ja-JP" altLang="en-US" sz="1100">
              <a:latin typeface="ＭＳ ゴシック" pitchFamily="49" charset="-128"/>
              <a:ea typeface="ＭＳ ゴシック" pitchFamily="49" charset="-128"/>
            </a:rPr>
            <a:t>百万円となった。実質収支は、単年度収支及び積立額が</a:t>
          </a:r>
          <a:r>
            <a:rPr kumimoji="1" lang="en-US" altLang="ja-JP" sz="1100">
              <a:latin typeface="ＭＳ ゴシック" pitchFamily="49" charset="-128"/>
              <a:ea typeface="ＭＳ ゴシック" pitchFamily="49" charset="-128"/>
            </a:rPr>
            <a:t>93</a:t>
          </a:r>
          <a:r>
            <a:rPr kumimoji="1" lang="ja-JP" altLang="en-US" sz="1100">
              <a:latin typeface="ＭＳ ゴシック" pitchFamily="49" charset="-128"/>
              <a:ea typeface="ＭＳ ゴシック" pitchFamily="49" charset="-128"/>
            </a:rPr>
            <a:t>百万円、基金取崩し額が</a:t>
          </a:r>
          <a:r>
            <a:rPr kumimoji="1" lang="en-US" altLang="ja-JP" sz="1100">
              <a:latin typeface="ＭＳ ゴシック" pitchFamily="49" charset="-128"/>
              <a:ea typeface="ＭＳ ゴシック" pitchFamily="49" charset="-128"/>
            </a:rPr>
            <a:t>410</a:t>
          </a:r>
          <a:r>
            <a:rPr kumimoji="1" lang="ja-JP" altLang="en-US" sz="1100">
              <a:latin typeface="ＭＳ ゴシック" pitchFamily="49" charset="-128"/>
              <a:ea typeface="ＭＳ ゴシック" pitchFamily="49" charset="-128"/>
            </a:rPr>
            <a:t>百万円となったため、▲</a:t>
          </a:r>
          <a:r>
            <a:rPr kumimoji="1" lang="en-US" altLang="ja-JP" sz="1100">
              <a:latin typeface="ＭＳ ゴシック" pitchFamily="49" charset="-128"/>
              <a:ea typeface="ＭＳ ゴシック" pitchFamily="49" charset="-128"/>
            </a:rPr>
            <a:t>317</a:t>
          </a:r>
          <a:r>
            <a:rPr kumimoji="1" lang="ja-JP" altLang="en-US" sz="1100">
              <a:latin typeface="ＭＳ ゴシック" pitchFamily="49" charset="-128"/>
              <a:ea typeface="ＭＳ ゴシック" pitchFamily="49" charset="-128"/>
            </a:rPr>
            <a:t>百万円となり、昨年度から</a:t>
          </a:r>
          <a:r>
            <a:rPr kumimoji="1" lang="en-US" altLang="ja-JP" sz="1100">
              <a:latin typeface="ＭＳ ゴシック" pitchFamily="49" charset="-128"/>
              <a:ea typeface="ＭＳ ゴシック" pitchFamily="49" charset="-128"/>
            </a:rPr>
            <a:t>319</a:t>
          </a:r>
          <a:r>
            <a:rPr kumimoji="1" lang="ja-JP" altLang="en-US" sz="1100">
              <a:latin typeface="ＭＳ ゴシック" pitchFamily="49" charset="-128"/>
              <a:ea typeface="ＭＳ ゴシック" pitchFamily="49" charset="-128"/>
            </a:rPr>
            <a:t>百万円の増加となった。標準財政規模比は財政調整基金残高の減少により全体で</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％減少した。今後も将来を見据えた大型事業が進められていく予定があるが、適正な財政運営に心がけ、財政調整基金の適切な確保に努めていかなければならない。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を構成する各会計については、各々赤字決算とならないよう適切な予算編成、財政運営に努め、現状を維持していく。一般会計において黒字額が増加しているのは、財政調整基金の取り崩し金額の増加が主な要因である。農業集落排水事業特別会計及び下水道事業特別会計において黒字額が計上されているの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年度より特別会計を統合し企業会計へ移行するため発生したものである。国民健康保険事業特別会計において黒字が減少しているのは、平成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年度以降、保険事業の運営主体が町から県へと変更となったためである。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14299915</v>
      </c>
      <c r="BO4" s="431"/>
      <c r="BP4" s="431"/>
      <c r="BQ4" s="431"/>
      <c r="BR4" s="431"/>
      <c r="BS4" s="431"/>
      <c r="BT4" s="431"/>
      <c r="BU4" s="432"/>
      <c r="BV4" s="430">
        <v>13062925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3.1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13861599</v>
      </c>
      <c r="BO5" s="468"/>
      <c r="BP5" s="468"/>
      <c r="BQ5" s="468"/>
      <c r="BR5" s="468"/>
      <c r="BS5" s="468"/>
      <c r="BT5" s="468"/>
      <c r="BU5" s="469"/>
      <c r="BV5" s="467">
        <v>12765350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88.5</v>
      </c>
      <c r="CU5" s="465"/>
      <c r="CV5" s="465"/>
      <c r="CW5" s="465"/>
      <c r="CX5" s="465"/>
      <c r="CY5" s="465"/>
      <c r="CZ5" s="465"/>
      <c r="DA5" s="466"/>
      <c r="DB5" s="464">
        <v>88.3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438316</v>
      </c>
      <c r="BO6" s="468"/>
      <c r="BP6" s="468"/>
      <c r="BQ6" s="468"/>
      <c r="BR6" s="468"/>
      <c r="BS6" s="468"/>
      <c r="BT6" s="468"/>
      <c r="BU6" s="469"/>
      <c r="BV6" s="467">
        <v>297575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88.5</v>
      </c>
      <c r="CU6" s="505"/>
      <c r="CV6" s="505"/>
      <c r="CW6" s="505"/>
      <c r="CX6" s="505"/>
      <c r="CY6" s="505"/>
      <c r="CZ6" s="505"/>
      <c r="DA6" s="506"/>
      <c r="DB6" s="504">
        <v>88.3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79219</v>
      </c>
      <c r="BO7" s="468"/>
      <c r="BP7" s="468"/>
      <c r="BQ7" s="468"/>
      <c r="BR7" s="468"/>
      <c r="BS7" s="468"/>
      <c r="BT7" s="468"/>
      <c r="BU7" s="469"/>
      <c r="BV7" s="467">
        <v>31068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8787574</v>
      </c>
      <c r="CU7" s="468"/>
      <c r="CV7" s="468"/>
      <c r="CW7" s="468"/>
      <c r="CX7" s="468"/>
      <c r="CY7" s="468"/>
      <c r="CZ7" s="468"/>
      <c r="DA7" s="469"/>
      <c r="DB7" s="467">
        <v>8670342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359097</v>
      </c>
      <c r="BO8" s="468"/>
      <c r="BP8" s="468"/>
      <c r="BQ8" s="468"/>
      <c r="BR8" s="468"/>
      <c r="BS8" s="468"/>
      <c r="BT8" s="468"/>
      <c r="BU8" s="469"/>
      <c r="BV8" s="467">
        <v>266507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1.02</v>
      </c>
      <c r="CU8" s="508"/>
      <c r="CV8" s="508"/>
      <c r="CW8" s="508"/>
      <c r="CX8" s="508"/>
      <c r="CY8" s="508"/>
      <c r="CZ8" s="508"/>
      <c r="DA8" s="509"/>
      <c r="DB8" s="507">
        <v>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42473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92590</v>
      </c>
      <c r="BO9" s="468"/>
      <c r="BP9" s="468"/>
      <c r="BQ9" s="468"/>
      <c r="BR9" s="468"/>
      <c r="BS9" s="468"/>
      <c r="BT9" s="468"/>
      <c r="BU9" s="469"/>
      <c r="BV9" s="467">
        <v>-335880</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6</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42408</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889</v>
      </c>
      <c r="BO10" s="468"/>
      <c r="BP10" s="468"/>
      <c r="BQ10" s="468"/>
      <c r="BR10" s="468"/>
      <c r="BS10" s="468"/>
      <c r="BT10" s="468"/>
      <c r="BU10" s="469"/>
      <c r="BV10" s="467">
        <v>535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43639</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410000</v>
      </c>
      <c r="BO12" s="468"/>
      <c r="BP12" s="468"/>
      <c r="BQ12" s="468"/>
      <c r="BR12" s="468"/>
      <c r="BS12" s="468"/>
      <c r="BT12" s="468"/>
      <c r="BU12" s="469"/>
      <c r="BV12" s="467">
        <v>300000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42458</v>
      </c>
      <c r="S13" s="552"/>
      <c r="T13" s="552"/>
      <c r="U13" s="552"/>
      <c r="V13" s="553"/>
      <c r="W13" s="483" t="s">
        <v>142</v>
      </c>
      <c r="X13" s="484"/>
      <c r="Y13" s="484"/>
      <c r="Z13" s="484"/>
      <c r="AA13" s="484"/>
      <c r="AB13" s="474"/>
      <c r="AC13" s="518">
        <v>308</v>
      </c>
      <c r="AD13" s="519"/>
      <c r="AE13" s="519"/>
      <c r="AF13" s="519"/>
      <c r="AG13" s="561"/>
      <c r="AH13" s="518">
        <v>315</v>
      </c>
      <c r="AI13" s="519"/>
      <c r="AJ13" s="519"/>
      <c r="AK13" s="519"/>
      <c r="AL13" s="520"/>
      <c r="AM13" s="496" t="s">
        <v>143</v>
      </c>
      <c r="AN13" s="497"/>
      <c r="AO13" s="497"/>
      <c r="AP13" s="497"/>
      <c r="AQ13" s="497"/>
      <c r="AR13" s="497"/>
      <c r="AS13" s="497"/>
      <c r="AT13" s="498"/>
      <c r="AU13" s="499" t="s">
        <v>117</v>
      </c>
      <c r="AV13" s="500"/>
      <c r="AW13" s="500"/>
      <c r="AX13" s="500"/>
      <c r="AY13" s="501" t="s">
        <v>144</v>
      </c>
      <c r="AZ13" s="502"/>
      <c r="BA13" s="502"/>
      <c r="BB13" s="502"/>
      <c r="BC13" s="502"/>
      <c r="BD13" s="502"/>
      <c r="BE13" s="502"/>
      <c r="BF13" s="502"/>
      <c r="BG13" s="502"/>
      <c r="BH13" s="502"/>
      <c r="BI13" s="502"/>
      <c r="BJ13" s="502"/>
      <c r="BK13" s="502"/>
      <c r="BL13" s="502"/>
      <c r="BM13" s="503"/>
      <c r="BN13" s="467">
        <v>-316521</v>
      </c>
      <c r="BO13" s="468"/>
      <c r="BP13" s="468"/>
      <c r="BQ13" s="468"/>
      <c r="BR13" s="468"/>
      <c r="BS13" s="468"/>
      <c r="BT13" s="468"/>
      <c r="BU13" s="469"/>
      <c r="BV13" s="467">
        <v>-635345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0.3</v>
      </c>
      <c r="CU13" s="465"/>
      <c r="CV13" s="465"/>
      <c r="CW13" s="465"/>
      <c r="CX13" s="465"/>
      <c r="CY13" s="465"/>
      <c r="CZ13" s="465"/>
      <c r="DA13" s="466"/>
      <c r="DB13" s="464">
        <v>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43530</v>
      </c>
      <c r="S14" s="552"/>
      <c r="T14" s="552"/>
      <c r="U14" s="552"/>
      <c r="V14" s="553"/>
      <c r="W14" s="457"/>
      <c r="X14" s="458"/>
      <c r="Y14" s="458"/>
      <c r="Z14" s="458"/>
      <c r="AA14" s="458"/>
      <c r="AB14" s="447"/>
      <c r="AC14" s="554">
        <v>1.5</v>
      </c>
      <c r="AD14" s="555"/>
      <c r="AE14" s="555"/>
      <c r="AF14" s="555"/>
      <c r="AG14" s="556"/>
      <c r="AH14" s="554">
        <v>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42486</v>
      </c>
      <c r="S15" s="552"/>
      <c r="T15" s="552"/>
      <c r="U15" s="552"/>
      <c r="V15" s="553"/>
      <c r="W15" s="483" t="s">
        <v>150</v>
      </c>
      <c r="X15" s="484"/>
      <c r="Y15" s="484"/>
      <c r="Z15" s="484"/>
      <c r="AA15" s="484"/>
      <c r="AB15" s="474"/>
      <c r="AC15" s="518">
        <v>8472</v>
      </c>
      <c r="AD15" s="519"/>
      <c r="AE15" s="519"/>
      <c r="AF15" s="519"/>
      <c r="AG15" s="561"/>
      <c r="AH15" s="518">
        <v>8531</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6838055</v>
      </c>
      <c r="BO15" s="431"/>
      <c r="BP15" s="431"/>
      <c r="BQ15" s="431"/>
      <c r="BR15" s="431"/>
      <c r="BS15" s="431"/>
      <c r="BT15" s="431"/>
      <c r="BU15" s="432"/>
      <c r="BV15" s="430">
        <v>6757306</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41.2</v>
      </c>
      <c r="AD16" s="555"/>
      <c r="AE16" s="555"/>
      <c r="AF16" s="555"/>
      <c r="AG16" s="556"/>
      <c r="AH16" s="554">
        <v>41.7</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6612147</v>
      </c>
      <c r="BO16" s="468"/>
      <c r="BP16" s="468"/>
      <c r="BQ16" s="468"/>
      <c r="BR16" s="468"/>
      <c r="BS16" s="468"/>
      <c r="BT16" s="468"/>
      <c r="BU16" s="469"/>
      <c r="BV16" s="467">
        <v>6560416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11790</v>
      </c>
      <c r="AD17" s="519"/>
      <c r="AE17" s="519"/>
      <c r="AF17" s="519"/>
      <c r="AG17" s="561"/>
      <c r="AH17" s="518">
        <v>11594</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8787574</v>
      </c>
      <c r="BO17" s="468"/>
      <c r="BP17" s="468"/>
      <c r="BQ17" s="468"/>
      <c r="BR17" s="468"/>
      <c r="BS17" s="468"/>
      <c r="BT17" s="468"/>
      <c r="BU17" s="469"/>
      <c r="BV17" s="467">
        <v>8670342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26.38</v>
      </c>
      <c r="M18" s="583"/>
      <c r="N18" s="583"/>
      <c r="O18" s="583"/>
      <c r="P18" s="583"/>
      <c r="Q18" s="583"/>
      <c r="R18" s="584"/>
      <c r="S18" s="584"/>
      <c r="T18" s="584"/>
      <c r="U18" s="584"/>
      <c r="V18" s="585"/>
      <c r="W18" s="485"/>
      <c r="X18" s="486"/>
      <c r="Y18" s="486"/>
      <c r="Z18" s="486"/>
      <c r="AA18" s="486"/>
      <c r="AB18" s="477"/>
      <c r="AC18" s="586">
        <v>57.3</v>
      </c>
      <c r="AD18" s="587"/>
      <c r="AE18" s="587"/>
      <c r="AF18" s="587"/>
      <c r="AG18" s="588"/>
      <c r="AH18" s="586">
        <v>56.7</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7870217</v>
      </c>
      <c r="BO18" s="468"/>
      <c r="BP18" s="468"/>
      <c r="BQ18" s="468"/>
      <c r="BR18" s="468"/>
      <c r="BS18" s="468"/>
      <c r="BT18" s="468"/>
      <c r="BU18" s="469"/>
      <c r="BV18" s="467">
        <v>7731315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1610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9996575</v>
      </c>
      <c r="BO19" s="468"/>
      <c r="BP19" s="468"/>
      <c r="BQ19" s="468"/>
      <c r="BR19" s="468"/>
      <c r="BS19" s="468"/>
      <c r="BT19" s="468"/>
      <c r="BU19" s="469"/>
      <c r="BV19" s="467">
        <v>9748314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16724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6137870</v>
      </c>
      <c r="BO23" s="468"/>
      <c r="BP23" s="468"/>
      <c r="BQ23" s="468"/>
      <c r="BR23" s="468"/>
      <c r="BS23" s="468"/>
      <c r="BT23" s="468"/>
      <c r="BU23" s="469"/>
      <c r="BV23" s="467">
        <v>5897161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8700</v>
      </c>
      <c r="R24" s="519"/>
      <c r="S24" s="519"/>
      <c r="T24" s="519"/>
      <c r="U24" s="519"/>
      <c r="V24" s="561"/>
      <c r="W24" s="620"/>
      <c r="X24" s="608"/>
      <c r="Y24" s="609"/>
      <c r="Z24" s="517" t="s">
        <v>174</v>
      </c>
      <c r="AA24" s="497"/>
      <c r="AB24" s="497"/>
      <c r="AC24" s="497"/>
      <c r="AD24" s="497"/>
      <c r="AE24" s="497"/>
      <c r="AF24" s="497"/>
      <c r="AG24" s="498"/>
      <c r="AH24" s="518">
        <v>312</v>
      </c>
      <c r="AI24" s="519"/>
      <c r="AJ24" s="519"/>
      <c r="AK24" s="519"/>
      <c r="AL24" s="561"/>
      <c r="AM24" s="518">
        <v>907920</v>
      </c>
      <c r="AN24" s="519"/>
      <c r="AO24" s="519"/>
      <c r="AP24" s="519"/>
      <c r="AQ24" s="519"/>
      <c r="AR24" s="561"/>
      <c r="AS24" s="518">
        <v>2910</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4009723</v>
      </c>
      <c r="BO24" s="468"/>
      <c r="BP24" s="468"/>
      <c r="BQ24" s="468"/>
      <c r="BR24" s="468"/>
      <c r="BS24" s="468"/>
      <c r="BT24" s="468"/>
      <c r="BU24" s="469"/>
      <c r="BV24" s="467">
        <v>4198567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1</v>
      </c>
      <c r="M25" s="519"/>
      <c r="N25" s="519"/>
      <c r="O25" s="519"/>
      <c r="P25" s="561"/>
      <c r="Q25" s="518">
        <v>6900</v>
      </c>
      <c r="R25" s="519"/>
      <c r="S25" s="519"/>
      <c r="T25" s="519"/>
      <c r="U25" s="519"/>
      <c r="V25" s="561"/>
      <c r="W25" s="620"/>
      <c r="X25" s="608"/>
      <c r="Y25" s="609"/>
      <c r="Z25" s="517" t="s">
        <v>177</v>
      </c>
      <c r="AA25" s="497"/>
      <c r="AB25" s="497"/>
      <c r="AC25" s="497"/>
      <c r="AD25" s="497"/>
      <c r="AE25" s="497"/>
      <c r="AF25" s="497"/>
      <c r="AG25" s="498"/>
      <c r="AH25" s="518" t="s">
        <v>140</v>
      </c>
      <c r="AI25" s="519"/>
      <c r="AJ25" s="519"/>
      <c r="AK25" s="519"/>
      <c r="AL25" s="561"/>
      <c r="AM25" s="518" t="s">
        <v>140</v>
      </c>
      <c r="AN25" s="519"/>
      <c r="AO25" s="519"/>
      <c r="AP25" s="519"/>
      <c r="AQ25" s="519"/>
      <c r="AR25" s="561"/>
      <c r="AS25" s="518" t="s">
        <v>178</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5011323</v>
      </c>
      <c r="BO25" s="431"/>
      <c r="BP25" s="431"/>
      <c r="BQ25" s="431"/>
      <c r="BR25" s="431"/>
      <c r="BS25" s="431"/>
      <c r="BT25" s="431"/>
      <c r="BU25" s="432"/>
      <c r="BV25" s="430">
        <v>1073431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6350</v>
      </c>
      <c r="R26" s="519"/>
      <c r="S26" s="519"/>
      <c r="T26" s="519"/>
      <c r="U26" s="519"/>
      <c r="V26" s="561"/>
      <c r="W26" s="620"/>
      <c r="X26" s="608"/>
      <c r="Y26" s="609"/>
      <c r="Z26" s="517" t="s">
        <v>181</v>
      </c>
      <c r="AA26" s="630"/>
      <c r="AB26" s="630"/>
      <c r="AC26" s="630"/>
      <c r="AD26" s="630"/>
      <c r="AE26" s="630"/>
      <c r="AF26" s="630"/>
      <c r="AG26" s="631"/>
      <c r="AH26" s="518">
        <v>19</v>
      </c>
      <c r="AI26" s="519"/>
      <c r="AJ26" s="519"/>
      <c r="AK26" s="519"/>
      <c r="AL26" s="561"/>
      <c r="AM26" s="518">
        <v>42997</v>
      </c>
      <c r="AN26" s="519"/>
      <c r="AO26" s="519"/>
      <c r="AP26" s="519"/>
      <c r="AQ26" s="519"/>
      <c r="AR26" s="561"/>
      <c r="AS26" s="518">
        <v>2263</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3850</v>
      </c>
      <c r="R27" s="519"/>
      <c r="S27" s="519"/>
      <c r="T27" s="519"/>
      <c r="U27" s="519"/>
      <c r="V27" s="561"/>
      <c r="W27" s="620"/>
      <c r="X27" s="608"/>
      <c r="Y27" s="609"/>
      <c r="Z27" s="517" t="s">
        <v>184</v>
      </c>
      <c r="AA27" s="497"/>
      <c r="AB27" s="497"/>
      <c r="AC27" s="497"/>
      <c r="AD27" s="497"/>
      <c r="AE27" s="497"/>
      <c r="AF27" s="497"/>
      <c r="AG27" s="498"/>
      <c r="AH27" s="518" t="s">
        <v>140</v>
      </c>
      <c r="AI27" s="519"/>
      <c r="AJ27" s="519"/>
      <c r="AK27" s="519"/>
      <c r="AL27" s="561"/>
      <c r="AM27" s="518" t="s">
        <v>140</v>
      </c>
      <c r="AN27" s="519"/>
      <c r="AO27" s="519"/>
      <c r="AP27" s="519"/>
      <c r="AQ27" s="519"/>
      <c r="AR27" s="561"/>
      <c r="AS27" s="518" t="s">
        <v>140</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1020189</v>
      </c>
      <c r="BO27" s="644"/>
      <c r="BP27" s="644"/>
      <c r="BQ27" s="644"/>
      <c r="BR27" s="644"/>
      <c r="BS27" s="644"/>
      <c r="BT27" s="644"/>
      <c r="BU27" s="645"/>
      <c r="BV27" s="643">
        <v>1020189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3050</v>
      </c>
      <c r="R28" s="519"/>
      <c r="S28" s="519"/>
      <c r="T28" s="519"/>
      <c r="U28" s="519"/>
      <c r="V28" s="561"/>
      <c r="W28" s="620"/>
      <c r="X28" s="608"/>
      <c r="Y28" s="609"/>
      <c r="Z28" s="517" t="s">
        <v>187</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2078283</v>
      </c>
      <c r="BO28" s="431"/>
      <c r="BP28" s="431"/>
      <c r="BQ28" s="431"/>
      <c r="BR28" s="431"/>
      <c r="BS28" s="431"/>
      <c r="BT28" s="431"/>
      <c r="BU28" s="432"/>
      <c r="BV28" s="430">
        <v>2220887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14</v>
      </c>
      <c r="M29" s="519"/>
      <c r="N29" s="519"/>
      <c r="O29" s="519"/>
      <c r="P29" s="561"/>
      <c r="Q29" s="518">
        <v>2750</v>
      </c>
      <c r="R29" s="519"/>
      <c r="S29" s="519"/>
      <c r="T29" s="519"/>
      <c r="U29" s="519"/>
      <c r="V29" s="561"/>
      <c r="W29" s="621"/>
      <c r="X29" s="622"/>
      <c r="Y29" s="623"/>
      <c r="Z29" s="517" t="s">
        <v>190</v>
      </c>
      <c r="AA29" s="497"/>
      <c r="AB29" s="497"/>
      <c r="AC29" s="497"/>
      <c r="AD29" s="497"/>
      <c r="AE29" s="497"/>
      <c r="AF29" s="497"/>
      <c r="AG29" s="498"/>
      <c r="AH29" s="518">
        <v>312</v>
      </c>
      <c r="AI29" s="519"/>
      <c r="AJ29" s="519"/>
      <c r="AK29" s="519"/>
      <c r="AL29" s="561"/>
      <c r="AM29" s="518">
        <v>907920</v>
      </c>
      <c r="AN29" s="519"/>
      <c r="AO29" s="519"/>
      <c r="AP29" s="519"/>
      <c r="AQ29" s="519"/>
      <c r="AR29" s="561"/>
      <c r="AS29" s="518">
        <v>2910</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t="s">
        <v>140</v>
      </c>
      <c r="BO29" s="468"/>
      <c r="BP29" s="468"/>
      <c r="BQ29" s="468"/>
      <c r="BR29" s="468"/>
      <c r="BS29" s="468"/>
      <c r="BT29" s="468"/>
      <c r="BU29" s="469"/>
      <c r="BV29" s="467" t="s">
        <v>140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878084</v>
      </c>
      <c r="BO30" s="644"/>
      <c r="BP30" s="644"/>
      <c r="BQ30" s="644"/>
      <c r="BR30" s="644"/>
      <c r="BS30" s="644"/>
      <c r="BT30" s="644"/>
      <c r="BU30" s="645"/>
      <c r="BV30" s="643">
        <v>1225459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201</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半田市土地開発公社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愛知県後期高齢者医療広域連合（一般会計）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愛知県後期高齢者医療広域連合（後期高齢者医療特別会計）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知多中部広域事務組合（一般会計）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知多中部広域事務組合（消防指令センター特別会計）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常滑武豊衛生組合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知多南部広域環境組合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中部知多衛生組合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47lc72WqZ9eBy0Y8RMleuZTfxwFvqQ94Cv/e2x8/2Y8uBEkxmQn6e+5LvqOXVwwhGm7E2njcfBLzq1kwhj4Iw==" saltValue="xcjbW5tkb7Cs+XaMiVJx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12.41</v>
      </c>
      <c r="G34" s="33">
        <v>12.41</v>
      </c>
      <c r="H34" s="33">
        <v>12.31</v>
      </c>
      <c r="I34" s="33">
        <v>11.65</v>
      </c>
      <c r="J34" s="34">
        <v>11.19</v>
      </c>
      <c r="K34" s="22"/>
      <c r="L34" s="22"/>
      <c r="M34" s="22"/>
      <c r="N34" s="22"/>
      <c r="O34" s="22"/>
      <c r="P34" s="22"/>
    </row>
    <row r="35" spans="1:16" ht="39" customHeight="1" x14ac:dyDescent="0.15">
      <c r="A35" s="22"/>
      <c r="B35" s="35"/>
      <c r="C35" s="1242" t="s">
        <v>565</v>
      </c>
      <c r="D35" s="1243"/>
      <c r="E35" s="1244"/>
      <c r="F35" s="36">
        <v>8.27</v>
      </c>
      <c r="G35" s="37">
        <v>3.49</v>
      </c>
      <c r="H35" s="37">
        <v>7.28</v>
      </c>
      <c r="I35" s="37">
        <v>3.07</v>
      </c>
      <c r="J35" s="38">
        <v>4.08</v>
      </c>
      <c r="K35" s="22"/>
      <c r="L35" s="22"/>
      <c r="M35" s="22"/>
      <c r="N35" s="22"/>
      <c r="O35" s="22"/>
      <c r="P35" s="22"/>
    </row>
    <row r="36" spans="1:16" ht="39" customHeight="1" x14ac:dyDescent="0.15">
      <c r="A36" s="22"/>
      <c r="B36" s="35"/>
      <c r="C36" s="1242" t="s">
        <v>566</v>
      </c>
      <c r="D36" s="1243"/>
      <c r="E36" s="1244"/>
      <c r="F36" s="36">
        <v>0.76</v>
      </c>
      <c r="G36" s="37">
        <v>1.45</v>
      </c>
      <c r="H36" s="37">
        <v>1.17</v>
      </c>
      <c r="I36" s="37">
        <v>1.07</v>
      </c>
      <c r="J36" s="38">
        <v>1.0900000000000001</v>
      </c>
      <c r="K36" s="22"/>
      <c r="L36" s="22"/>
      <c r="M36" s="22"/>
      <c r="N36" s="22"/>
      <c r="O36" s="22"/>
      <c r="P36" s="22"/>
    </row>
    <row r="37" spans="1:16" ht="39" customHeight="1" x14ac:dyDescent="0.15">
      <c r="A37" s="22"/>
      <c r="B37" s="35"/>
      <c r="C37" s="1242" t="s">
        <v>567</v>
      </c>
      <c r="D37" s="1243"/>
      <c r="E37" s="1244"/>
      <c r="F37" s="36">
        <v>0</v>
      </c>
      <c r="G37" s="37">
        <v>0</v>
      </c>
      <c r="H37" s="37">
        <v>0</v>
      </c>
      <c r="I37" s="37">
        <v>0</v>
      </c>
      <c r="J37" s="38">
        <v>0.42</v>
      </c>
      <c r="K37" s="22"/>
      <c r="L37" s="22"/>
      <c r="M37" s="22"/>
      <c r="N37" s="22"/>
      <c r="O37" s="22"/>
      <c r="P37" s="22"/>
    </row>
    <row r="38" spans="1:16" ht="39" customHeight="1" x14ac:dyDescent="0.15">
      <c r="A38" s="22"/>
      <c r="B38" s="35"/>
      <c r="C38" s="1242" t="s">
        <v>568</v>
      </c>
      <c r="D38" s="1243"/>
      <c r="E38" s="1244"/>
      <c r="F38" s="36">
        <v>0</v>
      </c>
      <c r="G38" s="37">
        <v>0</v>
      </c>
      <c r="H38" s="37">
        <v>0</v>
      </c>
      <c r="I38" s="37">
        <v>0</v>
      </c>
      <c r="J38" s="38">
        <v>0.38</v>
      </c>
      <c r="K38" s="22"/>
      <c r="L38" s="22"/>
      <c r="M38" s="22"/>
      <c r="N38" s="22"/>
      <c r="O38" s="22"/>
      <c r="P38" s="22"/>
    </row>
    <row r="39" spans="1:16" ht="39" customHeight="1" x14ac:dyDescent="0.15">
      <c r="A39" s="22"/>
      <c r="B39" s="35"/>
      <c r="C39" s="1242" t="s">
        <v>569</v>
      </c>
      <c r="D39" s="1243"/>
      <c r="E39" s="1244"/>
      <c r="F39" s="36">
        <v>3.01</v>
      </c>
      <c r="G39" s="37">
        <v>2.82</v>
      </c>
      <c r="H39" s="37">
        <v>2.85</v>
      </c>
      <c r="I39" s="37">
        <v>1.1000000000000001</v>
      </c>
      <c r="J39" s="38">
        <v>0.19</v>
      </c>
      <c r="K39" s="22"/>
      <c r="L39" s="22"/>
      <c r="M39" s="22"/>
      <c r="N39" s="22"/>
      <c r="O39" s="22"/>
      <c r="P39" s="22"/>
    </row>
    <row r="40" spans="1:16" ht="39" customHeight="1" x14ac:dyDescent="0.15">
      <c r="A40" s="22"/>
      <c r="B40" s="35"/>
      <c r="C40" s="1242" t="s">
        <v>570</v>
      </c>
      <c r="D40" s="1243"/>
      <c r="E40" s="1244"/>
      <c r="F40" s="36">
        <v>0.01</v>
      </c>
      <c r="G40" s="37">
        <v>0.02</v>
      </c>
      <c r="H40" s="37">
        <v>0.01</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572</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Gf4xBBaChewQ4ntCpBUQixLoaJu4I8onDqC41OzNyAksVhl3uTQFzEhzvACBpkFGFc7t+ZwhLf1inW5hXTOXw==" saltValue="U20Ujnh4uI7YDX/wv7s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702</v>
      </c>
      <c r="L45" s="60">
        <v>731</v>
      </c>
      <c r="M45" s="60">
        <v>747</v>
      </c>
      <c r="N45" s="60">
        <v>673</v>
      </c>
      <c r="O45" s="61">
        <v>602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779</v>
      </c>
      <c r="L48" s="64">
        <v>770</v>
      </c>
      <c r="M48" s="64">
        <v>714</v>
      </c>
      <c r="N48" s="64">
        <v>680</v>
      </c>
      <c r="O48" s="65">
        <v>619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v>
      </c>
      <c r="L49" s="64">
        <v>14</v>
      </c>
      <c r="M49" s="64">
        <v>2</v>
      </c>
      <c r="N49" s="64">
        <v>8</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512</v>
      </c>
      <c r="L50" s="64" t="s">
        <v>512</v>
      </c>
      <c r="M50" s="64" t="s">
        <v>512</v>
      </c>
      <c r="N50" s="64" t="s">
        <v>512</v>
      </c>
      <c r="O50" s="65" t="s">
        <v>512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1264</v>
      </c>
      <c r="L52" s="64">
        <v>1385</v>
      </c>
      <c r="M52" s="64">
        <v>1387</v>
      </c>
      <c r="N52" s="64">
        <v>1336</v>
      </c>
      <c r="O52" s="65">
        <v>1247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232</v>
      </c>
      <c r="L53" s="69">
        <v>130</v>
      </c>
      <c r="M53" s="69">
        <v>76</v>
      </c>
      <c r="N53" s="69">
        <v>25</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589</v>
      </c>
      <c r="L57" s="84" t="s">
        <v>589</v>
      </c>
      <c r="M57" s="84" t="s">
        <v>589</v>
      </c>
      <c r="N57" s="84" t="s">
        <v>589</v>
      </c>
      <c r="O57" s="85" t="s">
        <v>589</v>
      </c>
    </row>
    <row r="58" spans="1:21" ht="31.5" customHeight="1" thickBot="1" x14ac:dyDescent="0.2">
      <c r="B58" s="1268"/>
      <c r="C58" s="1269"/>
      <c r="D58" s="1273" t="s">
        <v>27</v>
      </c>
      <c r="E58" s="1274"/>
      <c r="F58" s="1274"/>
      <c r="G58" s="1274"/>
      <c r="H58" s="1274"/>
      <c r="I58" s="1274"/>
      <c r="J58" s="1275"/>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8n2AGOuGyT9Dfx+67tG4fxf2IVj053gJOD4+a1Sl/uvrjiIaXlaKK+3QP5CV7WqLiCj8LfzLut7XxPfdGDRA==" saltValue="s/6TfdSrO9oKojg0gB5t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6976</v>
      </c>
      <c r="J41" s="104">
        <v>6481</v>
      </c>
      <c r="K41" s="104">
        <v>6172</v>
      </c>
      <c r="L41" s="104">
        <v>5897</v>
      </c>
      <c r="M41" s="105">
        <v>6138</v>
      </c>
    </row>
    <row r="42" spans="2:13" ht="27.75" customHeight="1" x14ac:dyDescent="0.15">
      <c r="B42" s="1278"/>
      <c r="C42" s="1279"/>
      <c r="D42" s="106"/>
      <c r="E42" s="1284" t="s">
        <v>32</v>
      </c>
      <c r="F42" s="1284"/>
      <c r="G42" s="1284"/>
      <c r="H42" s="1285"/>
      <c r="I42" s="107">
        <v>139</v>
      </c>
      <c r="J42" s="108">
        <v>116</v>
      </c>
      <c r="K42" s="108">
        <v>93</v>
      </c>
      <c r="L42" s="108">
        <v>69</v>
      </c>
      <c r="M42" s="109">
        <v>46</v>
      </c>
    </row>
    <row r="43" spans="2:13" ht="27.75" customHeight="1" x14ac:dyDescent="0.15">
      <c r="B43" s="1278"/>
      <c r="C43" s="1279"/>
      <c r="D43" s="106"/>
      <c r="E43" s="1284" t="s">
        <v>33</v>
      </c>
      <c r="F43" s="1284"/>
      <c r="G43" s="1284"/>
      <c r="H43" s="1285"/>
      <c r="I43" s="107">
        <v>7143</v>
      </c>
      <c r="J43" s="108">
        <v>6614</v>
      </c>
      <c r="K43" s="108">
        <v>6409</v>
      </c>
      <c r="L43" s="108">
        <v>6106</v>
      </c>
      <c r="M43" s="109">
        <v>5751</v>
      </c>
    </row>
    <row r="44" spans="2:13" ht="27.75" customHeight="1" x14ac:dyDescent="0.15">
      <c r="B44" s="1278"/>
      <c r="C44" s="1279"/>
      <c r="D44" s="106"/>
      <c r="E44" s="1284" t="s">
        <v>34</v>
      </c>
      <c r="F44" s="1284"/>
      <c r="G44" s="1284"/>
      <c r="H44" s="1285"/>
      <c r="I44" s="107">
        <v>82</v>
      </c>
      <c r="J44" s="108">
        <v>67</v>
      </c>
      <c r="K44" s="108">
        <v>228</v>
      </c>
      <c r="L44" s="108">
        <v>213</v>
      </c>
      <c r="M44" s="109">
        <v>305</v>
      </c>
    </row>
    <row r="45" spans="2:13" ht="27.75" customHeight="1" x14ac:dyDescent="0.15">
      <c r="B45" s="1278"/>
      <c r="C45" s="1279"/>
      <c r="D45" s="106"/>
      <c r="E45" s="1284" t="s">
        <v>35</v>
      </c>
      <c r="F45" s="1284"/>
      <c r="G45" s="1284"/>
      <c r="H45" s="1285"/>
      <c r="I45" s="107">
        <v>1832</v>
      </c>
      <c r="J45" s="108">
        <v>1937</v>
      </c>
      <c r="K45" s="108">
        <v>1942</v>
      </c>
      <c r="L45" s="108">
        <v>1815</v>
      </c>
      <c r="M45" s="109">
        <v>1909</v>
      </c>
    </row>
    <row r="46" spans="2:13" ht="27.75" customHeight="1" x14ac:dyDescent="0.15">
      <c r="B46" s="1278"/>
      <c r="C46" s="1279"/>
      <c r="D46" s="110"/>
      <c r="E46" s="1284" t="s">
        <v>36</v>
      </c>
      <c r="F46" s="1284"/>
      <c r="G46" s="1284"/>
      <c r="H46" s="1285"/>
      <c r="I46" s="107">
        <v>2220</v>
      </c>
      <c r="J46" s="108">
        <v>2172</v>
      </c>
      <c r="K46" s="108">
        <v>1157</v>
      </c>
      <c r="L46" s="108">
        <v>1081</v>
      </c>
      <c r="M46" s="109">
        <v>847</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2827</v>
      </c>
      <c r="J50" s="108">
        <v>3366</v>
      </c>
      <c r="K50" s="108">
        <v>3335</v>
      </c>
      <c r="L50" s="108">
        <v>4167</v>
      </c>
      <c r="M50" s="109">
        <v>4488</v>
      </c>
    </row>
    <row r="51" spans="2:13" ht="27.75" customHeight="1" x14ac:dyDescent="0.15">
      <c r="B51" s="1278"/>
      <c r="C51" s="1279"/>
      <c r="D51" s="106"/>
      <c r="E51" s="1284" t="s">
        <v>42</v>
      </c>
      <c r="F51" s="1284"/>
      <c r="G51" s="1284"/>
      <c r="H51" s="1285"/>
      <c r="I51" s="107">
        <v>3521</v>
      </c>
      <c r="J51" s="108">
        <v>3333</v>
      </c>
      <c r="K51" s="108">
        <v>3491</v>
      </c>
      <c r="L51" s="108">
        <v>3920</v>
      </c>
      <c r="M51" s="109">
        <v>4039</v>
      </c>
    </row>
    <row r="52" spans="2:13" ht="27.75" customHeight="1" x14ac:dyDescent="0.15">
      <c r="B52" s="1280"/>
      <c r="C52" s="1281"/>
      <c r="D52" s="106"/>
      <c r="E52" s="1284" t="s">
        <v>43</v>
      </c>
      <c r="F52" s="1284"/>
      <c r="G52" s="1284"/>
      <c r="H52" s="1285"/>
      <c r="I52" s="107">
        <v>9644</v>
      </c>
      <c r="J52" s="108">
        <v>9088</v>
      </c>
      <c r="K52" s="108">
        <v>8476</v>
      </c>
      <c r="L52" s="108">
        <v>7855</v>
      </c>
      <c r="M52" s="109">
        <v>7226</v>
      </c>
    </row>
    <row r="53" spans="2:13" ht="27.75" customHeight="1" thickBot="1" x14ac:dyDescent="0.2">
      <c r="B53" s="1291" t="s">
        <v>44</v>
      </c>
      <c r="C53" s="1292"/>
      <c r="D53" s="113"/>
      <c r="E53" s="1293" t="s">
        <v>45</v>
      </c>
      <c r="F53" s="1293"/>
      <c r="G53" s="1293"/>
      <c r="H53" s="1294"/>
      <c r="I53" s="114">
        <v>2399</v>
      </c>
      <c r="J53" s="115">
        <v>1600</v>
      </c>
      <c r="K53" s="115">
        <v>698</v>
      </c>
      <c r="L53" s="115">
        <v>-760</v>
      </c>
      <c r="M53" s="116">
        <v>-757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vy/HFKfHIji5HhXK3ryPVhsVhYXAeTDDbQyHOLwBjUVozLXNmXo9oYvuZkvz5+vbGLi+BJCjrTOljckWrq5g==" saltValue="FTIUVR1QjpWxQv7QBj8N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1918</v>
      </c>
      <c r="G55" s="128">
        <v>2221</v>
      </c>
      <c r="H55" s="129">
        <v>2078</v>
      </c>
    </row>
    <row r="56" spans="2:8" ht="52.5" customHeight="1" x14ac:dyDescent="0.15">
      <c r="B56" s="130"/>
      <c r="C56" s="1305" t="s">
        <v>49</v>
      </c>
      <c r="D56" s="1305"/>
      <c r="E56" s="1306"/>
      <c r="F56" s="131" t="s">
        <v>512</v>
      </c>
      <c r="G56" s="131" t="s">
        <v>512</v>
      </c>
      <c r="H56" s="132" t="s">
        <v>512</v>
      </c>
    </row>
    <row r="57" spans="2:8" ht="53.25" customHeight="1" x14ac:dyDescent="0.15">
      <c r="B57" s="130"/>
      <c r="C57" s="1307" t="s">
        <v>50</v>
      </c>
      <c r="D57" s="1307"/>
      <c r="E57" s="1308"/>
      <c r="F57" s="133">
        <v>835</v>
      </c>
      <c r="G57" s="133">
        <v>1225</v>
      </c>
      <c r="H57" s="134">
        <v>878</v>
      </c>
    </row>
    <row r="58" spans="2:8" ht="45.75" customHeight="1" x14ac:dyDescent="0.15">
      <c r="B58" s="135"/>
      <c r="C58" s="1295" t="s">
        <v>590</v>
      </c>
      <c r="D58" s="1296"/>
      <c r="E58" s="1297"/>
      <c r="F58" s="136">
        <v>675</v>
      </c>
      <c r="G58" s="136">
        <v>1055</v>
      </c>
      <c r="H58" s="137">
        <v>699</v>
      </c>
    </row>
    <row r="59" spans="2:8" ht="45.75" customHeight="1" x14ac:dyDescent="0.15">
      <c r="B59" s="135"/>
      <c r="C59" s="1295" t="s">
        <v>591</v>
      </c>
      <c r="D59" s="1296"/>
      <c r="E59" s="1297"/>
      <c r="F59" s="136">
        <v>100</v>
      </c>
      <c r="G59" s="136">
        <v>110</v>
      </c>
      <c r="H59" s="137">
        <v>120</v>
      </c>
    </row>
    <row r="60" spans="2:8" ht="45.75" customHeight="1" x14ac:dyDescent="0.15">
      <c r="B60" s="135"/>
      <c r="C60" s="1295" t="s">
        <v>592</v>
      </c>
      <c r="D60" s="1296"/>
      <c r="E60" s="1297"/>
      <c r="F60" s="136">
        <v>36</v>
      </c>
      <c r="G60" s="136">
        <v>36</v>
      </c>
      <c r="H60" s="137">
        <v>36</v>
      </c>
    </row>
    <row r="61" spans="2:8" ht="45.75" customHeight="1" x14ac:dyDescent="0.15">
      <c r="B61" s="135"/>
      <c r="C61" s="1295" t="s">
        <v>593</v>
      </c>
      <c r="D61" s="1296"/>
      <c r="E61" s="1297"/>
      <c r="F61" s="136">
        <v>19</v>
      </c>
      <c r="G61" s="136">
        <v>19</v>
      </c>
      <c r="H61" s="137">
        <v>18</v>
      </c>
    </row>
    <row r="62" spans="2:8" ht="45.75" customHeight="1" thickBot="1" x14ac:dyDescent="0.2">
      <c r="B62" s="138"/>
      <c r="C62" s="1298" t="s">
        <v>594</v>
      </c>
      <c r="D62" s="1299"/>
      <c r="E62" s="1300"/>
      <c r="F62" s="139">
        <v>5</v>
      </c>
      <c r="G62" s="139">
        <v>5</v>
      </c>
      <c r="H62" s="140">
        <v>5</v>
      </c>
    </row>
    <row r="63" spans="2:8" ht="52.5" customHeight="1" thickBot="1" x14ac:dyDescent="0.2">
      <c r="B63" s="141"/>
      <c r="C63" s="1301" t="s">
        <v>51</v>
      </c>
      <c r="D63" s="1301"/>
      <c r="E63" s="1302"/>
      <c r="F63" s="142">
        <v>2753</v>
      </c>
      <c r="G63" s="142">
        <v>3446</v>
      </c>
      <c r="H63" s="143">
        <v>2956</v>
      </c>
    </row>
    <row r="64" spans="2:8" ht="15" customHeight="1" x14ac:dyDescent="0.15"/>
  </sheetData>
  <sheetProtection algorithmName="SHA-512" hashValue="6EgubOFg2aIkbNV0uZ5KysTzaFJVMM2JWzOYe/OE3BaHeNw2zZT3KVR7iIfCNOElc/8O7/3jVLjAkb3Q06oZSw==" saltValue="hzqN+6MllHYuLQl8ZayP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598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4">
        <v>33.299999999999997</v>
      </c>
      <c r="BQ51" s="1314"/>
      <c r="BR51" s="1314"/>
      <c r="BS51" s="1314"/>
      <c r="BT51" s="1314"/>
      <c r="BU51" s="1314"/>
      <c r="BV51" s="1314"/>
      <c r="BW51" s="1314"/>
      <c r="BX51" s="1314">
        <v>21.8</v>
      </c>
      <c r="BY51" s="1314"/>
      <c r="BZ51" s="1314"/>
      <c r="CA51" s="1314"/>
      <c r="CB51" s="1314"/>
      <c r="CC51" s="1314"/>
      <c r="CD51" s="1314"/>
      <c r="CE51" s="1314"/>
      <c r="CF51" s="1314">
        <v>9.5</v>
      </c>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4">
        <v>61.5</v>
      </c>
      <c r="BQ53" s="1314"/>
      <c r="BR53" s="1314"/>
      <c r="BS53" s="1314"/>
      <c r="BT53" s="1314"/>
      <c r="BU53" s="1314"/>
      <c r="BV53" s="1314"/>
      <c r="BW53" s="1314"/>
      <c r="BX53" s="1314">
        <v>64.5</v>
      </c>
      <c r="BY53" s="1314"/>
      <c r="BZ53" s="1314"/>
      <c r="CA53" s="1314"/>
      <c r="CB53" s="1314"/>
      <c r="CC53" s="1314"/>
      <c r="CD53" s="1314"/>
      <c r="CE53" s="1314"/>
      <c r="CF53" s="1314">
        <v>67.2</v>
      </c>
      <c r="CG53" s="1314"/>
      <c r="CH53" s="1314"/>
      <c r="CI53" s="1314"/>
      <c r="CJ53" s="1314"/>
      <c r="CK53" s="1314"/>
      <c r="CL53" s="1314"/>
      <c r="CM53" s="1314"/>
      <c r="CN53" s="1314">
        <v>69</v>
      </c>
      <c r="CO53" s="1314"/>
      <c r="CP53" s="1314"/>
      <c r="CQ53" s="1314"/>
      <c r="CR53" s="1314"/>
      <c r="CS53" s="1314"/>
      <c r="CT53" s="1314"/>
      <c r="CU53" s="1314"/>
      <c r="CV53" s="1314">
        <v>69.8</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603</v>
      </c>
      <c r="AO55" s="1313"/>
      <c r="AP55" s="1313"/>
      <c r="AQ55" s="1313"/>
      <c r="AR55" s="1313"/>
      <c r="AS55" s="1313"/>
      <c r="AT55" s="1313"/>
      <c r="AU55" s="1313"/>
      <c r="AV55" s="1313"/>
      <c r="AW55" s="1313"/>
      <c r="AX55" s="1313"/>
      <c r="AY55" s="1313"/>
      <c r="AZ55" s="1313"/>
      <c r="BA55" s="1313"/>
      <c r="BB55" s="1315" t="s">
        <v>601</v>
      </c>
      <c r="BC55" s="1315"/>
      <c r="BD55" s="1315"/>
      <c r="BE55" s="1315"/>
      <c r="BF55" s="1315"/>
      <c r="BG55" s="1315"/>
      <c r="BH55" s="1315"/>
      <c r="BI55" s="1315"/>
      <c r="BJ55" s="1315"/>
      <c r="BK55" s="1315"/>
      <c r="BL55" s="1315"/>
      <c r="BM55" s="1315"/>
      <c r="BN55" s="1315"/>
      <c r="BO55" s="1315"/>
      <c r="BP55" s="1314">
        <v>20.2</v>
      </c>
      <c r="BQ55" s="1314"/>
      <c r="BR55" s="1314"/>
      <c r="BS55" s="1314"/>
      <c r="BT55" s="1314"/>
      <c r="BU55" s="1314"/>
      <c r="BV55" s="1314"/>
      <c r="BW55" s="1314"/>
      <c r="BX55" s="1314">
        <v>15.5</v>
      </c>
      <c r="BY55" s="1314"/>
      <c r="BZ55" s="1314"/>
      <c r="CA55" s="1314"/>
      <c r="CB55" s="1314"/>
      <c r="CC55" s="1314"/>
      <c r="CD55" s="1314"/>
      <c r="CE55" s="1314"/>
      <c r="CF55" s="1314">
        <v>14</v>
      </c>
      <c r="CG55" s="1314"/>
      <c r="CH55" s="1314"/>
      <c r="CI55" s="1314"/>
      <c r="CJ55" s="1314"/>
      <c r="CK55" s="1314"/>
      <c r="CL55" s="1314"/>
      <c r="CM55" s="1314"/>
      <c r="CN55" s="1314">
        <v>11.4</v>
      </c>
      <c r="CO55" s="1314"/>
      <c r="CP55" s="1314"/>
      <c r="CQ55" s="1314"/>
      <c r="CR55" s="1314"/>
      <c r="CS55" s="1314"/>
      <c r="CT55" s="1314"/>
      <c r="CU55" s="1314"/>
      <c r="CV55" s="1314">
        <v>10.4</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602</v>
      </c>
      <c r="BC57" s="1315"/>
      <c r="BD57" s="1315"/>
      <c r="BE57" s="1315"/>
      <c r="BF57" s="1315"/>
      <c r="BG57" s="1315"/>
      <c r="BH57" s="1315"/>
      <c r="BI57" s="1315"/>
      <c r="BJ57" s="1315"/>
      <c r="BK57" s="1315"/>
      <c r="BL57" s="1315"/>
      <c r="BM57" s="1315"/>
      <c r="BN57" s="1315"/>
      <c r="BO57" s="1315"/>
      <c r="BP57" s="1314">
        <v>54.5</v>
      </c>
      <c r="BQ57" s="1314"/>
      <c r="BR57" s="1314"/>
      <c r="BS57" s="1314"/>
      <c r="BT57" s="1314"/>
      <c r="BU57" s="1314"/>
      <c r="BV57" s="1314"/>
      <c r="BW57" s="1314"/>
      <c r="BX57" s="1314">
        <v>57.7</v>
      </c>
      <c r="BY57" s="1314"/>
      <c r="BZ57" s="1314"/>
      <c r="CA57" s="1314"/>
      <c r="CB57" s="1314"/>
      <c r="CC57" s="1314"/>
      <c r="CD57" s="1314"/>
      <c r="CE57" s="1314"/>
      <c r="CF57" s="1314">
        <v>57.8</v>
      </c>
      <c r="CG57" s="1314"/>
      <c r="CH57" s="1314"/>
      <c r="CI57" s="1314"/>
      <c r="CJ57" s="1314"/>
      <c r="CK57" s="1314"/>
      <c r="CL57" s="1314"/>
      <c r="CM57" s="1314"/>
      <c r="CN57" s="1314">
        <v>59.5</v>
      </c>
      <c r="CO57" s="1314"/>
      <c r="CP57" s="1314"/>
      <c r="CQ57" s="1314"/>
      <c r="CR57" s="1314"/>
      <c r="CS57" s="1314"/>
      <c r="CT57" s="1314"/>
      <c r="CU57" s="1314"/>
      <c r="CV57" s="1314">
        <v>60.4</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605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4">
        <v>33.299999999999997</v>
      </c>
      <c r="BQ73" s="1314"/>
      <c r="BR73" s="1314"/>
      <c r="BS73" s="1314"/>
      <c r="BT73" s="1314"/>
      <c r="BU73" s="1314"/>
      <c r="BV73" s="1314"/>
      <c r="BW73" s="1314"/>
      <c r="BX73" s="1314">
        <v>21.8</v>
      </c>
      <c r="BY73" s="1314"/>
      <c r="BZ73" s="1314"/>
      <c r="CA73" s="1314"/>
      <c r="CB73" s="1314"/>
      <c r="CC73" s="1314"/>
      <c r="CD73" s="1314"/>
      <c r="CE73" s="1314"/>
      <c r="CF73" s="1314">
        <v>9.5</v>
      </c>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4">
        <v>3.1</v>
      </c>
      <c r="BQ75" s="1314"/>
      <c r="BR75" s="1314"/>
      <c r="BS75" s="1314"/>
      <c r="BT75" s="1314"/>
      <c r="BU75" s="1314"/>
      <c r="BV75" s="1314"/>
      <c r="BW75" s="1314"/>
      <c r="BX75" s="1314">
        <v>2.6</v>
      </c>
      <c r="BY75" s="1314"/>
      <c r="BZ75" s="1314"/>
      <c r="CA75" s="1314"/>
      <c r="CB75" s="1314"/>
      <c r="CC75" s="1314"/>
      <c r="CD75" s="1314"/>
      <c r="CE75" s="1314"/>
      <c r="CF75" s="1314">
        <v>2</v>
      </c>
      <c r="CG75" s="1314"/>
      <c r="CH75" s="1314"/>
      <c r="CI75" s="1314"/>
      <c r="CJ75" s="1314"/>
      <c r="CK75" s="1314"/>
      <c r="CL75" s="1314"/>
      <c r="CM75" s="1314"/>
      <c r="CN75" s="1314">
        <v>1</v>
      </c>
      <c r="CO75" s="1314"/>
      <c r="CP75" s="1314"/>
      <c r="CQ75" s="1314"/>
      <c r="CR75" s="1314"/>
      <c r="CS75" s="1314"/>
      <c r="CT75" s="1314"/>
      <c r="CU75" s="1314"/>
      <c r="CV75" s="1314">
        <v>0.3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603</v>
      </c>
      <c r="AO77" s="1313"/>
      <c r="AP77" s="1313"/>
      <c r="AQ77" s="1313"/>
      <c r="AR77" s="1313"/>
      <c r="AS77" s="1313"/>
      <c r="AT77" s="1313"/>
      <c r="AU77" s="1313"/>
      <c r="AV77" s="1313"/>
      <c r="AW77" s="1313"/>
      <c r="AX77" s="1313"/>
      <c r="AY77" s="1313"/>
      <c r="AZ77" s="1313"/>
      <c r="BA77" s="1313"/>
      <c r="BB77" s="1315" t="s">
        <v>601</v>
      </c>
      <c r="BC77" s="1315"/>
      <c r="BD77" s="1315"/>
      <c r="BE77" s="1315"/>
      <c r="BF77" s="1315"/>
      <c r="BG77" s="1315"/>
      <c r="BH77" s="1315"/>
      <c r="BI77" s="1315"/>
      <c r="BJ77" s="1315"/>
      <c r="BK77" s="1315"/>
      <c r="BL77" s="1315"/>
      <c r="BM77" s="1315"/>
      <c r="BN77" s="1315"/>
      <c r="BO77" s="1315"/>
      <c r="BP77" s="1314">
        <v>20.2</v>
      </c>
      <c r="BQ77" s="1314"/>
      <c r="BR77" s="1314"/>
      <c r="BS77" s="1314"/>
      <c r="BT77" s="1314"/>
      <c r="BU77" s="1314"/>
      <c r="BV77" s="1314"/>
      <c r="BW77" s="1314"/>
      <c r="BX77" s="1314">
        <v>15.5</v>
      </c>
      <c r="BY77" s="1314"/>
      <c r="BZ77" s="1314"/>
      <c r="CA77" s="1314"/>
      <c r="CB77" s="1314"/>
      <c r="CC77" s="1314"/>
      <c r="CD77" s="1314"/>
      <c r="CE77" s="1314"/>
      <c r="CF77" s="1314">
        <v>14</v>
      </c>
      <c r="CG77" s="1314"/>
      <c r="CH77" s="1314"/>
      <c r="CI77" s="1314"/>
      <c r="CJ77" s="1314"/>
      <c r="CK77" s="1314"/>
      <c r="CL77" s="1314"/>
      <c r="CM77" s="1314"/>
      <c r="CN77" s="1314">
        <v>11.4</v>
      </c>
      <c r="CO77" s="1314"/>
      <c r="CP77" s="1314"/>
      <c r="CQ77" s="1314"/>
      <c r="CR77" s="1314"/>
      <c r="CS77" s="1314"/>
      <c r="CT77" s="1314"/>
      <c r="CU77" s="1314"/>
      <c r="CV77" s="1314">
        <v>10.4</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606</v>
      </c>
      <c r="BC79" s="1315"/>
      <c r="BD79" s="1315"/>
      <c r="BE79" s="1315"/>
      <c r="BF79" s="1315"/>
      <c r="BG79" s="1315"/>
      <c r="BH79" s="1315"/>
      <c r="BI79" s="1315"/>
      <c r="BJ79" s="1315"/>
      <c r="BK79" s="1315"/>
      <c r="BL79" s="1315"/>
      <c r="BM79" s="1315"/>
      <c r="BN79" s="1315"/>
      <c r="BO79" s="1315"/>
      <c r="BP79" s="1314">
        <v>7.1</v>
      </c>
      <c r="BQ79" s="1314"/>
      <c r="BR79" s="1314"/>
      <c r="BS79" s="1314"/>
      <c r="BT79" s="1314"/>
      <c r="BU79" s="1314"/>
      <c r="BV79" s="1314"/>
      <c r="BW79" s="1314"/>
      <c r="BX79" s="1314">
        <v>6.6</v>
      </c>
      <c r="BY79" s="1314"/>
      <c r="BZ79" s="1314"/>
      <c r="CA79" s="1314"/>
      <c r="CB79" s="1314"/>
      <c r="CC79" s="1314"/>
      <c r="CD79" s="1314"/>
      <c r="CE79" s="1314"/>
      <c r="CF79" s="1314">
        <v>6.5</v>
      </c>
      <c r="CG79" s="1314"/>
      <c r="CH79" s="1314"/>
      <c r="CI79" s="1314"/>
      <c r="CJ79" s="1314"/>
      <c r="CK79" s="1314"/>
      <c r="CL79" s="1314"/>
      <c r="CM79" s="1314"/>
      <c r="CN79" s="1314">
        <v>6.7</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xYe9AywRgIE+2Yw4AekmYcTBNxrLwgSOwmk7I9zafU+rUFZxk3O7ZyAF+yi1NMY51Fwp6+ZzAlficUAkyihA==" saltValue="AJcSqXZv7t4/yZJ0eab6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vrrC272jhkrQSiiNWvrxQBUbQ3RyqrGU810CEjP0nEqqyGvpnGV8Fkw/ds75EGq/AW+8o9aY3CkjTZtyfkGwbQ==" saltValue="513m5QoQoqqEx9tNjyTX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y3BNvVxWW8fHMvDNtf1dpBnJQqF4dpzA6e7cuh/cpH69JMSs5bWd6MG5cuUEHVflJo0gJ6f2PEvtrVjuHShyEA==" saltValue="B5C1V+Q2UrPo8CLHp7Mn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41072</v>
      </c>
      <c r="E3" s="162"/>
      <c r="F3" s="163">
        <v>56894</v>
      </c>
      <c r="G3" s="164"/>
      <c r="H3" s="165"/>
    </row>
    <row r="4" spans="1:8" x14ac:dyDescent="0.15">
      <c r="A4" s="166"/>
      <c r="B4" s="167"/>
      <c r="C4" s="168"/>
      <c r="D4" s="169">
        <v>29498</v>
      </c>
      <c r="E4" s="170"/>
      <c r="F4" s="171">
        <v>32548</v>
      </c>
      <c r="G4" s="172"/>
      <c r="H4" s="173"/>
    </row>
    <row r="5" spans="1:8" x14ac:dyDescent="0.15">
      <c r="A5" s="154" t="s">
        <v>546</v>
      </c>
      <c r="B5" s="159"/>
      <c r="C5" s="160"/>
      <c r="D5" s="161">
        <v>15988</v>
      </c>
      <c r="E5" s="162"/>
      <c r="F5" s="163">
        <v>57122</v>
      </c>
      <c r="G5" s="164"/>
      <c r="H5" s="165"/>
    </row>
    <row r="6" spans="1:8" x14ac:dyDescent="0.15">
      <c r="A6" s="166"/>
      <c r="B6" s="167"/>
      <c r="C6" s="168"/>
      <c r="D6" s="169">
        <v>11673</v>
      </c>
      <c r="E6" s="170"/>
      <c r="F6" s="171">
        <v>36191</v>
      </c>
      <c r="G6" s="172"/>
      <c r="H6" s="173"/>
    </row>
    <row r="7" spans="1:8" x14ac:dyDescent="0.15">
      <c r="A7" s="154" t="s">
        <v>547</v>
      </c>
      <c r="B7" s="159"/>
      <c r="C7" s="160"/>
      <c r="D7" s="161">
        <v>30093</v>
      </c>
      <c r="E7" s="162"/>
      <c r="F7" s="163">
        <v>53655</v>
      </c>
      <c r="G7" s="164"/>
      <c r="H7" s="165"/>
    </row>
    <row r="8" spans="1:8" x14ac:dyDescent="0.15">
      <c r="A8" s="166"/>
      <c r="B8" s="167"/>
      <c r="C8" s="168"/>
      <c r="D8" s="169">
        <v>13200</v>
      </c>
      <c r="E8" s="170"/>
      <c r="F8" s="171">
        <v>32719</v>
      </c>
      <c r="G8" s="172"/>
      <c r="H8" s="173"/>
    </row>
    <row r="9" spans="1:8" x14ac:dyDescent="0.15">
      <c r="A9" s="154" t="s">
        <v>548</v>
      </c>
      <c r="B9" s="159"/>
      <c r="C9" s="160"/>
      <c r="D9" s="161">
        <v>27062</v>
      </c>
      <c r="E9" s="162"/>
      <c r="F9" s="163">
        <v>53869</v>
      </c>
      <c r="G9" s="164"/>
      <c r="H9" s="165"/>
    </row>
    <row r="10" spans="1:8" x14ac:dyDescent="0.15">
      <c r="A10" s="166"/>
      <c r="B10" s="167"/>
      <c r="C10" s="168"/>
      <c r="D10" s="169">
        <v>11471</v>
      </c>
      <c r="E10" s="170"/>
      <c r="F10" s="171">
        <v>35046</v>
      </c>
      <c r="G10" s="172"/>
      <c r="H10" s="173"/>
    </row>
    <row r="11" spans="1:8" x14ac:dyDescent="0.15">
      <c r="A11" s="154" t="s">
        <v>549</v>
      </c>
      <c r="B11" s="159"/>
      <c r="C11" s="160"/>
      <c r="D11" s="161">
        <v>45161</v>
      </c>
      <c r="E11" s="162"/>
      <c r="F11" s="163">
        <v>59119</v>
      </c>
      <c r="G11" s="164"/>
      <c r="H11" s="165"/>
    </row>
    <row r="12" spans="1:8" x14ac:dyDescent="0.15">
      <c r="A12" s="166"/>
      <c r="B12" s="167"/>
      <c r="C12" s="174"/>
      <c r="D12" s="169">
        <v>24459</v>
      </c>
      <c r="E12" s="170"/>
      <c r="F12" s="171">
        <v>29900</v>
      </c>
      <c r="G12" s="172"/>
      <c r="H12" s="173"/>
    </row>
    <row r="13" spans="1:8" x14ac:dyDescent="0.15">
      <c r="A13" s="154"/>
      <c r="B13" s="159"/>
      <c r="C13" s="175"/>
      <c r="D13" s="176">
        <v>31875</v>
      </c>
      <c r="E13" s="177"/>
      <c r="F13" s="178">
        <v>56132</v>
      </c>
      <c r="G13" s="179"/>
      <c r="H13" s="165"/>
    </row>
    <row r="14" spans="1:8" x14ac:dyDescent="0.15">
      <c r="A14" s="166"/>
      <c r="B14" s="167"/>
      <c r="C14" s="168"/>
      <c r="D14" s="169">
        <v>18060</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8.2799999999999994</v>
      </c>
      <c r="C19" s="180">
        <f>ROUND(VALUE(SUBSTITUTE(実質収支比率等に係る経年分析!G$48,"▲","-")),2)</f>
        <v>3.49</v>
      </c>
      <c r="D19" s="180">
        <f>ROUND(VALUE(SUBSTITUTE(実質収支比率等に係る経年分析!H$48,"▲","-")),2)</f>
        <v>7.28</v>
      </c>
      <c r="E19" s="180">
        <f>ROUND(VALUE(SUBSTITUTE(実質収支比率等に係る経年分析!I$48,"▲","-")),2)</f>
        <v>3.07</v>
      </c>
      <c r="F19" s="180">
        <f>ROUND(VALUE(SUBSTITUTE(実質収支比率等に係る経年分析!J$48,"▲","-")),2)</f>
        <v>4.09</v>
      </c>
    </row>
    <row r="20" spans="1:11" x14ac:dyDescent="0.15">
      <c r="A20" s="180" t="s">
        <v>55</v>
      </c>
      <c r="B20" s="180">
        <f>ROUND(VALUE(SUBSTITUTE(実質収支比率等に係る経年分析!F$47,"▲","-")),2)</f>
        <v>23.45</v>
      </c>
      <c r="C20" s="180">
        <f>ROUND(VALUE(SUBSTITUTE(実質収支比率等に係る経年分析!G$47,"▲","-")),2)</f>
        <v>26.36</v>
      </c>
      <c r="D20" s="180">
        <f>ROUND(VALUE(SUBSTITUTE(実質収支比率等に係る経年分析!H$47,"▲","-")),2)</f>
        <v>23.19</v>
      </c>
      <c r="E20" s="180">
        <f>ROUND(VALUE(SUBSTITUTE(実質収支比率等に係る経年分析!I$47,"▲","-")),2)</f>
        <v>25.61</v>
      </c>
      <c r="F20" s="180">
        <f>ROUND(VALUE(SUBSTITUTE(実質収支比率等に係る経年分析!J$47,"▲","-")),2)</f>
        <v>23.65</v>
      </c>
    </row>
    <row r="21" spans="1:11" x14ac:dyDescent="0.15">
      <c r="A21" s="180" t="s">
        <v>56</v>
      </c>
      <c r="B21" s="180">
        <f>IF(ISNUMBER(VALUE(SUBSTITUTE(実質収支比率等に係る経年分析!F$49,"▲","-"))),ROUND(VALUE(SUBSTITUTE(実質収支比率等に係る経年分析!F$49,"▲","-")),2),NA())</f>
        <v>-4</v>
      </c>
      <c r="C21" s="180">
        <f>IF(ISNUMBER(VALUE(SUBSTITUTE(実質収支比率等に係る経年分析!G$49,"▲","-"))),ROUND(VALUE(SUBSTITUTE(実質収支比率等に係る経年分析!G$49,"▲","-")),2),NA())</f>
        <v>-9.44</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-7.33</v>
      </c>
      <c r="F21" s="180">
        <f>IF(ISNUMBER(VALUE(SUBSTITUTE(実質収支比率等に係る経年分析!J$49,"▲","-"))),ROUND(VALUE(SUBSTITUTE(実質収支比率等に係る経年分析!J$49,"▲","-")),2),NA())</f>
        <v>-3.6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1264</v>
      </c>
      <c r="E42" s="182"/>
      <c r="F42" s="182"/>
      <c r="G42" s="182">
        <f>'実質公債費比率（分子）の構造'!L$52</f>
        <v>1385</v>
      </c>
      <c r="H42" s="182"/>
      <c r="I42" s="182"/>
      <c r="J42" s="182">
        <f>'実質公債費比率（分子）の構造'!M$52</f>
        <v>1387</v>
      </c>
      <c r="K42" s="182"/>
      <c r="L42" s="182"/>
      <c r="M42" s="182">
        <f>'実質公債費比率（分子）の構造'!N$52</f>
        <v>1336</v>
      </c>
      <c r="N42" s="182"/>
      <c r="O42" s="182"/>
      <c r="P42" s="182">
        <f>'実質公債費比率（分子）の構造'!O$52</f>
        <v>1247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14</v>
      </c>
      <c r="F45" s="182"/>
      <c r="G45" s="182"/>
      <c r="H45" s="182">
        <f>'実質公債費比率（分子）の構造'!M$49</f>
        <v>2</v>
      </c>
      <c r="I45" s="182"/>
      <c r="J45" s="182"/>
      <c r="K45" s="182">
        <f>'実質公債費比率（分子）の構造'!N$49</f>
        <v>8</v>
      </c>
      <c r="L45" s="182"/>
      <c r="M45" s="182"/>
      <c r="N45" s="182">
        <f>'実質公債費比率（分子）の構造'!O$49</f>
        <v>6</v>
      </c>
      <c r="O45" s="182"/>
      <c r="P45" s="182"/>
    </row>
    <row r="46" spans="1:16" x14ac:dyDescent="0.15">
      <c r="A46" s="182" t="s">
        <v>67</v>
      </c>
      <c r="B46" s="182">
        <f>'実質公債費比率（分子）の構造'!K$48</f>
        <v>779</v>
      </c>
      <c r="C46" s="182"/>
      <c r="D46" s="182"/>
      <c r="E46" s="182">
        <f>'実質公債費比率（分子）の構造'!L$48</f>
        <v>770</v>
      </c>
      <c r="F46" s="182"/>
      <c r="G46" s="182"/>
      <c r="H46" s="182">
        <f>'実質公債費比率（分子）の構造'!M$48</f>
        <v>714</v>
      </c>
      <c r="I46" s="182"/>
      <c r="J46" s="182"/>
      <c r="K46" s="182">
        <f>'実質公債費比率（分子）の構造'!N$48</f>
        <v>680</v>
      </c>
      <c r="L46" s="182"/>
      <c r="M46" s="182"/>
      <c r="N46" s="182">
        <f>'実質公債費比率（分子）の構造'!O$48</f>
        <v>619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702</v>
      </c>
      <c r="C49" s="182"/>
      <c r="D49" s="182"/>
      <c r="E49" s="182">
        <f>'実質公債費比率（分子）の構造'!L$45</f>
        <v>731</v>
      </c>
      <c r="F49" s="182"/>
      <c r="G49" s="182"/>
      <c r="H49" s="182">
        <f>'実質公債費比率（分子）の構造'!M$45</f>
        <v>747</v>
      </c>
      <c r="I49" s="182"/>
      <c r="J49" s="182"/>
      <c r="K49" s="182">
        <f>'実質公債費比率（分子）の構造'!N$45</f>
        <v>673</v>
      </c>
      <c r="L49" s="182"/>
      <c r="M49" s="182"/>
      <c r="N49" s="182">
        <f>'実質公債費比率（分子）の構造'!O$45</f>
        <v>602</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25</v>
      </c>
      <c r="M50" s="182" t="e">
        <f>NA()</f>
        <v>#N/A</v>
      </c>
      <c r="N50" s="182" t="e">
        <f>NA()</f>
        <v>#N/A</v>
      </c>
      <c r="O50" s="182">
        <f>IF(ISNUMBER('実質公債費比率（分子）の構造'!O$53),'実質公債費比率（分子）の構造'!O$53,NA())</f>
        <v>-20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9644</v>
      </c>
      <c r="E56" s="181"/>
      <c r="F56" s="181"/>
      <c r="G56" s="181">
        <f>'将来負担比率（分子）の構造'!J$52</f>
        <v>9088</v>
      </c>
      <c r="H56" s="181"/>
      <c r="I56" s="181"/>
      <c r="J56" s="181">
        <f>'将来負担比率（分子）の構造'!K$52</f>
        <v>8476</v>
      </c>
      <c r="K56" s="181"/>
      <c r="L56" s="181"/>
      <c r="M56" s="181">
        <f>'将来負担比率（分子）の構造'!L$52</f>
        <v>7855</v>
      </c>
      <c r="N56" s="181"/>
      <c r="O56" s="181"/>
      <c r="P56" s="181">
        <f>'将来負担比率（分子）の構造'!M$52</f>
        <v>7226</v>
      </c>
    </row>
    <row r="57" spans="1:16" x14ac:dyDescent="0.15">
      <c r="A57" s="181" t="s">
        <v>42</v>
      </c>
      <c r="B57" s="181"/>
      <c r="C57" s="181"/>
      <c r="D57" s="181">
        <f>'将来負担比率（分子）の構造'!I$51</f>
        <v>3521</v>
      </c>
      <c r="E57" s="181"/>
      <c r="F57" s="181"/>
      <c r="G57" s="181">
        <f>'将来負担比率（分子）の構造'!J$51</f>
        <v>3333</v>
      </c>
      <c r="H57" s="181"/>
      <c r="I57" s="181"/>
      <c r="J57" s="181">
        <f>'将来負担比率（分子）の構造'!K$51</f>
        <v>3491</v>
      </c>
      <c r="K57" s="181"/>
      <c r="L57" s="181"/>
      <c r="M57" s="181">
        <f>'将来負担比率（分子）の構造'!L$51</f>
        <v>3920</v>
      </c>
      <c r="N57" s="181"/>
      <c r="O57" s="181"/>
      <c r="P57" s="181">
        <f>'将来負担比率（分子）の構造'!M$51</f>
        <v>4039</v>
      </c>
    </row>
    <row r="58" spans="1:16" x14ac:dyDescent="0.15">
      <c r="A58" s="181" t="s">
        <v>41</v>
      </c>
      <c r="B58" s="181"/>
      <c r="C58" s="181"/>
      <c r="D58" s="181">
        <f>'将来負担比率（分子）の構造'!I$50</f>
        <v>2827</v>
      </c>
      <c r="E58" s="181"/>
      <c r="F58" s="181"/>
      <c r="G58" s="181">
        <f>'将来負担比率（分子）の構造'!J$50</f>
        <v>3366</v>
      </c>
      <c r="H58" s="181"/>
      <c r="I58" s="181"/>
      <c r="J58" s="181">
        <f>'将来負担比率（分子）の構造'!K$50</f>
        <v>3335</v>
      </c>
      <c r="K58" s="181"/>
      <c r="L58" s="181"/>
      <c r="M58" s="181">
        <f>'将来負担比率（分子）の構造'!L$50</f>
        <v>4167</v>
      </c>
      <c r="N58" s="181"/>
      <c r="O58" s="181"/>
      <c r="P58" s="181">
        <f>'将来負担比率（分子）の構造'!M$50</f>
        <v>4488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2220</v>
      </c>
      <c r="C61" s="181"/>
      <c r="D61" s="181"/>
      <c r="E61" s="181">
        <f>'将来負担比率（分子）の構造'!J$46</f>
        <v>2172</v>
      </c>
      <c r="F61" s="181"/>
      <c r="G61" s="181"/>
      <c r="H61" s="181">
        <f>'将来負担比率（分子）の構造'!K$46</f>
        <v>1157</v>
      </c>
      <c r="I61" s="181"/>
      <c r="J61" s="181"/>
      <c r="K61" s="181">
        <f>'将来負担比率（分子）の構造'!L$46</f>
        <v>1081</v>
      </c>
      <c r="L61" s="181"/>
      <c r="M61" s="181"/>
      <c r="N61" s="181">
        <f>'将来負担比率（分子）の構造'!M$46</f>
        <v>847</v>
      </c>
      <c r="O61" s="181"/>
      <c r="P61" s="181"/>
    </row>
    <row r="62" spans="1:16" x14ac:dyDescent="0.15">
      <c r="A62" s="181" t="s">
        <v>35</v>
      </c>
      <c r="B62" s="181">
        <f>'将来負担比率（分子）の構造'!I$45</f>
        <v>1832</v>
      </c>
      <c r="C62" s="181"/>
      <c r="D62" s="181"/>
      <c r="E62" s="181">
        <f>'将来負担比率（分子）の構造'!J$45</f>
        <v>1937</v>
      </c>
      <c r="F62" s="181"/>
      <c r="G62" s="181"/>
      <c r="H62" s="181">
        <f>'将来負担比率（分子）の構造'!K$45</f>
        <v>1942</v>
      </c>
      <c r="I62" s="181"/>
      <c r="J62" s="181"/>
      <c r="K62" s="181">
        <f>'将来負担比率（分子）の構造'!L$45</f>
        <v>1815</v>
      </c>
      <c r="L62" s="181"/>
      <c r="M62" s="181"/>
      <c r="N62" s="181">
        <f>'将来負担比率（分子）の構造'!M$45</f>
        <v>1909</v>
      </c>
      <c r="O62" s="181"/>
      <c r="P62" s="181"/>
    </row>
    <row r="63" spans="1:16" x14ac:dyDescent="0.15">
      <c r="A63" s="181" t="s">
        <v>34</v>
      </c>
      <c r="B63" s="181">
        <f>'将来負担比率（分子）の構造'!I$44</f>
        <v>82</v>
      </c>
      <c r="C63" s="181"/>
      <c r="D63" s="181"/>
      <c r="E63" s="181">
        <f>'将来負担比率（分子）の構造'!J$44</f>
        <v>67</v>
      </c>
      <c r="F63" s="181"/>
      <c r="G63" s="181"/>
      <c r="H63" s="181">
        <f>'将来負担比率（分子）の構造'!K$44</f>
        <v>228</v>
      </c>
      <c r="I63" s="181"/>
      <c r="J63" s="181"/>
      <c r="K63" s="181">
        <f>'将来負担比率（分子）の構造'!L$44</f>
        <v>213</v>
      </c>
      <c r="L63" s="181"/>
      <c r="M63" s="181"/>
      <c r="N63" s="181">
        <f>'将来負担比率（分子）の構造'!M$44</f>
        <v>305</v>
      </c>
      <c r="O63" s="181"/>
      <c r="P63" s="181"/>
    </row>
    <row r="64" spans="1:16" x14ac:dyDescent="0.15">
      <c r="A64" s="181" t="s">
        <v>33</v>
      </c>
      <c r="B64" s="181">
        <f>'将来負担比率（分子）の構造'!I$43</f>
        <v>7143</v>
      </c>
      <c r="C64" s="181"/>
      <c r="D64" s="181"/>
      <c r="E64" s="181">
        <f>'将来負担比率（分子）の構造'!J$43</f>
        <v>6614</v>
      </c>
      <c r="F64" s="181"/>
      <c r="G64" s="181"/>
      <c r="H64" s="181">
        <f>'将来負担比率（分子）の構造'!K$43</f>
        <v>6409</v>
      </c>
      <c r="I64" s="181"/>
      <c r="J64" s="181"/>
      <c r="K64" s="181">
        <f>'将来負担比率（分子）の構造'!L$43</f>
        <v>6106</v>
      </c>
      <c r="L64" s="181"/>
      <c r="M64" s="181"/>
      <c r="N64" s="181">
        <f>'将来負担比率（分子）の構造'!M$43</f>
        <v>5751</v>
      </c>
      <c r="O64" s="181"/>
      <c r="P64" s="181"/>
    </row>
    <row r="65" spans="1:16" x14ac:dyDescent="0.15">
      <c r="A65" s="181" t="s">
        <v>32</v>
      </c>
      <c r="B65" s="181">
        <f>'将来負担比率（分子）の構造'!I$42</f>
        <v>139</v>
      </c>
      <c r="C65" s="181"/>
      <c r="D65" s="181"/>
      <c r="E65" s="181">
        <f>'将来負担比率（分子）の構造'!J$42</f>
        <v>116</v>
      </c>
      <c r="F65" s="181"/>
      <c r="G65" s="181"/>
      <c r="H65" s="181">
        <f>'将来負担比率（分子）の構造'!K$42</f>
        <v>93</v>
      </c>
      <c r="I65" s="181"/>
      <c r="J65" s="181"/>
      <c r="K65" s="181">
        <f>'将来負担比率（分子）の構造'!L$42</f>
        <v>69</v>
      </c>
      <c r="L65" s="181"/>
      <c r="M65" s="181"/>
      <c r="N65" s="181">
        <f>'将来負担比率（分子）の構造'!M$42</f>
        <v>46</v>
      </c>
      <c r="O65" s="181"/>
      <c r="P65" s="181"/>
    </row>
    <row r="66" spans="1:16" x14ac:dyDescent="0.15">
      <c r="A66" s="181" t="s">
        <v>31</v>
      </c>
      <c r="B66" s="181">
        <f>'将来負担比率（分子）の構造'!I$41</f>
        <v>6976</v>
      </c>
      <c r="C66" s="181"/>
      <c r="D66" s="181"/>
      <c r="E66" s="181">
        <f>'将来負担比率（分子）の構造'!J$41</f>
        <v>6481</v>
      </c>
      <c r="F66" s="181"/>
      <c r="G66" s="181"/>
      <c r="H66" s="181">
        <f>'将来負担比率（分子）の構造'!K$41</f>
        <v>6172</v>
      </c>
      <c r="I66" s="181"/>
      <c r="J66" s="181"/>
      <c r="K66" s="181">
        <f>'将来負担比率（分子）の構造'!L$41</f>
        <v>5897</v>
      </c>
      <c r="L66" s="181"/>
      <c r="M66" s="181"/>
      <c r="N66" s="181">
        <f>'将来負担比率（分子）の構造'!M$41</f>
        <v>6138</v>
      </c>
      <c r="O66" s="181"/>
      <c r="P66" s="181"/>
    </row>
    <row r="67" spans="1:16" x14ac:dyDescent="0.15">
      <c r="A67" s="181" t="s">
        <v>75</v>
      </c>
      <c r="B67" s="181" t="e">
        <f>NA()</f>
        <v>#N/A</v>
      </c>
      <c r="C67" s="181">
        <f>IF(ISNUMBER('将来負担比率（分子）の構造'!I$53), IF('将来負担比率（分子）の構造'!I$53 &lt; 0, 0, '将来負担比率（分子）の構造'!I$53), NA())</f>
        <v>2399</v>
      </c>
      <c r="D67" s="181" t="e">
        <f>NA()</f>
        <v>#N/A</v>
      </c>
      <c r="E67" s="181" t="e">
        <f>NA()</f>
        <v>#N/A</v>
      </c>
      <c r="F67" s="181">
        <f>IF(ISNUMBER('将来負担比率（分子）の構造'!J$53), IF('将来負担比率（分子）の構造'!J$53 &lt; 0, 0, '将来負担比率（分子）の構造'!J$53), NA())</f>
        <v>1600</v>
      </c>
      <c r="G67" s="181" t="e">
        <f>NA()</f>
        <v>#N/A</v>
      </c>
      <c r="H67" s="181" t="e">
        <f>NA()</f>
        <v>#N/A</v>
      </c>
      <c r="I67" s="181">
        <f>IF(ISNUMBER('将来負担比率（分子）の構造'!K$53), IF('将来負担比率（分子）の構造'!K$53 &lt; 0, 0, '将来負担比率（分子）の構造'!K$53), NA())</f>
        <v>698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1918</v>
      </c>
      <c r="C72" s="185">
        <f>基金残高に係る経年分析!G55</f>
        <v>2221</v>
      </c>
      <c r="D72" s="185">
        <f>基金残高に係る経年分析!H55</f>
        <v>2078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835</v>
      </c>
      <c r="C74" s="185">
        <f>基金残高に係る経年分析!G57</f>
        <v>1225</v>
      </c>
      <c r="D74" s="185">
        <f>基金残高に係る経年分析!H57</f>
        <v>878</v>
      </c>
    </row>
  </sheetData>
  <sheetProtection algorithmName="SHA-512" hashValue="CH5tX0FG/pRJ5HoMF47tgfJYHIwTrHv0YmyMrMS1WvsjMN54QI6XYvTD4faVSp+ZbEFrIQFGxT6hTu/jSCo0Rw==" saltValue="jga9mxZvs6+bJbMB6b9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8208654</v>
      </c>
      <c r="S5" s="673"/>
      <c r="T5" s="673"/>
      <c r="U5" s="673"/>
      <c r="V5" s="673"/>
      <c r="W5" s="673"/>
      <c r="X5" s="673"/>
      <c r="Y5" s="674"/>
      <c r="Z5" s="675">
        <v>57.4</v>
      </c>
      <c r="AA5" s="675"/>
      <c r="AB5" s="675"/>
      <c r="AC5" s="675"/>
      <c r="AD5" s="676">
        <v>7636196</v>
      </c>
      <c r="AE5" s="676"/>
      <c r="AF5" s="676"/>
      <c r="AG5" s="676"/>
      <c r="AH5" s="676"/>
      <c r="AI5" s="676"/>
      <c r="AJ5" s="676"/>
      <c r="AK5" s="676"/>
      <c r="AL5" s="677">
        <v>85.9</v>
      </c>
      <c r="AM5" s="678"/>
      <c r="AN5" s="678"/>
      <c r="AO5" s="679"/>
      <c r="AP5" s="669" t="s">
        <v>229</v>
      </c>
      <c r="AQ5" s="670"/>
      <c r="AR5" s="670"/>
      <c r="AS5" s="670"/>
      <c r="AT5" s="670"/>
      <c r="AU5" s="670"/>
      <c r="AV5" s="670"/>
      <c r="AW5" s="670"/>
      <c r="AX5" s="670"/>
      <c r="AY5" s="670"/>
      <c r="AZ5" s="670"/>
      <c r="BA5" s="670"/>
      <c r="BB5" s="670"/>
      <c r="BC5" s="670"/>
      <c r="BD5" s="670"/>
      <c r="BE5" s="670"/>
      <c r="BF5" s="671"/>
      <c r="BG5" s="683">
        <v>7636196</v>
      </c>
      <c r="BH5" s="684"/>
      <c r="BI5" s="684"/>
      <c r="BJ5" s="684"/>
      <c r="BK5" s="684"/>
      <c r="BL5" s="684"/>
      <c r="BM5" s="684"/>
      <c r="BN5" s="685"/>
      <c r="BO5" s="686">
        <v>93</v>
      </c>
      <c r="BP5" s="686"/>
      <c r="BQ5" s="686"/>
      <c r="BR5" s="686"/>
      <c r="BS5" s="687" t="s">
        <v>148</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140489</v>
      </c>
      <c r="S6" s="684"/>
      <c r="T6" s="684"/>
      <c r="U6" s="684"/>
      <c r="V6" s="684"/>
      <c r="W6" s="684"/>
      <c r="X6" s="684"/>
      <c r="Y6" s="685"/>
      <c r="Z6" s="686">
        <v>1</v>
      </c>
      <c r="AA6" s="686"/>
      <c r="AB6" s="686"/>
      <c r="AC6" s="686"/>
      <c r="AD6" s="687">
        <v>140489</v>
      </c>
      <c r="AE6" s="687"/>
      <c r="AF6" s="687"/>
      <c r="AG6" s="687"/>
      <c r="AH6" s="687"/>
      <c r="AI6" s="687"/>
      <c r="AJ6" s="687"/>
      <c r="AK6" s="687"/>
      <c r="AL6" s="688">
        <v>1.6</v>
      </c>
      <c r="AM6" s="689"/>
      <c r="AN6" s="689"/>
      <c r="AO6" s="690"/>
      <c r="AP6" s="680" t="s">
        <v>234</v>
      </c>
      <c r="AQ6" s="681"/>
      <c r="AR6" s="681"/>
      <c r="AS6" s="681"/>
      <c r="AT6" s="681"/>
      <c r="AU6" s="681"/>
      <c r="AV6" s="681"/>
      <c r="AW6" s="681"/>
      <c r="AX6" s="681"/>
      <c r="AY6" s="681"/>
      <c r="AZ6" s="681"/>
      <c r="BA6" s="681"/>
      <c r="BB6" s="681"/>
      <c r="BC6" s="681"/>
      <c r="BD6" s="681"/>
      <c r="BE6" s="681"/>
      <c r="BF6" s="682"/>
      <c r="BG6" s="683">
        <v>7636196</v>
      </c>
      <c r="BH6" s="684"/>
      <c r="BI6" s="684"/>
      <c r="BJ6" s="684"/>
      <c r="BK6" s="684"/>
      <c r="BL6" s="684"/>
      <c r="BM6" s="684"/>
      <c r="BN6" s="685"/>
      <c r="BO6" s="686">
        <v>93</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127850</v>
      </c>
      <c r="CS6" s="684"/>
      <c r="CT6" s="684"/>
      <c r="CU6" s="684"/>
      <c r="CV6" s="684"/>
      <c r="CW6" s="684"/>
      <c r="CX6" s="684"/>
      <c r="CY6" s="685"/>
      <c r="CZ6" s="677">
        <v>0.9</v>
      </c>
      <c r="DA6" s="678"/>
      <c r="DB6" s="678"/>
      <c r="DC6" s="697"/>
      <c r="DD6" s="692" t="s">
        <v>148</v>
      </c>
      <c r="DE6" s="684"/>
      <c r="DF6" s="684"/>
      <c r="DG6" s="684"/>
      <c r="DH6" s="684"/>
      <c r="DI6" s="684"/>
      <c r="DJ6" s="684"/>
      <c r="DK6" s="684"/>
      <c r="DL6" s="684"/>
      <c r="DM6" s="684"/>
      <c r="DN6" s="684"/>
      <c r="DO6" s="684"/>
      <c r="DP6" s="685"/>
      <c r="DQ6" s="692">
        <v>127850</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5575</v>
      </c>
      <c r="S7" s="684"/>
      <c r="T7" s="684"/>
      <c r="U7" s="684"/>
      <c r="V7" s="684"/>
      <c r="W7" s="684"/>
      <c r="X7" s="684"/>
      <c r="Y7" s="685"/>
      <c r="Z7" s="686">
        <v>0</v>
      </c>
      <c r="AA7" s="686"/>
      <c r="AB7" s="686"/>
      <c r="AC7" s="686"/>
      <c r="AD7" s="687">
        <v>5575</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3217585</v>
      </c>
      <c r="BH7" s="684"/>
      <c r="BI7" s="684"/>
      <c r="BJ7" s="684"/>
      <c r="BK7" s="684"/>
      <c r="BL7" s="684"/>
      <c r="BM7" s="684"/>
      <c r="BN7" s="685"/>
      <c r="BO7" s="686">
        <v>39.200000000000003</v>
      </c>
      <c r="BP7" s="686"/>
      <c r="BQ7" s="686"/>
      <c r="BR7" s="686"/>
      <c r="BS7" s="687" t="s">
        <v>148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1437128</v>
      </c>
      <c r="CS7" s="684"/>
      <c r="CT7" s="684"/>
      <c r="CU7" s="684"/>
      <c r="CV7" s="684"/>
      <c r="CW7" s="684"/>
      <c r="CX7" s="684"/>
      <c r="CY7" s="685"/>
      <c r="CZ7" s="686">
        <v>10.4</v>
      </c>
      <c r="DA7" s="686"/>
      <c r="DB7" s="686"/>
      <c r="DC7" s="686"/>
      <c r="DD7" s="692">
        <v>23484</v>
      </c>
      <c r="DE7" s="684"/>
      <c r="DF7" s="684"/>
      <c r="DG7" s="684"/>
      <c r="DH7" s="684"/>
      <c r="DI7" s="684"/>
      <c r="DJ7" s="684"/>
      <c r="DK7" s="684"/>
      <c r="DL7" s="684"/>
      <c r="DM7" s="684"/>
      <c r="DN7" s="684"/>
      <c r="DO7" s="684"/>
      <c r="DP7" s="685"/>
      <c r="DQ7" s="692">
        <v>1276496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38741</v>
      </c>
      <c r="S8" s="684"/>
      <c r="T8" s="684"/>
      <c r="U8" s="684"/>
      <c r="V8" s="684"/>
      <c r="W8" s="684"/>
      <c r="X8" s="684"/>
      <c r="Y8" s="685"/>
      <c r="Z8" s="686">
        <v>0.3</v>
      </c>
      <c r="AA8" s="686"/>
      <c r="AB8" s="686"/>
      <c r="AC8" s="686"/>
      <c r="AD8" s="687">
        <v>38741</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79637</v>
      </c>
      <c r="BH8" s="684"/>
      <c r="BI8" s="684"/>
      <c r="BJ8" s="684"/>
      <c r="BK8" s="684"/>
      <c r="BL8" s="684"/>
      <c r="BM8" s="684"/>
      <c r="BN8" s="685"/>
      <c r="BO8" s="686">
        <v>1</v>
      </c>
      <c r="BP8" s="686"/>
      <c r="BQ8" s="686"/>
      <c r="BR8" s="686"/>
      <c r="BS8" s="692" t="s">
        <v>148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5117369</v>
      </c>
      <c r="CS8" s="684"/>
      <c r="CT8" s="684"/>
      <c r="CU8" s="684"/>
      <c r="CV8" s="684"/>
      <c r="CW8" s="684"/>
      <c r="CX8" s="684"/>
      <c r="CY8" s="685"/>
      <c r="CZ8" s="686">
        <v>36.9</v>
      </c>
      <c r="DA8" s="686"/>
      <c r="DB8" s="686"/>
      <c r="DC8" s="686"/>
      <c r="DD8" s="692">
        <v>108060</v>
      </c>
      <c r="DE8" s="684"/>
      <c r="DF8" s="684"/>
      <c r="DG8" s="684"/>
      <c r="DH8" s="684"/>
      <c r="DI8" s="684"/>
      <c r="DJ8" s="684"/>
      <c r="DK8" s="684"/>
      <c r="DL8" s="684"/>
      <c r="DM8" s="684"/>
      <c r="DN8" s="684"/>
      <c r="DO8" s="684"/>
      <c r="DP8" s="685"/>
      <c r="DQ8" s="692">
        <v>3083300</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19963</v>
      </c>
      <c r="S9" s="684"/>
      <c r="T9" s="684"/>
      <c r="U9" s="684"/>
      <c r="V9" s="684"/>
      <c r="W9" s="684"/>
      <c r="X9" s="684"/>
      <c r="Y9" s="685"/>
      <c r="Z9" s="686">
        <v>0.1</v>
      </c>
      <c r="AA9" s="686"/>
      <c r="AB9" s="686"/>
      <c r="AC9" s="686"/>
      <c r="AD9" s="687">
        <v>19963</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2400258</v>
      </c>
      <c r="BH9" s="684"/>
      <c r="BI9" s="684"/>
      <c r="BJ9" s="684"/>
      <c r="BK9" s="684"/>
      <c r="BL9" s="684"/>
      <c r="BM9" s="684"/>
      <c r="BN9" s="685"/>
      <c r="BO9" s="686">
        <v>29.2</v>
      </c>
      <c r="BP9" s="686"/>
      <c r="BQ9" s="686"/>
      <c r="BR9" s="686"/>
      <c r="BS9" s="692" t="s">
        <v>140</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1132092</v>
      </c>
      <c r="CS9" s="684"/>
      <c r="CT9" s="684"/>
      <c r="CU9" s="684"/>
      <c r="CV9" s="684"/>
      <c r="CW9" s="684"/>
      <c r="CX9" s="684"/>
      <c r="CY9" s="685"/>
      <c r="CZ9" s="686">
        <v>8.1999999999999993</v>
      </c>
      <c r="DA9" s="686"/>
      <c r="DB9" s="686"/>
      <c r="DC9" s="686"/>
      <c r="DD9" s="692">
        <v>1999</v>
      </c>
      <c r="DE9" s="684"/>
      <c r="DF9" s="684"/>
      <c r="DG9" s="684"/>
      <c r="DH9" s="684"/>
      <c r="DI9" s="684"/>
      <c r="DJ9" s="684"/>
      <c r="DK9" s="684"/>
      <c r="DL9" s="684"/>
      <c r="DM9" s="684"/>
      <c r="DN9" s="684"/>
      <c r="DO9" s="684"/>
      <c r="DP9" s="685"/>
      <c r="DQ9" s="692">
        <v>1068053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140</v>
      </c>
      <c r="S10" s="684"/>
      <c r="T10" s="684"/>
      <c r="U10" s="684"/>
      <c r="V10" s="684"/>
      <c r="W10" s="684"/>
      <c r="X10" s="684"/>
      <c r="Y10" s="685"/>
      <c r="Z10" s="686" t="s">
        <v>235</v>
      </c>
      <c r="AA10" s="686"/>
      <c r="AB10" s="686"/>
      <c r="AC10" s="686"/>
      <c r="AD10" s="687" t="s">
        <v>148</v>
      </c>
      <c r="AE10" s="687"/>
      <c r="AF10" s="687"/>
      <c r="AG10" s="687"/>
      <c r="AH10" s="687"/>
      <c r="AI10" s="687"/>
      <c r="AJ10" s="687"/>
      <c r="AK10" s="687"/>
      <c r="AL10" s="688" t="s">
        <v>148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106646</v>
      </c>
      <c r="BH10" s="684"/>
      <c r="BI10" s="684"/>
      <c r="BJ10" s="684"/>
      <c r="BK10" s="684"/>
      <c r="BL10" s="684"/>
      <c r="BM10" s="684"/>
      <c r="BN10" s="685"/>
      <c r="BO10" s="686">
        <v>1.3</v>
      </c>
      <c r="BP10" s="686"/>
      <c r="BQ10" s="686"/>
      <c r="BR10" s="686"/>
      <c r="BS10" s="692" t="s">
        <v>148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26254</v>
      </c>
      <c r="CS10" s="684"/>
      <c r="CT10" s="684"/>
      <c r="CU10" s="684"/>
      <c r="CV10" s="684"/>
      <c r="CW10" s="684"/>
      <c r="CX10" s="684"/>
      <c r="CY10" s="685"/>
      <c r="CZ10" s="686">
        <v>0.2</v>
      </c>
      <c r="DA10" s="686"/>
      <c r="DB10" s="686"/>
      <c r="DC10" s="686"/>
      <c r="DD10" s="692" t="s">
        <v>235</v>
      </c>
      <c r="DE10" s="684"/>
      <c r="DF10" s="684"/>
      <c r="DG10" s="684"/>
      <c r="DH10" s="684"/>
      <c r="DI10" s="684"/>
      <c r="DJ10" s="684"/>
      <c r="DK10" s="684"/>
      <c r="DL10" s="684"/>
      <c r="DM10" s="684"/>
      <c r="DN10" s="684"/>
      <c r="DO10" s="684"/>
      <c r="DP10" s="685"/>
      <c r="DQ10" s="692">
        <v>3462</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716494</v>
      </c>
      <c r="S11" s="684"/>
      <c r="T11" s="684"/>
      <c r="U11" s="684"/>
      <c r="V11" s="684"/>
      <c r="W11" s="684"/>
      <c r="X11" s="684"/>
      <c r="Y11" s="685"/>
      <c r="Z11" s="688">
        <v>5</v>
      </c>
      <c r="AA11" s="689"/>
      <c r="AB11" s="689"/>
      <c r="AC11" s="701"/>
      <c r="AD11" s="692">
        <v>716494</v>
      </c>
      <c r="AE11" s="684"/>
      <c r="AF11" s="684"/>
      <c r="AG11" s="684"/>
      <c r="AH11" s="684"/>
      <c r="AI11" s="684"/>
      <c r="AJ11" s="684"/>
      <c r="AK11" s="685"/>
      <c r="AL11" s="688">
        <v>8.1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631044</v>
      </c>
      <c r="BH11" s="684"/>
      <c r="BI11" s="684"/>
      <c r="BJ11" s="684"/>
      <c r="BK11" s="684"/>
      <c r="BL11" s="684"/>
      <c r="BM11" s="684"/>
      <c r="BN11" s="685"/>
      <c r="BO11" s="686">
        <v>7.7</v>
      </c>
      <c r="BP11" s="686"/>
      <c r="BQ11" s="686"/>
      <c r="BR11" s="686"/>
      <c r="BS11" s="692" t="s">
        <v>140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387168</v>
      </c>
      <c r="CS11" s="684"/>
      <c r="CT11" s="684"/>
      <c r="CU11" s="684"/>
      <c r="CV11" s="684"/>
      <c r="CW11" s="684"/>
      <c r="CX11" s="684"/>
      <c r="CY11" s="685"/>
      <c r="CZ11" s="686">
        <v>2.8</v>
      </c>
      <c r="DA11" s="686"/>
      <c r="DB11" s="686"/>
      <c r="DC11" s="686"/>
      <c r="DD11" s="692">
        <v>53394</v>
      </c>
      <c r="DE11" s="684"/>
      <c r="DF11" s="684"/>
      <c r="DG11" s="684"/>
      <c r="DH11" s="684"/>
      <c r="DI11" s="684"/>
      <c r="DJ11" s="684"/>
      <c r="DK11" s="684"/>
      <c r="DL11" s="684"/>
      <c r="DM11" s="684"/>
      <c r="DN11" s="684"/>
      <c r="DO11" s="684"/>
      <c r="DP11" s="685"/>
      <c r="DQ11" s="692">
        <v>225890</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18857</v>
      </c>
      <c r="S12" s="684"/>
      <c r="T12" s="684"/>
      <c r="U12" s="684"/>
      <c r="V12" s="684"/>
      <c r="W12" s="684"/>
      <c r="X12" s="684"/>
      <c r="Y12" s="685"/>
      <c r="Z12" s="686">
        <v>0.1</v>
      </c>
      <c r="AA12" s="686"/>
      <c r="AB12" s="686"/>
      <c r="AC12" s="686"/>
      <c r="AD12" s="687">
        <v>18857</v>
      </c>
      <c r="AE12" s="687"/>
      <c r="AF12" s="687"/>
      <c r="AG12" s="687"/>
      <c r="AH12" s="687"/>
      <c r="AI12" s="687"/>
      <c r="AJ12" s="687"/>
      <c r="AK12" s="687"/>
      <c r="AL12" s="688">
        <v>0.2</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3996164</v>
      </c>
      <c r="BH12" s="684"/>
      <c r="BI12" s="684"/>
      <c r="BJ12" s="684"/>
      <c r="BK12" s="684"/>
      <c r="BL12" s="684"/>
      <c r="BM12" s="684"/>
      <c r="BN12" s="685"/>
      <c r="BO12" s="686">
        <v>48.7</v>
      </c>
      <c r="BP12" s="686"/>
      <c r="BQ12" s="686"/>
      <c r="BR12" s="686"/>
      <c r="BS12" s="692" t="s">
        <v>148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213842</v>
      </c>
      <c r="CS12" s="684"/>
      <c r="CT12" s="684"/>
      <c r="CU12" s="684"/>
      <c r="CV12" s="684"/>
      <c r="CW12" s="684"/>
      <c r="CX12" s="684"/>
      <c r="CY12" s="685"/>
      <c r="CZ12" s="686">
        <v>1.5</v>
      </c>
      <c r="DA12" s="686"/>
      <c r="DB12" s="686"/>
      <c r="DC12" s="686"/>
      <c r="DD12" s="692">
        <v>380</v>
      </c>
      <c r="DE12" s="684"/>
      <c r="DF12" s="684"/>
      <c r="DG12" s="684"/>
      <c r="DH12" s="684"/>
      <c r="DI12" s="684"/>
      <c r="DJ12" s="684"/>
      <c r="DK12" s="684"/>
      <c r="DL12" s="684"/>
      <c r="DM12" s="684"/>
      <c r="DN12" s="684"/>
      <c r="DO12" s="684"/>
      <c r="DP12" s="685"/>
      <c r="DQ12" s="692">
        <v>99053</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140</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3986708</v>
      </c>
      <c r="BH13" s="684"/>
      <c r="BI13" s="684"/>
      <c r="BJ13" s="684"/>
      <c r="BK13" s="684"/>
      <c r="BL13" s="684"/>
      <c r="BM13" s="684"/>
      <c r="BN13" s="685"/>
      <c r="BO13" s="686">
        <v>48.6</v>
      </c>
      <c r="BP13" s="686"/>
      <c r="BQ13" s="686"/>
      <c r="BR13" s="686"/>
      <c r="BS13" s="692" t="s">
        <v>235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1730285</v>
      </c>
      <c r="CS13" s="684"/>
      <c r="CT13" s="684"/>
      <c r="CU13" s="684"/>
      <c r="CV13" s="684"/>
      <c r="CW13" s="684"/>
      <c r="CX13" s="684"/>
      <c r="CY13" s="685"/>
      <c r="CZ13" s="686">
        <v>12.5</v>
      </c>
      <c r="DA13" s="686"/>
      <c r="DB13" s="686"/>
      <c r="DC13" s="686"/>
      <c r="DD13" s="692">
        <v>699256</v>
      </c>
      <c r="DE13" s="684"/>
      <c r="DF13" s="684"/>
      <c r="DG13" s="684"/>
      <c r="DH13" s="684"/>
      <c r="DI13" s="684"/>
      <c r="DJ13" s="684"/>
      <c r="DK13" s="684"/>
      <c r="DL13" s="684"/>
      <c r="DM13" s="684"/>
      <c r="DN13" s="684"/>
      <c r="DO13" s="684"/>
      <c r="DP13" s="685"/>
      <c r="DQ13" s="692">
        <v>1205043</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35863</v>
      </c>
      <c r="S14" s="684"/>
      <c r="T14" s="684"/>
      <c r="U14" s="684"/>
      <c r="V14" s="684"/>
      <c r="W14" s="684"/>
      <c r="X14" s="684"/>
      <c r="Y14" s="685"/>
      <c r="Z14" s="686">
        <v>0.3</v>
      </c>
      <c r="AA14" s="686"/>
      <c r="AB14" s="686"/>
      <c r="AC14" s="686"/>
      <c r="AD14" s="687">
        <v>35863</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119890</v>
      </c>
      <c r="BH14" s="684"/>
      <c r="BI14" s="684"/>
      <c r="BJ14" s="684"/>
      <c r="BK14" s="684"/>
      <c r="BL14" s="684"/>
      <c r="BM14" s="684"/>
      <c r="BN14" s="685"/>
      <c r="BO14" s="686">
        <v>1.5</v>
      </c>
      <c r="BP14" s="686"/>
      <c r="BQ14" s="686"/>
      <c r="BR14" s="686"/>
      <c r="BS14" s="692" t="s">
        <v>235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588422</v>
      </c>
      <c r="CS14" s="684"/>
      <c r="CT14" s="684"/>
      <c r="CU14" s="684"/>
      <c r="CV14" s="684"/>
      <c r="CW14" s="684"/>
      <c r="CX14" s="684"/>
      <c r="CY14" s="685"/>
      <c r="CZ14" s="686">
        <v>4.2</v>
      </c>
      <c r="DA14" s="686"/>
      <c r="DB14" s="686"/>
      <c r="DC14" s="686"/>
      <c r="DD14" s="692">
        <v>45521</v>
      </c>
      <c r="DE14" s="684"/>
      <c r="DF14" s="684"/>
      <c r="DG14" s="684"/>
      <c r="DH14" s="684"/>
      <c r="DI14" s="684"/>
      <c r="DJ14" s="684"/>
      <c r="DK14" s="684"/>
      <c r="DL14" s="684"/>
      <c r="DM14" s="684"/>
      <c r="DN14" s="684"/>
      <c r="DO14" s="684"/>
      <c r="DP14" s="685"/>
      <c r="DQ14" s="692">
        <v>550007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148</v>
      </c>
      <c r="AA15" s="686"/>
      <c r="AB15" s="686"/>
      <c r="AC15" s="686"/>
      <c r="AD15" s="687" t="s">
        <v>235</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302557</v>
      </c>
      <c r="BH15" s="684"/>
      <c r="BI15" s="684"/>
      <c r="BJ15" s="684"/>
      <c r="BK15" s="684"/>
      <c r="BL15" s="684"/>
      <c r="BM15" s="684"/>
      <c r="BN15" s="685"/>
      <c r="BO15" s="686">
        <v>3.7</v>
      </c>
      <c r="BP15" s="686"/>
      <c r="BQ15" s="686"/>
      <c r="BR15" s="686"/>
      <c r="BS15" s="692" t="s">
        <v>148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2499435</v>
      </c>
      <c r="CS15" s="684"/>
      <c r="CT15" s="684"/>
      <c r="CU15" s="684"/>
      <c r="CV15" s="684"/>
      <c r="CW15" s="684"/>
      <c r="CX15" s="684"/>
      <c r="CY15" s="685"/>
      <c r="CZ15" s="686">
        <v>18</v>
      </c>
      <c r="DA15" s="686"/>
      <c r="DB15" s="686"/>
      <c r="DC15" s="686"/>
      <c r="DD15" s="692">
        <v>1038671</v>
      </c>
      <c r="DE15" s="684"/>
      <c r="DF15" s="684"/>
      <c r="DG15" s="684"/>
      <c r="DH15" s="684"/>
      <c r="DI15" s="684"/>
      <c r="DJ15" s="684"/>
      <c r="DK15" s="684"/>
      <c r="DL15" s="684"/>
      <c r="DM15" s="684"/>
      <c r="DN15" s="684"/>
      <c r="DO15" s="684"/>
      <c r="DP15" s="685"/>
      <c r="DQ15" s="692">
        <v>1317351</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11060</v>
      </c>
      <c r="S16" s="684"/>
      <c r="T16" s="684"/>
      <c r="U16" s="684"/>
      <c r="V16" s="684"/>
      <c r="W16" s="684"/>
      <c r="X16" s="684"/>
      <c r="Y16" s="685"/>
      <c r="Z16" s="686">
        <v>0.1</v>
      </c>
      <c r="AA16" s="686"/>
      <c r="AB16" s="686"/>
      <c r="AC16" s="686"/>
      <c r="AD16" s="687">
        <v>11060</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148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148</v>
      </c>
      <c r="CS16" s="684"/>
      <c r="CT16" s="684"/>
      <c r="CU16" s="684"/>
      <c r="CV16" s="684"/>
      <c r="CW16" s="684"/>
      <c r="CX16" s="684"/>
      <c r="CY16" s="685"/>
      <c r="CZ16" s="686" t="s">
        <v>148</v>
      </c>
      <c r="DA16" s="686"/>
      <c r="DB16" s="686"/>
      <c r="DC16" s="686"/>
      <c r="DD16" s="692" t="s">
        <v>148</v>
      </c>
      <c r="DE16" s="684"/>
      <c r="DF16" s="684"/>
      <c r="DG16" s="684"/>
      <c r="DH16" s="684"/>
      <c r="DI16" s="684"/>
      <c r="DJ16" s="684"/>
      <c r="DK16" s="684"/>
      <c r="DL16" s="684"/>
      <c r="DM16" s="684"/>
      <c r="DN16" s="684"/>
      <c r="DO16" s="684"/>
      <c r="DP16" s="685"/>
      <c r="DQ16" s="692" t="s">
        <v>148</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186218</v>
      </c>
      <c r="S17" s="684"/>
      <c r="T17" s="684"/>
      <c r="U17" s="684"/>
      <c r="V17" s="684"/>
      <c r="W17" s="684"/>
      <c r="X17" s="684"/>
      <c r="Y17" s="685"/>
      <c r="Z17" s="686">
        <v>1.3</v>
      </c>
      <c r="AA17" s="686"/>
      <c r="AB17" s="686"/>
      <c r="AC17" s="686"/>
      <c r="AD17" s="687">
        <v>186218</v>
      </c>
      <c r="AE17" s="687"/>
      <c r="AF17" s="687"/>
      <c r="AG17" s="687"/>
      <c r="AH17" s="687"/>
      <c r="AI17" s="687"/>
      <c r="AJ17" s="687"/>
      <c r="AK17" s="687"/>
      <c r="AL17" s="688">
        <v>2.1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148</v>
      </c>
      <c r="BH17" s="684"/>
      <c r="BI17" s="684"/>
      <c r="BJ17" s="684"/>
      <c r="BK17" s="684"/>
      <c r="BL17" s="684"/>
      <c r="BM17" s="684"/>
      <c r="BN17" s="685"/>
      <c r="BO17" s="686" t="s">
        <v>235</v>
      </c>
      <c r="BP17" s="686"/>
      <c r="BQ17" s="686"/>
      <c r="BR17" s="686"/>
      <c r="BS17" s="692" t="s">
        <v>148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601754</v>
      </c>
      <c r="CS17" s="684"/>
      <c r="CT17" s="684"/>
      <c r="CU17" s="684"/>
      <c r="CV17" s="684"/>
      <c r="CW17" s="684"/>
      <c r="CX17" s="684"/>
      <c r="CY17" s="685"/>
      <c r="CZ17" s="686">
        <v>4.3</v>
      </c>
      <c r="DA17" s="686"/>
      <c r="DB17" s="686"/>
      <c r="DC17" s="686"/>
      <c r="DD17" s="692" t="s">
        <v>148</v>
      </c>
      <c r="DE17" s="684"/>
      <c r="DF17" s="684"/>
      <c r="DG17" s="684"/>
      <c r="DH17" s="684"/>
      <c r="DI17" s="684"/>
      <c r="DJ17" s="684"/>
      <c r="DK17" s="684"/>
      <c r="DL17" s="684"/>
      <c r="DM17" s="684"/>
      <c r="DN17" s="684"/>
      <c r="DO17" s="684"/>
      <c r="DP17" s="685"/>
      <c r="DQ17" s="692">
        <v>601754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58349</v>
      </c>
      <c r="S18" s="684"/>
      <c r="T18" s="684"/>
      <c r="U18" s="684"/>
      <c r="V18" s="684"/>
      <c r="W18" s="684"/>
      <c r="X18" s="684"/>
      <c r="Y18" s="685"/>
      <c r="Z18" s="686">
        <v>0.4</v>
      </c>
      <c r="AA18" s="686"/>
      <c r="AB18" s="686"/>
      <c r="AC18" s="686"/>
      <c r="AD18" s="687">
        <v>58349</v>
      </c>
      <c r="AE18" s="687"/>
      <c r="AF18" s="687"/>
      <c r="AG18" s="687"/>
      <c r="AH18" s="687"/>
      <c r="AI18" s="687"/>
      <c r="AJ18" s="687"/>
      <c r="AK18" s="687"/>
      <c r="AL18" s="688">
        <v>0.7</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148</v>
      </c>
      <c r="BH18" s="684"/>
      <c r="BI18" s="684"/>
      <c r="BJ18" s="684"/>
      <c r="BK18" s="684"/>
      <c r="BL18" s="684"/>
      <c r="BM18" s="684"/>
      <c r="BN18" s="685"/>
      <c r="BO18" s="686" t="s">
        <v>148</v>
      </c>
      <c r="BP18" s="686"/>
      <c r="BQ18" s="686"/>
      <c r="BR18" s="686"/>
      <c r="BS18" s="692" t="s">
        <v>235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148</v>
      </c>
      <c r="DA18" s="686"/>
      <c r="DB18" s="686"/>
      <c r="DC18" s="686"/>
      <c r="DD18" s="692" t="s">
        <v>148</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5733</v>
      </c>
      <c r="S19" s="684"/>
      <c r="T19" s="684"/>
      <c r="U19" s="684"/>
      <c r="V19" s="684"/>
      <c r="W19" s="684"/>
      <c r="X19" s="684"/>
      <c r="Y19" s="685"/>
      <c r="Z19" s="686">
        <v>0</v>
      </c>
      <c r="AA19" s="686"/>
      <c r="AB19" s="686"/>
      <c r="AC19" s="686"/>
      <c r="AD19" s="687">
        <v>5733</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572458</v>
      </c>
      <c r="BH19" s="684"/>
      <c r="BI19" s="684"/>
      <c r="BJ19" s="684"/>
      <c r="BK19" s="684"/>
      <c r="BL19" s="684"/>
      <c r="BM19" s="684"/>
      <c r="BN19" s="685"/>
      <c r="BO19" s="686">
        <v>7</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148</v>
      </c>
      <c r="CS19" s="684"/>
      <c r="CT19" s="684"/>
      <c r="CU19" s="684"/>
      <c r="CV19" s="684"/>
      <c r="CW19" s="684"/>
      <c r="CX19" s="684"/>
      <c r="CY19" s="685"/>
      <c r="CZ19" s="686" t="s">
        <v>235</v>
      </c>
      <c r="DA19" s="686"/>
      <c r="DB19" s="686"/>
      <c r="DC19" s="686"/>
      <c r="DD19" s="692" t="s">
        <v>148</v>
      </c>
      <c r="DE19" s="684"/>
      <c r="DF19" s="684"/>
      <c r="DG19" s="684"/>
      <c r="DH19" s="684"/>
      <c r="DI19" s="684"/>
      <c r="DJ19" s="684"/>
      <c r="DK19" s="684"/>
      <c r="DL19" s="684"/>
      <c r="DM19" s="684"/>
      <c r="DN19" s="684"/>
      <c r="DO19" s="684"/>
      <c r="DP19" s="685"/>
      <c r="DQ19" s="692" t="s">
        <v>148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1160</v>
      </c>
      <c r="S20" s="684"/>
      <c r="T20" s="684"/>
      <c r="U20" s="684"/>
      <c r="V20" s="684"/>
      <c r="W20" s="684"/>
      <c r="X20" s="684"/>
      <c r="Y20" s="685"/>
      <c r="Z20" s="686">
        <v>0</v>
      </c>
      <c r="AA20" s="686"/>
      <c r="AB20" s="686"/>
      <c r="AC20" s="686"/>
      <c r="AD20" s="687">
        <v>1160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572458</v>
      </c>
      <c r="BH20" s="684"/>
      <c r="BI20" s="684"/>
      <c r="BJ20" s="684"/>
      <c r="BK20" s="684"/>
      <c r="BL20" s="684"/>
      <c r="BM20" s="684"/>
      <c r="BN20" s="685"/>
      <c r="BO20" s="686">
        <v>7</v>
      </c>
      <c r="BP20" s="686"/>
      <c r="BQ20" s="686"/>
      <c r="BR20" s="686"/>
      <c r="BS20" s="692" t="s">
        <v>148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13861599</v>
      </c>
      <c r="CS20" s="684"/>
      <c r="CT20" s="684"/>
      <c r="CU20" s="684"/>
      <c r="CV20" s="684"/>
      <c r="CW20" s="684"/>
      <c r="CX20" s="684"/>
      <c r="CY20" s="685"/>
      <c r="CZ20" s="686">
        <v>100</v>
      </c>
      <c r="DA20" s="686"/>
      <c r="DB20" s="686"/>
      <c r="DC20" s="686"/>
      <c r="DD20" s="692">
        <v>1970765</v>
      </c>
      <c r="DE20" s="684"/>
      <c r="DF20" s="684"/>
      <c r="DG20" s="684"/>
      <c r="DH20" s="684"/>
      <c r="DI20" s="684"/>
      <c r="DJ20" s="684"/>
      <c r="DK20" s="684"/>
      <c r="DL20" s="684"/>
      <c r="DM20" s="684"/>
      <c r="DN20" s="684"/>
      <c r="DO20" s="684"/>
      <c r="DP20" s="685"/>
      <c r="DQ20" s="692">
        <v>9558259</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120976</v>
      </c>
      <c r="S21" s="684"/>
      <c r="T21" s="684"/>
      <c r="U21" s="684"/>
      <c r="V21" s="684"/>
      <c r="W21" s="684"/>
      <c r="X21" s="684"/>
      <c r="Y21" s="685"/>
      <c r="Z21" s="686">
        <v>0.8</v>
      </c>
      <c r="AA21" s="686"/>
      <c r="AB21" s="686"/>
      <c r="AC21" s="686"/>
      <c r="AD21" s="687">
        <v>120976</v>
      </c>
      <c r="AE21" s="687"/>
      <c r="AF21" s="687"/>
      <c r="AG21" s="687"/>
      <c r="AH21" s="687"/>
      <c r="AI21" s="687"/>
      <c r="AJ21" s="687"/>
      <c r="AK21" s="687"/>
      <c r="AL21" s="688">
        <v>1.4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235</v>
      </c>
      <c r="BH21" s="684"/>
      <c r="BI21" s="684"/>
      <c r="BJ21" s="684"/>
      <c r="BK21" s="684"/>
      <c r="BL21" s="684"/>
      <c r="BM21" s="684"/>
      <c r="BN21" s="685"/>
      <c r="BO21" s="686" t="s">
        <v>235</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10065</v>
      </c>
      <c r="S22" s="684"/>
      <c r="T22" s="684"/>
      <c r="U22" s="684"/>
      <c r="V22" s="684"/>
      <c r="W22" s="684"/>
      <c r="X22" s="684"/>
      <c r="Y22" s="685"/>
      <c r="Z22" s="686">
        <v>0.1</v>
      </c>
      <c r="AA22" s="686"/>
      <c r="AB22" s="686"/>
      <c r="AC22" s="686"/>
      <c r="AD22" s="687" t="s">
        <v>140</v>
      </c>
      <c r="AE22" s="687"/>
      <c r="AF22" s="687"/>
      <c r="AG22" s="687"/>
      <c r="AH22" s="687"/>
      <c r="AI22" s="687"/>
      <c r="AJ22" s="687"/>
      <c r="AK22" s="687"/>
      <c r="AL22" s="688" t="s">
        <v>235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148</v>
      </c>
      <c r="BP22" s="686"/>
      <c r="BQ22" s="686"/>
      <c r="BR22" s="686"/>
      <c r="BS22" s="692" t="s">
        <v>140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t="s">
        <v>148</v>
      </c>
      <c r="S23" s="684"/>
      <c r="T23" s="684"/>
      <c r="U23" s="684"/>
      <c r="V23" s="684"/>
      <c r="W23" s="684"/>
      <c r="X23" s="684"/>
      <c r="Y23" s="685"/>
      <c r="Z23" s="686" t="s">
        <v>235</v>
      </c>
      <c r="AA23" s="686"/>
      <c r="AB23" s="686"/>
      <c r="AC23" s="686"/>
      <c r="AD23" s="687" t="s">
        <v>148</v>
      </c>
      <c r="AE23" s="687"/>
      <c r="AF23" s="687"/>
      <c r="AG23" s="687"/>
      <c r="AH23" s="687"/>
      <c r="AI23" s="687"/>
      <c r="AJ23" s="687"/>
      <c r="AK23" s="687"/>
      <c r="AL23" s="688" t="s">
        <v>235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572458</v>
      </c>
      <c r="BH23" s="684"/>
      <c r="BI23" s="684"/>
      <c r="BJ23" s="684"/>
      <c r="BK23" s="684"/>
      <c r="BL23" s="684"/>
      <c r="BM23" s="684"/>
      <c r="BN23" s="685"/>
      <c r="BO23" s="686">
        <v>7</v>
      </c>
      <c r="BP23" s="686"/>
      <c r="BQ23" s="686"/>
      <c r="BR23" s="686"/>
      <c r="BS23" s="692" t="s">
        <v>148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10065</v>
      </c>
      <c r="S24" s="684"/>
      <c r="T24" s="684"/>
      <c r="U24" s="684"/>
      <c r="V24" s="684"/>
      <c r="W24" s="684"/>
      <c r="X24" s="684"/>
      <c r="Y24" s="685"/>
      <c r="Z24" s="686">
        <v>0.1</v>
      </c>
      <c r="AA24" s="686"/>
      <c r="AB24" s="686"/>
      <c r="AC24" s="686"/>
      <c r="AD24" s="687" t="s">
        <v>235</v>
      </c>
      <c r="AE24" s="687"/>
      <c r="AF24" s="687"/>
      <c r="AG24" s="687"/>
      <c r="AH24" s="687"/>
      <c r="AI24" s="687"/>
      <c r="AJ24" s="687"/>
      <c r="AK24" s="687"/>
      <c r="AL24" s="688" t="s">
        <v>235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148</v>
      </c>
      <c r="BH24" s="684"/>
      <c r="BI24" s="684"/>
      <c r="BJ24" s="684"/>
      <c r="BK24" s="684"/>
      <c r="BL24" s="684"/>
      <c r="BM24" s="684"/>
      <c r="BN24" s="685"/>
      <c r="BO24" s="686" t="s">
        <v>148</v>
      </c>
      <c r="BP24" s="686"/>
      <c r="BQ24" s="686"/>
      <c r="BR24" s="686"/>
      <c r="BS24" s="692" t="s">
        <v>140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5410302</v>
      </c>
      <c r="CS24" s="673"/>
      <c r="CT24" s="673"/>
      <c r="CU24" s="673"/>
      <c r="CV24" s="673"/>
      <c r="CW24" s="673"/>
      <c r="CX24" s="673"/>
      <c r="CY24" s="674"/>
      <c r="CZ24" s="677">
        <v>39</v>
      </c>
      <c r="DA24" s="678"/>
      <c r="DB24" s="678"/>
      <c r="DC24" s="697"/>
      <c r="DD24" s="722">
        <v>3812120</v>
      </c>
      <c r="DE24" s="673"/>
      <c r="DF24" s="673"/>
      <c r="DG24" s="673"/>
      <c r="DH24" s="673"/>
      <c r="DI24" s="673"/>
      <c r="DJ24" s="673"/>
      <c r="DK24" s="674"/>
      <c r="DL24" s="722">
        <v>3745392</v>
      </c>
      <c r="DM24" s="673"/>
      <c r="DN24" s="673"/>
      <c r="DO24" s="673"/>
      <c r="DP24" s="673"/>
      <c r="DQ24" s="673"/>
      <c r="DR24" s="673"/>
      <c r="DS24" s="673"/>
      <c r="DT24" s="673"/>
      <c r="DU24" s="673"/>
      <c r="DV24" s="674"/>
      <c r="DW24" s="677">
        <v>42.1</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148</v>
      </c>
      <c r="S25" s="684"/>
      <c r="T25" s="684"/>
      <c r="U25" s="684"/>
      <c r="V25" s="684"/>
      <c r="W25" s="684"/>
      <c r="X25" s="684"/>
      <c r="Y25" s="685"/>
      <c r="Z25" s="686" t="s">
        <v>148</v>
      </c>
      <c r="AA25" s="686"/>
      <c r="AB25" s="686"/>
      <c r="AC25" s="686"/>
      <c r="AD25" s="687" t="s">
        <v>235</v>
      </c>
      <c r="AE25" s="687"/>
      <c r="AF25" s="687"/>
      <c r="AG25" s="687"/>
      <c r="AH25" s="687"/>
      <c r="AI25" s="687"/>
      <c r="AJ25" s="687"/>
      <c r="AK25" s="687"/>
      <c r="AL25" s="688" t="s">
        <v>148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140</v>
      </c>
      <c r="BP25" s="686"/>
      <c r="BQ25" s="686"/>
      <c r="BR25" s="686"/>
      <c r="BS25" s="692" t="s">
        <v>148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2471652</v>
      </c>
      <c r="CS25" s="719"/>
      <c r="CT25" s="719"/>
      <c r="CU25" s="719"/>
      <c r="CV25" s="719"/>
      <c r="CW25" s="719"/>
      <c r="CX25" s="719"/>
      <c r="CY25" s="720"/>
      <c r="CZ25" s="688">
        <v>17.8</v>
      </c>
      <c r="DA25" s="717"/>
      <c r="DB25" s="717"/>
      <c r="DC25" s="721"/>
      <c r="DD25" s="692">
        <v>2178295</v>
      </c>
      <c r="DE25" s="719"/>
      <c r="DF25" s="719"/>
      <c r="DG25" s="719"/>
      <c r="DH25" s="719"/>
      <c r="DI25" s="719"/>
      <c r="DJ25" s="719"/>
      <c r="DK25" s="720"/>
      <c r="DL25" s="692">
        <v>2144120</v>
      </c>
      <c r="DM25" s="719"/>
      <c r="DN25" s="719"/>
      <c r="DO25" s="719"/>
      <c r="DP25" s="719"/>
      <c r="DQ25" s="719"/>
      <c r="DR25" s="719"/>
      <c r="DS25" s="719"/>
      <c r="DT25" s="719"/>
      <c r="DU25" s="719"/>
      <c r="DV25" s="720"/>
      <c r="DW25" s="688">
        <v>24.1</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9391979</v>
      </c>
      <c r="S26" s="684"/>
      <c r="T26" s="684"/>
      <c r="U26" s="684"/>
      <c r="V26" s="684"/>
      <c r="W26" s="684"/>
      <c r="X26" s="684"/>
      <c r="Y26" s="685"/>
      <c r="Z26" s="686">
        <v>65.7</v>
      </c>
      <c r="AA26" s="686"/>
      <c r="AB26" s="686"/>
      <c r="AC26" s="686"/>
      <c r="AD26" s="687">
        <v>8809456</v>
      </c>
      <c r="AE26" s="687"/>
      <c r="AF26" s="687"/>
      <c r="AG26" s="687"/>
      <c r="AH26" s="687"/>
      <c r="AI26" s="687"/>
      <c r="AJ26" s="687"/>
      <c r="AK26" s="687"/>
      <c r="AL26" s="688">
        <v>99.1</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148</v>
      </c>
      <c r="BH26" s="684"/>
      <c r="BI26" s="684"/>
      <c r="BJ26" s="684"/>
      <c r="BK26" s="684"/>
      <c r="BL26" s="684"/>
      <c r="BM26" s="684"/>
      <c r="BN26" s="685"/>
      <c r="BO26" s="686" t="s">
        <v>148</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1750984</v>
      </c>
      <c r="CS26" s="684"/>
      <c r="CT26" s="684"/>
      <c r="CU26" s="684"/>
      <c r="CV26" s="684"/>
      <c r="CW26" s="684"/>
      <c r="CX26" s="684"/>
      <c r="CY26" s="685"/>
      <c r="CZ26" s="688">
        <v>12.6</v>
      </c>
      <c r="DA26" s="717"/>
      <c r="DB26" s="717"/>
      <c r="DC26" s="721"/>
      <c r="DD26" s="692">
        <v>1480250</v>
      </c>
      <c r="DE26" s="684"/>
      <c r="DF26" s="684"/>
      <c r="DG26" s="684"/>
      <c r="DH26" s="684"/>
      <c r="DI26" s="684"/>
      <c r="DJ26" s="684"/>
      <c r="DK26" s="685"/>
      <c r="DL26" s="692" t="s">
        <v>148</v>
      </c>
      <c r="DM26" s="684"/>
      <c r="DN26" s="684"/>
      <c r="DO26" s="684"/>
      <c r="DP26" s="684"/>
      <c r="DQ26" s="684"/>
      <c r="DR26" s="684"/>
      <c r="DS26" s="684"/>
      <c r="DT26" s="684"/>
      <c r="DU26" s="684"/>
      <c r="DV26" s="685"/>
      <c r="DW26" s="688" t="s">
        <v>148</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5724</v>
      </c>
      <c r="S27" s="684"/>
      <c r="T27" s="684"/>
      <c r="U27" s="684"/>
      <c r="V27" s="684"/>
      <c r="W27" s="684"/>
      <c r="X27" s="684"/>
      <c r="Y27" s="685"/>
      <c r="Z27" s="686">
        <v>0</v>
      </c>
      <c r="AA27" s="686"/>
      <c r="AB27" s="686"/>
      <c r="AC27" s="686"/>
      <c r="AD27" s="687">
        <v>5724</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8208654</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2336896</v>
      </c>
      <c r="CS27" s="719"/>
      <c r="CT27" s="719"/>
      <c r="CU27" s="719"/>
      <c r="CV27" s="719"/>
      <c r="CW27" s="719"/>
      <c r="CX27" s="719"/>
      <c r="CY27" s="720"/>
      <c r="CZ27" s="688">
        <v>16.899999999999999</v>
      </c>
      <c r="DA27" s="717"/>
      <c r="DB27" s="717"/>
      <c r="DC27" s="721"/>
      <c r="DD27" s="692">
        <v>1032071</v>
      </c>
      <c r="DE27" s="719"/>
      <c r="DF27" s="719"/>
      <c r="DG27" s="719"/>
      <c r="DH27" s="719"/>
      <c r="DI27" s="719"/>
      <c r="DJ27" s="719"/>
      <c r="DK27" s="720"/>
      <c r="DL27" s="692">
        <v>999518</v>
      </c>
      <c r="DM27" s="719"/>
      <c r="DN27" s="719"/>
      <c r="DO27" s="719"/>
      <c r="DP27" s="719"/>
      <c r="DQ27" s="719"/>
      <c r="DR27" s="719"/>
      <c r="DS27" s="719"/>
      <c r="DT27" s="719"/>
      <c r="DU27" s="719"/>
      <c r="DV27" s="720"/>
      <c r="DW27" s="688">
        <v>11.2</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38925</v>
      </c>
      <c r="S28" s="684"/>
      <c r="T28" s="684"/>
      <c r="U28" s="684"/>
      <c r="V28" s="684"/>
      <c r="W28" s="684"/>
      <c r="X28" s="684"/>
      <c r="Y28" s="685"/>
      <c r="Z28" s="686">
        <v>0.3</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601754</v>
      </c>
      <c r="CS28" s="684"/>
      <c r="CT28" s="684"/>
      <c r="CU28" s="684"/>
      <c r="CV28" s="684"/>
      <c r="CW28" s="684"/>
      <c r="CX28" s="684"/>
      <c r="CY28" s="685"/>
      <c r="CZ28" s="688">
        <v>4.3</v>
      </c>
      <c r="DA28" s="717"/>
      <c r="DB28" s="717"/>
      <c r="DC28" s="721"/>
      <c r="DD28" s="692">
        <v>601754</v>
      </c>
      <c r="DE28" s="684"/>
      <c r="DF28" s="684"/>
      <c r="DG28" s="684"/>
      <c r="DH28" s="684"/>
      <c r="DI28" s="684"/>
      <c r="DJ28" s="684"/>
      <c r="DK28" s="685"/>
      <c r="DL28" s="692">
        <v>601754</v>
      </c>
      <c r="DM28" s="684"/>
      <c r="DN28" s="684"/>
      <c r="DO28" s="684"/>
      <c r="DP28" s="684"/>
      <c r="DQ28" s="684"/>
      <c r="DR28" s="684"/>
      <c r="DS28" s="684"/>
      <c r="DT28" s="684"/>
      <c r="DU28" s="684"/>
      <c r="DV28" s="685"/>
      <c r="DW28" s="688">
        <v>6.8</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268216</v>
      </c>
      <c r="S29" s="684"/>
      <c r="T29" s="684"/>
      <c r="U29" s="684"/>
      <c r="V29" s="684"/>
      <c r="W29" s="684"/>
      <c r="X29" s="684"/>
      <c r="Y29" s="685"/>
      <c r="Z29" s="686">
        <v>1.9</v>
      </c>
      <c r="AA29" s="686"/>
      <c r="AB29" s="686"/>
      <c r="AC29" s="686"/>
      <c r="AD29" s="687">
        <v>40711</v>
      </c>
      <c r="AE29" s="687"/>
      <c r="AF29" s="687"/>
      <c r="AG29" s="687"/>
      <c r="AH29" s="687"/>
      <c r="AI29" s="687"/>
      <c r="AJ29" s="687"/>
      <c r="AK29" s="687"/>
      <c r="AL29" s="688">
        <v>0.5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307</v>
      </c>
      <c r="CG29" s="699"/>
      <c r="CH29" s="699"/>
      <c r="CI29" s="699"/>
      <c r="CJ29" s="699"/>
      <c r="CK29" s="699"/>
      <c r="CL29" s="699"/>
      <c r="CM29" s="699"/>
      <c r="CN29" s="699"/>
      <c r="CO29" s="699"/>
      <c r="CP29" s="699"/>
      <c r="CQ29" s="700"/>
      <c r="CR29" s="683">
        <v>601754</v>
      </c>
      <c r="CS29" s="719"/>
      <c r="CT29" s="719"/>
      <c r="CU29" s="719"/>
      <c r="CV29" s="719"/>
      <c r="CW29" s="719"/>
      <c r="CX29" s="719"/>
      <c r="CY29" s="720"/>
      <c r="CZ29" s="688">
        <v>4.3</v>
      </c>
      <c r="DA29" s="717"/>
      <c r="DB29" s="717"/>
      <c r="DC29" s="721"/>
      <c r="DD29" s="692">
        <v>601754</v>
      </c>
      <c r="DE29" s="719"/>
      <c r="DF29" s="719"/>
      <c r="DG29" s="719"/>
      <c r="DH29" s="719"/>
      <c r="DI29" s="719"/>
      <c r="DJ29" s="719"/>
      <c r="DK29" s="720"/>
      <c r="DL29" s="692">
        <v>601754</v>
      </c>
      <c r="DM29" s="719"/>
      <c r="DN29" s="719"/>
      <c r="DO29" s="719"/>
      <c r="DP29" s="719"/>
      <c r="DQ29" s="719"/>
      <c r="DR29" s="719"/>
      <c r="DS29" s="719"/>
      <c r="DT29" s="719"/>
      <c r="DU29" s="719"/>
      <c r="DV29" s="720"/>
      <c r="DW29" s="688">
        <v>6.8</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23045</v>
      </c>
      <c r="S30" s="684"/>
      <c r="T30" s="684"/>
      <c r="U30" s="684"/>
      <c r="V30" s="684"/>
      <c r="W30" s="684"/>
      <c r="X30" s="684"/>
      <c r="Y30" s="685"/>
      <c r="Z30" s="686">
        <v>0.2</v>
      </c>
      <c r="AA30" s="686"/>
      <c r="AB30" s="686"/>
      <c r="AC30" s="686"/>
      <c r="AD30" s="687" t="s">
        <v>148</v>
      </c>
      <c r="AE30" s="687"/>
      <c r="AF30" s="687"/>
      <c r="AG30" s="687"/>
      <c r="AH30" s="687"/>
      <c r="AI30" s="687"/>
      <c r="AJ30" s="687"/>
      <c r="AK30" s="687"/>
      <c r="AL30" s="688" t="s">
        <v>148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568891</v>
      </c>
      <c r="CS30" s="684"/>
      <c r="CT30" s="684"/>
      <c r="CU30" s="684"/>
      <c r="CV30" s="684"/>
      <c r="CW30" s="684"/>
      <c r="CX30" s="684"/>
      <c r="CY30" s="685"/>
      <c r="CZ30" s="688">
        <v>4.0999999999999996</v>
      </c>
      <c r="DA30" s="717"/>
      <c r="DB30" s="717"/>
      <c r="DC30" s="721"/>
      <c r="DD30" s="692">
        <v>568891</v>
      </c>
      <c r="DE30" s="684"/>
      <c r="DF30" s="684"/>
      <c r="DG30" s="684"/>
      <c r="DH30" s="684"/>
      <c r="DI30" s="684"/>
      <c r="DJ30" s="684"/>
      <c r="DK30" s="685"/>
      <c r="DL30" s="692">
        <v>568891</v>
      </c>
      <c r="DM30" s="684"/>
      <c r="DN30" s="684"/>
      <c r="DO30" s="684"/>
      <c r="DP30" s="684"/>
      <c r="DQ30" s="684"/>
      <c r="DR30" s="684"/>
      <c r="DS30" s="684"/>
      <c r="DT30" s="684"/>
      <c r="DU30" s="684"/>
      <c r="DV30" s="685"/>
      <c r="DW30" s="688">
        <v>6.4</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1323763</v>
      </c>
      <c r="S31" s="684"/>
      <c r="T31" s="684"/>
      <c r="U31" s="684"/>
      <c r="V31" s="684"/>
      <c r="W31" s="684"/>
      <c r="X31" s="684"/>
      <c r="Y31" s="685"/>
      <c r="Z31" s="686">
        <v>9.3000000000000007</v>
      </c>
      <c r="AA31" s="686"/>
      <c r="AB31" s="686"/>
      <c r="AC31" s="686"/>
      <c r="AD31" s="687" t="s">
        <v>235</v>
      </c>
      <c r="AE31" s="687"/>
      <c r="AF31" s="687"/>
      <c r="AG31" s="687"/>
      <c r="AH31" s="687"/>
      <c r="AI31" s="687"/>
      <c r="AJ31" s="687"/>
      <c r="AK31" s="687"/>
      <c r="AL31" s="688" t="s">
        <v>140</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51">
        <v>99.4</v>
      </c>
      <c r="BH31" s="738"/>
      <c r="BI31" s="738"/>
      <c r="BJ31" s="738"/>
      <c r="BK31" s="738"/>
      <c r="BL31" s="738"/>
      <c r="BM31" s="678">
        <v>98</v>
      </c>
      <c r="BN31" s="738"/>
      <c r="BO31" s="738"/>
      <c r="BP31" s="738"/>
      <c r="BQ31" s="739"/>
      <c r="BR31" s="751">
        <v>99.3</v>
      </c>
      <c r="BS31" s="738"/>
      <c r="BT31" s="738"/>
      <c r="BU31" s="738"/>
      <c r="BV31" s="738"/>
      <c r="BW31" s="738"/>
      <c r="BX31" s="678">
        <v>97.4</v>
      </c>
      <c r="BY31" s="738"/>
      <c r="BZ31" s="738"/>
      <c r="CA31" s="738"/>
      <c r="CB31" s="739"/>
      <c r="CD31" s="729"/>
      <c r="CE31" s="730"/>
      <c r="CF31" s="698" t="s">
        <v>315</v>
      </c>
      <c r="CG31" s="699"/>
      <c r="CH31" s="699"/>
      <c r="CI31" s="699"/>
      <c r="CJ31" s="699"/>
      <c r="CK31" s="699"/>
      <c r="CL31" s="699"/>
      <c r="CM31" s="699"/>
      <c r="CN31" s="699"/>
      <c r="CO31" s="699"/>
      <c r="CP31" s="699"/>
      <c r="CQ31" s="700"/>
      <c r="CR31" s="683">
        <v>32863</v>
      </c>
      <c r="CS31" s="719"/>
      <c r="CT31" s="719"/>
      <c r="CU31" s="719"/>
      <c r="CV31" s="719"/>
      <c r="CW31" s="719"/>
      <c r="CX31" s="719"/>
      <c r="CY31" s="720"/>
      <c r="CZ31" s="688">
        <v>0.2</v>
      </c>
      <c r="DA31" s="717"/>
      <c r="DB31" s="717"/>
      <c r="DC31" s="721"/>
      <c r="DD31" s="692">
        <v>32863</v>
      </c>
      <c r="DE31" s="719"/>
      <c r="DF31" s="719"/>
      <c r="DG31" s="719"/>
      <c r="DH31" s="719"/>
      <c r="DI31" s="719"/>
      <c r="DJ31" s="719"/>
      <c r="DK31" s="720"/>
      <c r="DL31" s="692">
        <v>32863</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33" t="s">
        <v>316</v>
      </c>
      <c r="C32" s="734"/>
      <c r="D32" s="734"/>
      <c r="E32" s="734"/>
      <c r="F32" s="734"/>
      <c r="G32" s="734"/>
      <c r="H32" s="734"/>
      <c r="I32" s="734"/>
      <c r="J32" s="734"/>
      <c r="K32" s="734"/>
      <c r="L32" s="734"/>
      <c r="M32" s="734"/>
      <c r="N32" s="734"/>
      <c r="O32" s="734"/>
      <c r="P32" s="734"/>
      <c r="Q32" s="735"/>
      <c r="R32" s="683" t="s">
        <v>235</v>
      </c>
      <c r="S32" s="684"/>
      <c r="T32" s="684"/>
      <c r="U32" s="684"/>
      <c r="V32" s="684"/>
      <c r="W32" s="684"/>
      <c r="X32" s="684"/>
      <c r="Y32" s="685"/>
      <c r="Z32" s="686" t="s">
        <v>148</v>
      </c>
      <c r="AA32" s="686"/>
      <c r="AB32" s="686"/>
      <c r="AC32" s="686"/>
      <c r="AD32" s="687" t="s">
        <v>148</v>
      </c>
      <c r="AE32" s="687"/>
      <c r="AF32" s="687"/>
      <c r="AG32" s="687"/>
      <c r="AH32" s="687"/>
      <c r="AI32" s="687"/>
      <c r="AJ32" s="687"/>
      <c r="AK32" s="687"/>
      <c r="AL32" s="688" t="s">
        <v>140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99.1</v>
      </c>
      <c r="BH32" s="719"/>
      <c r="BI32" s="719"/>
      <c r="BJ32" s="719"/>
      <c r="BK32" s="719"/>
      <c r="BL32" s="719"/>
      <c r="BM32" s="689">
        <v>97.3</v>
      </c>
      <c r="BN32" s="749"/>
      <c r="BO32" s="749"/>
      <c r="BP32" s="749"/>
      <c r="BQ32" s="750"/>
      <c r="BR32" s="752">
        <v>99</v>
      </c>
      <c r="BS32" s="719"/>
      <c r="BT32" s="719"/>
      <c r="BU32" s="719"/>
      <c r="BV32" s="719"/>
      <c r="BW32" s="719"/>
      <c r="BX32" s="689">
        <v>97.1</v>
      </c>
      <c r="BY32" s="749"/>
      <c r="BZ32" s="749"/>
      <c r="CA32" s="749"/>
      <c r="CB32" s="750"/>
      <c r="CD32" s="731"/>
      <c r="CE32" s="732"/>
      <c r="CF32" s="698" t="s">
        <v>319</v>
      </c>
      <c r="CG32" s="699"/>
      <c r="CH32" s="699"/>
      <c r="CI32" s="699"/>
      <c r="CJ32" s="699"/>
      <c r="CK32" s="699"/>
      <c r="CL32" s="699"/>
      <c r="CM32" s="699"/>
      <c r="CN32" s="699"/>
      <c r="CO32" s="699"/>
      <c r="CP32" s="699"/>
      <c r="CQ32" s="700"/>
      <c r="CR32" s="683" t="s">
        <v>148</v>
      </c>
      <c r="CS32" s="684"/>
      <c r="CT32" s="684"/>
      <c r="CU32" s="684"/>
      <c r="CV32" s="684"/>
      <c r="CW32" s="684"/>
      <c r="CX32" s="684"/>
      <c r="CY32" s="685"/>
      <c r="CZ32" s="688" t="s">
        <v>148</v>
      </c>
      <c r="DA32" s="717"/>
      <c r="DB32" s="717"/>
      <c r="DC32" s="721"/>
      <c r="DD32" s="692" t="s">
        <v>148</v>
      </c>
      <c r="DE32" s="684"/>
      <c r="DF32" s="684"/>
      <c r="DG32" s="684"/>
      <c r="DH32" s="684"/>
      <c r="DI32" s="684"/>
      <c r="DJ32" s="684"/>
      <c r="DK32" s="685"/>
      <c r="DL32" s="692" t="s">
        <v>148</v>
      </c>
      <c r="DM32" s="684"/>
      <c r="DN32" s="684"/>
      <c r="DO32" s="684"/>
      <c r="DP32" s="684"/>
      <c r="DQ32" s="684"/>
      <c r="DR32" s="684"/>
      <c r="DS32" s="684"/>
      <c r="DT32" s="684"/>
      <c r="DU32" s="684"/>
      <c r="DV32" s="685"/>
      <c r="DW32" s="688" t="s">
        <v>148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911771</v>
      </c>
      <c r="S33" s="684"/>
      <c r="T33" s="684"/>
      <c r="U33" s="684"/>
      <c r="V33" s="684"/>
      <c r="W33" s="684"/>
      <c r="X33" s="684"/>
      <c r="Y33" s="685"/>
      <c r="Z33" s="686">
        <v>6.4</v>
      </c>
      <c r="AA33" s="686"/>
      <c r="AB33" s="686"/>
      <c r="AC33" s="686"/>
      <c r="AD33" s="687" t="s">
        <v>235</v>
      </c>
      <c r="AE33" s="687"/>
      <c r="AF33" s="687"/>
      <c r="AG33" s="687"/>
      <c r="AH33" s="687"/>
      <c r="AI33" s="687"/>
      <c r="AJ33" s="687"/>
      <c r="AK33" s="687"/>
      <c r="AL33" s="688" t="s">
        <v>140</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99.6</v>
      </c>
      <c r="BH33" s="754"/>
      <c r="BI33" s="754"/>
      <c r="BJ33" s="754"/>
      <c r="BK33" s="754"/>
      <c r="BL33" s="754"/>
      <c r="BM33" s="755">
        <v>98.4</v>
      </c>
      <c r="BN33" s="754"/>
      <c r="BO33" s="754"/>
      <c r="BP33" s="754"/>
      <c r="BQ33" s="756"/>
      <c r="BR33" s="753">
        <v>99.5</v>
      </c>
      <c r="BS33" s="754"/>
      <c r="BT33" s="754"/>
      <c r="BU33" s="754"/>
      <c r="BV33" s="754"/>
      <c r="BW33" s="754"/>
      <c r="BX33" s="755">
        <v>97.6</v>
      </c>
      <c r="BY33" s="754"/>
      <c r="BZ33" s="754"/>
      <c r="CA33" s="754"/>
      <c r="CB33" s="756"/>
      <c r="CD33" s="698" t="s">
        <v>322</v>
      </c>
      <c r="CE33" s="699"/>
      <c r="CF33" s="699"/>
      <c r="CG33" s="699"/>
      <c r="CH33" s="699"/>
      <c r="CI33" s="699"/>
      <c r="CJ33" s="699"/>
      <c r="CK33" s="699"/>
      <c r="CL33" s="699"/>
      <c r="CM33" s="699"/>
      <c r="CN33" s="699"/>
      <c r="CO33" s="699"/>
      <c r="CP33" s="699"/>
      <c r="CQ33" s="700"/>
      <c r="CR33" s="683">
        <v>6480532</v>
      </c>
      <c r="CS33" s="719"/>
      <c r="CT33" s="719"/>
      <c r="CU33" s="719"/>
      <c r="CV33" s="719"/>
      <c r="CW33" s="719"/>
      <c r="CX33" s="719"/>
      <c r="CY33" s="720"/>
      <c r="CZ33" s="688">
        <v>46.8</v>
      </c>
      <c r="DA33" s="717"/>
      <c r="DB33" s="717"/>
      <c r="DC33" s="721"/>
      <c r="DD33" s="692">
        <v>5376453</v>
      </c>
      <c r="DE33" s="719"/>
      <c r="DF33" s="719"/>
      <c r="DG33" s="719"/>
      <c r="DH33" s="719"/>
      <c r="DI33" s="719"/>
      <c r="DJ33" s="719"/>
      <c r="DK33" s="720"/>
      <c r="DL33" s="692">
        <v>4124825</v>
      </c>
      <c r="DM33" s="719"/>
      <c r="DN33" s="719"/>
      <c r="DO33" s="719"/>
      <c r="DP33" s="719"/>
      <c r="DQ33" s="719"/>
      <c r="DR33" s="719"/>
      <c r="DS33" s="719"/>
      <c r="DT33" s="719"/>
      <c r="DU33" s="719"/>
      <c r="DV33" s="720"/>
      <c r="DW33" s="688">
        <v>46.4</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13038</v>
      </c>
      <c r="S34" s="684"/>
      <c r="T34" s="684"/>
      <c r="U34" s="684"/>
      <c r="V34" s="684"/>
      <c r="W34" s="684"/>
      <c r="X34" s="684"/>
      <c r="Y34" s="685"/>
      <c r="Z34" s="686">
        <v>0.1</v>
      </c>
      <c r="AA34" s="686"/>
      <c r="AB34" s="686"/>
      <c r="AC34" s="686"/>
      <c r="AD34" s="687">
        <v>1072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2603400</v>
      </c>
      <c r="CS34" s="684"/>
      <c r="CT34" s="684"/>
      <c r="CU34" s="684"/>
      <c r="CV34" s="684"/>
      <c r="CW34" s="684"/>
      <c r="CX34" s="684"/>
      <c r="CY34" s="685"/>
      <c r="CZ34" s="688">
        <v>18.8</v>
      </c>
      <c r="DA34" s="717"/>
      <c r="DB34" s="717"/>
      <c r="DC34" s="721"/>
      <c r="DD34" s="692">
        <v>2067278</v>
      </c>
      <c r="DE34" s="684"/>
      <c r="DF34" s="684"/>
      <c r="DG34" s="684"/>
      <c r="DH34" s="684"/>
      <c r="DI34" s="684"/>
      <c r="DJ34" s="684"/>
      <c r="DK34" s="685"/>
      <c r="DL34" s="692">
        <v>1618231</v>
      </c>
      <c r="DM34" s="684"/>
      <c r="DN34" s="684"/>
      <c r="DO34" s="684"/>
      <c r="DP34" s="684"/>
      <c r="DQ34" s="684"/>
      <c r="DR34" s="684"/>
      <c r="DS34" s="684"/>
      <c r="DT34" s="684"/>
      <c r="DU34" s="684"/>
      <c r="DV34" s="685"/>
      <c r="DW34" s="688">
        <v>18.2</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28549</v>
      </c>
      <c r="S35" s="684"/>
      <c r="T35" s="684"/>
      <c r="U35" s="684"/>
      <c r="V35" s="684"/>
      <c r="W35" s="684"/>
      <c r="X35" s="684"/>
      <c r="Y35" s="685"/>
      <c r="Z35" s="686">
        <v>0.2</v>
      </c>
      <c r="AA35" s="686"/>
      <c r="AB35" s="686"/>
      <c r="AC35" s="686"/>
      <c r="AD35" s="687" t="s">
        <v>235</v>
      </c>
      <c r="AE35" s="687"/>
      <c r="AF35" s="687"/>
      <c r="AG35" s="687"/>
      <c r="AH35" s="687"/>
      <c r="AI35" s="687"/>
      <c r="AJ35" s="687"/>
      <c r="AK35" s="687"/>
      <c r="AL35" s="688" t="s">
        <v>235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140476</v>
      </c>
      <c r="CS35" s="719"/>
      <c r="CT35" s="719"/>
      <c r="CU35" s="719"/>
      <c r="CV35" s="719"/>
      <c r="CW35" s="719"/>
      <c r="CX35" s="719"/>
      <c r="CY35" s="720"/>
      <c r="CZ35" s="688">
        <v>1</v>
      </c>
      <c r="DA35" s="717"/>
      <c r="DB35" s="717"/>
      <c r="DC35" s="721"/>
      <c r="DD35" s="692">
        <v>127534</v>
      </c>
      <c r="DE35" s="719"/>
      <c r="DF35" s="719"/>
      <c r="DG35" s="719"/>
      <c r="DH35" s="719"/>
      <c r="DI35" s="719"/>
      <c r="DJ35" s="719"/>
      <c r="DK35" s="720"/>
      <c r="DL35" s="692">
        <v>127534</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917701</v>
      </c>
      <c r="S36" s="684"/>
      <c r="T36" s="684"/>
      <c r="U36" s="684"/>
      <c r="V36" s="684"/>
      <c r="W36" s="684"/>
      <c r="X36" s="684"/>
      <c r="Y36" s="685"/>
      <c r="Z36" s="686">
        <v>6.4</v>
      </c>
      <c r="AA36" s="686"/>
      <c r="AB36" s="686"/>
      <c r="AC36" s="686"/>
      <c r="AD36" s="687" t="s">
        <v>235</v>
      </c>
      <c r="AE36" s="687"/>
      <c r="AF36" s="687"/>
      <c r="AG36" s="687"/>
      <c r="AH36" s="687"/>
      <c r="AI36" s="687"/>
      <c r="AJ36" s="687"/>
      <c r="AK36" s="687"/>
      <c r="AL36" s="688" t="s">
        <v>235</v>
      </c>
      <c r="AM36" s="689"/>
      <c r="AN36" s="689"/>
      <c r="AO36" s="690"/>
      <c r="AP36" s="235"/>
      <c r="AQ36" s="757" t="s">
        <v>330</v>
      </c>
      <c r="AR36" s="758"/>
      <c r="AS36" s="758"/>
      <c r="AT36" s="758"/>
      <c r="AU36" s="758"/>
      <c r="AV36" s="758"/>
      <c r="AW36" s="758"/>
      <c r="AX36" s="758"/>
      <c r="AY36" s="759"/>
      <c r="AZ36" s="672">
        <v>1893695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16779</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1631351</v>
      </c>
      <c r="CS36" s="684"/>
      <c r="CT36" s="684"/>
      <c r="CU36" s="684"/>
      <c r="CV36" s="684"/>
      <c r="CW36" s="684"/>
      <c r="CX36" s="684"/>
      <c r="CY36" s="685"/>
      <c r="CZ36" s="688">
        <v>11.8</v>
      </c>
      <c r="DA36" s="717"/>
      <c r="DB36" s="717"/>
      <c r="DC36" s="721"/>
      <c r="DD36" s="692">
        <v>1325253</v>
      </c>
      <c r="DE36" s="684"/>
      <c r="DF36" s="684"/>
      <c r="DG36" s="684"/>
      <c r="DH36" s="684"/>
      <c r="DI36" s="684"/>
      <c r="DJ36" s="684"/>
      <c r="DK36" s="685"/>
      <c r="DL36" s="692">
        <v>1094945</v>
      </c>
      <c r="DM36" s="684"/>
      <c r="DN36" s="684"/>
      <c r="DO36" s="684"/>
      <c r="DP36" s="684"/>
      <c r="DQ36" s="684"/>
      <c r="DR36" s="684"/>
      <c r="DS36" s="684"/>
      <c r="DT36" s="684"/>
      <c r="DU36" s="684"/>
      <c r="DV36" s="685"/>
      <c r="DW36" s="688">
        <v>12.3</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31068</v>
      </c>
      <c r="S37" s="684"/>
      <c r="T37" s="684"/>
      <c r="U37" s="684"/>
      <c r="V37" s="684"/>
      <c r="W37" s="684"/>
      <c r="X37" s="684"/>
      <c r="Y37" s="685"/>
      <c r="Z37" s="686">
        <v>0.2</v>
      </c>
      <c r="AA37" s="686"/>
      <c r="AB37" s="686"/>
      <c r="AC37" s="686"/>
      <c r="AD37" s="687" t="s">
        <v>148</v>
      </c>
      <c r="AE37" s="687"/>
      <c r="AF37" s="687"/>
      <c r="AG37" s="687"/>
      <c r="AH37" s="687"/>
      <c r="AI37" s="687"/>
      <c r="AJ37" s="687"/>
      <c r="AK37" s="687"/>
      <c r="AL37" s="688" t="s">
        <v>148</v>
      </c>
      <c r="AM37" s="689"/>
      <c r="AN37" s="689"/>
      <c r="AO37" s="690"/>
      <c r="AQ37" s="761" t="s">
        <v>334</v>
      </c>
      <c r="AR37" s="762"/>
      <c r="AS37" s="762"/>
      <c r="AT37" s="762"/>
      <c r="AU37" s="762"/>
      <c r="AV37" s="762"/>
      <c r="AW37" s="762"/>
      <c r="AX37" s="762"/>
      <c r="AY37" s="763"/>
      <c r="AZ37" s="683">
        <v>801670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4089</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886157</v>
      </c>
      <c r="CS37" s="719"/>
      <c r="CT37" s="719"/>
      <c r="CU37" s="719"/>
      <c r="CV37" s="719"/>
      <c r="CW37" s="719"/>
      <c r="CX37" s="719"/>
      <c r="CY37" s="720"/>
      <c r="CZ37" s="688">
        <v>6.4</v>
      </c>
      <c r="DA37" s="717"/>
      <c r="DB37" s="717"/>
      <c r="DC37" s="721"/>
      <c r="DD37" s="692">
        <v>886157</v>
      </c>
      <c r="DE37" s="719"/>
      <c r="DF37" s="719"/>
      <c r="DG37" s="719"/>
      <c r="DH37" s="719"/>
      <c r="DI37" s="719"/>
      <c r="DJ37" s="719"/>
      <c r="DK37" s="720"/>
      <c r="DL37" s="692">
        <v>777339</v>
      </c>
      <c r="DM37" s="719"/>
      <c r="DN37" s="719"/>
      <c r="DO37" s="719"/>
      <c r="DP37" s="719"/>
      <c r="DQ37" s="719"/>
      <c r="DR37" s="719"/>
      <c r="DS37" s="719"/>
      <c r="DT37" s="719"/>
      <c r="DU37" s="719"/>
      <c r="DV37" s="720"/>
      <c r="DW37" s="688">
        <v>8.6999999999999993</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536536</v>
      </c>
      <c r="S38" s="684"/>
      <c r="T38" s="684"/>
      <c r="U38" s="684"/>
      <c r="V38" s="684"/>
      <c r="W38" s="684"/>
      <c r="X38" s="684"/>
      <c r="Y38" s="685"/>
      <c r="Z38" s="686">
        <v>3.8</v>
      </c>
      <c r="AA38" s="686"/>
      <c r="AB38" s="686"/>
      <c r="AC38" s="686"/>
      <c r="AD38" s="687">
        <v>31109</v>
      </c>
      <c r="AE38" s="687"/>
      <c r="AF38" s="687"/>
      <c r="AG38" s="687"/>
      <c r="AH38" s="687"/>
      <c r="AI38" s="687"/>
      <c r="AJ38" s="687"/>
      <c r="AK38" s="687"/>
      <c r="AL38" s="688">
        <v>0.4</v>
      </c>
      <c r="AM38" s="689"/>
      <c r="AN38" s="689"/>
      <c r="AO38" s="690"/>
      <c r="AQ38" s="761" t="s">
        <v>338</v>
      </c>
      <c r="AR38" s="762"/>
      <c r="AS38" s="762"/>
      <c r="AT38" s="762"/>
      <c r="AU38" s="762"/>
      <c r="AV38" s="762"/>
      <c r="AW38" s="762"/>
      <c r="AX38" s="762"/>
      <c r="AY38" s="763"/>
      <c r="AZ38" s="683">
        <v>4437</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5181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1889258</v>
      </c>
      <c r="CS38" s="684"/>
      <c r="CT38" s="684"/>
      <c r="CU38" s="684"/>
      <c r="CV38" s="684"/>
      <c r="CW38" s="684"/>
      <c r="CX38" s="684"/>
      <c r="CY38" s="685"/>
      <c r="CZ38" s="688">
        <v>13.6</v>
      </c>
      <c r="DA38" s="717"/>
      <c r="DB38" s="717"/>
      <c r="DC38" s="721"/>
      <c r="DD38" s="692">
        <v>1695835</v>
      </c>
      <c r="DE38" s="684"/>
      <c r="DF38" s="684"/>
      <c r="DG38" s="684"/>
      <c r="DH38" s="684"/>
      <c r="DI38" s="684"/>
      <c r="DJ38" s="684"/>
      <c r="DK38" s="685"/>
      <c r="DL38" s="692">
        <v>1284115</v>
      </c>
      <c r="DM38" s="684"/>
      <c r="DN38" s="684"/>
      <c r="DO38" s="684"/>
      <c r="DP38" s="684"/>
      <c r="DQ38" s="684"/>
      <c r="DR38" s="684"/>
      <c r="DS38" s="684"/>
      <c r="DT38" s="684"/>
      <c r="DU38" s="684"/>
      <c r="DV38" s="685"/>
      <c r="DW38" s="688">
        <v>14.4</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809600</v>
      </c>
      <c r="S39" s="684"/>
      <c r="T39" s="684"/>
      <c r="U39" s="684"/>
      <c r="V39" s="684"/>
      <c r="W39" s="684"/>
      <c r="X39" s="684"/>
      <c r="Y39" s="685"/>
      <c r="Z39" s="686">
        <v>5.7</v>
      </c>
      <c r="AA39" s="686"/>
      <c r="AB39" s="686"/>
      <c r="AC39" s="686"/>
      <c r="AD39" s="687" t="s">
        <v>235</v>
      </c>
      <c r="AE39" s="687"/>
      <c r="AF39" s="687"/>
      <c r="AG39" s="687"/>
      <c r="AH39" s="687"/>
      <c r="AI39" s="687"/>
      <c r="AJ39" s="687"/>
      <c r="AK39" s="687"/>
      <c r="AL39" s="688" t="s">
        <v>140</v>
      </c>
      <c r="AM39" s="689"/>
      <c r="AN39" s="689"/>
      <c r="AO39" s="690"/>
      <c r="AQ39" s="761" t="s">
        <v>342</v>
      </c>
      <c r="AR39" s="762"/>
      <c r="AS39" s="762"/>
      <c r="AT39" s="762"/>
      <c r="AU39" s="762"/>
      <c r="AV39" s="762"/>
      <c r="AW39" s="762"/>
      <c r="AX39" s="762"/>
      <c r="AY39" s="763"/>
      <c r="AZ39" s="683" t="s">
        <v>235</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8243</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161215</v>
      </c>
      <c r="CS39" s="719"/>
      <c r="CT39" s="719"/>
      <c r="CU39" s="719"/>
      <c r="CV39" s="719"/>
      <c r="CW39" s="719"/>
      <c r="CX39" s="719"/>
      <c r="CY39" s="720"/>
      <c r="CZ39" s="688">
        <v>1.2</v>
      </c>
      <c r="DA39" s="717"/>
      <c r="DB39" s="717"/>
      <c r="DC39" s="721"/>
      <c r="DD39" s="692">
        <v>160000</v>
      </c>
      <c r="DE39" s="719"/>
      <c r="DF39" s="719"/>
      <c r="DG39" s="719"/>
      <c r="DH39" s="719"/>
      <c r="DI39" s="719"/>
      <c r="DJ39" s="719"/>
      <c r="DK39" s="720"/>
      <c r="DL39" s="692" t="s">
        <v>148</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148</v>
      </c>
      <c r="AA40" s="686"/>
      <c r="AB40" s="686"/>
      <c r="AC40" s="686"/>
      <c r="AD40" s="687" t="s">
        <v>235</v>
      </c>
      <c r="AE40" s="687"/>
      <c r="AF40" s="687"/>
      <c r="AG40" s="687"/>
      <c r="AH40" s="687"/>
      <c r="AI40" s="687"/>
      <c r="AJ40" s="687"/>
      <c r="AK40" s="687"/>
      <c r="AL40" s="688" t="s">
        <v>148</v>
      </c>
      <c r="AM40" s="689"/>
      <c r="AN40" s="689"/>
      <c r="AO40" s="690"/>
      <c r="AQ40" s="761" t="s">
        <v>346</v>
      </c>
      <c r="AR40" s="762"/>
      <c r="AS40" s="762"/>
      <c r="AT40" s="762"/>
      <c r="AU40" s="762"/>
      <c r="AV40" s="762"/>
      <c r="AW40" s="762"/>
      <c r="AX40" s="762"/>
      <c r="AY40" s="763"/>
      <c r="AZ40" s="683" t="s">
        <v>235</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98</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54832</v>
      </c>
      <c r="CS40" s="684"/>
      <c r="CT40" s="684"/>
      <c r="CU40" s="684"/>
      <c r="CV40" s="684"/>
      <c r="CW40" s="684"/>
      <c r="CX40" s="684"/>
      <c r="CY40" s="685"/>
      <c r="CZ40" s="688">
        <v>0.4</v>
      </c>
      <c r="DA40" s="717"/>
      <c r="DB40" s="717"/>
      <c r="DC40" s="721"/>
      <c r="DD40" s="692">
        <v>553</v>
      </c>
      <c r="DE40" s="684"/>
      <c r="DF40" s="684"/>
      <c r="DG40" s="684"/>
      <c r="DH40" s="684"/>
      <c r="DI40" s="684"/>
      <c r="DJ40" s="684"/>
      <c r="DK40" s="685"/>
      <c r="DL40" s="692" t="s">
        <v>148</v>
      </c>
      <c r="DM40" s="684"/>
      <c r="DN40" s="684"/>
      <c r="DO40" s="684"/>
      <c r="DP40" s="684"/>
      <c r="DQ40" s="684"/>
      <c r="DR40" s="684"/>
      <c r="DS40" s="684"/>
      <c r="DT40" s="684"/>
      <c r="DU40" s="684"/>
      <c r="DV40" s="685"/>
      <c r="DW40" s="688" t="s">
        <v>148</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t="s">
        <v>235</v>
      </c>
      <c r="S41" s="684"/>
      <c r="T41" s="684"/>
      <c r="U41" s="684"/>
      <c r="V41" s="684"/>
      <c r="W41" s="684"/>
      <c r="X41" s="684"/>
      <c r="Y41" s="685"/>
      <c r="Z41" s="686" t="s">
        <v>148</v>
      </c>
      <c r="AA41" s="686"/>
      <c r="AB41" s="686"/>
      <c r="AC41" s="686"/>
      <c r="AD41" s="687" t="s">
        <v>148</v>
      </c>
      <c r="AE41" s="687"/>
      <c r="AF41" s="687"/>
      <c r="AG41" s="687"/>
      <c r="AH41" s="687"/>
      <c r="AI41" s="687"/>
      <c r="AJ41" s="687"/>
      <c r="AK41" s="687"/>
      <c r="AL41" s="688" t="s">
        <v>148</v>
      </c>
      <c r="AM41" s="689"/>
      <c r="AN41" s="689"/>
      <c r="AO41" s="690"/>
      <c r="AQ41" s="761" t="s">
        <v>351</v>
      </c>
      <c r="AR41" s="762"/>
      <c r="AS41" s="762"/>
      <c r="AT41" s="762"/>
      <c r="AU41" s="762"/>
      <c r="AV41" s="762"/>
      <c r="AW41" s="762"/>
      <c r="AX41" s="762"/>
      <c r="AY41" s="763"/>
      <c r="AZ41" s="683">
        <v>258430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140</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148</v>
      </c>
      <c r="CS41" s="719"/>
      <c r="CT41" s="719"/>
      <c r="CU41" s="719"/>
      <c r="CV41" s="719"/>
      <c r="CW41" s="719"/>
      <c r="CX41" s="719"/>
      <c r="CY41" s="720"/>
      <c r="CZ41" s="688" t="s">
        <v>140</v>
      </c>
      <c r="DA41" s="717"/>
      <c r="DB41" s="717"/>
      <c r="DC41" s="721"/>
      <c r="DD41" s="692" t="s">
        <v>148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14299915</v>
      </c>
      <c r="S42" s="769"/>
      <c r="T42" s="769"/>
      <c r="U42" s="769"/>
      <c r="V42" s="769"/>
      <c r="W42" s="769"/>
      <c r="X42" s="769"/>
      <c r="Y42" s="777"/>
      <c r="Z42" s="778">
        <v>100</v>
      </c>
      <c r="AA42" s="778"/>
      <c r="AB42" s="778"/>
      <c r="AC42" s="778"/>
      <c r="AD42" s="779">
        <v>8888072</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829158</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299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1970765</v>
      </c>
      <c r="CS42" s="684"/>
      <c r="CT42" s="684"/>
      <c r="CU42" s="684"/>
      <c r="CV42" s="684"/>
      <c r="CW42" s="684"/>
      <c r="CX42" s="684"/>
      <c r="CY42" s="685"/>
      <c r="CZ42" s="688">
        <v>14.2</v>
      </c>
      <c r="DA42" s="689"/>
      <c r="DB42" s="689"/>
      <c r="DC42" s="701"/>
      <c r="DD42" s="692">
        <v>369686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23160</v>
      </c>
      <c r="CS43" s="719"/>
      <c r="CT43" s="719"/>
      <c r="CU43" s="719"/>
      <c r="CV43" s="719"/>
      <c r="CW43" s="719"/>
      <c r="CX43" s="719"/>
      <c r="CY43" s="720"/>
      <c r="CZ43" s="688">
        <v>0.2</v>
      </c>
      <c r="DA43" s="717"/>
      <c r="DB43" s="717"/>
      <c r="DC43" s="721"/>
      <c r="DD43" s="692">
        <v>23160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1970765</v>
      </c>
      <c r="CS44" s="684"/>
      <c r="CT44" s="684"/>
      <c r="CU44" s="684"/>
      <c r="CV44" s="684"/>
      <c r="CW44" s="684"/>
      <c r="CX44" s="684"/>
      <c r="CY44" s="685"/>
      <c r="CZ44" s="688">
        <v>14.2</v>
      </c>
      <c r="DA44" s="689"/>
      <c r="DB44" s="689"/>
      <c r="DC44" s="701"/>
      <c r="DD44" s="692">
        <v>369686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894619</v>
      </c>
      <c r="CS45" s="719"/>
      <c r="CT45" s="719"/>
      <c r="CU45" s="719"/>
      <c r="CV45" s="719"/>
      <c r="CW45" s="719"/>
      <c r="CX45" s="719"/>
      <c r="CY45" s="720"/>
      <c r="CZ45" s="688">
        <v>6.5</v>
      </c>
      <c r="DA45" s="717"/>
      <c r="DB45" s="717"/>
      <c r="DC45" s="721"/>
      <c r="DD45" s="692">
        <v>59125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1067346</v>
      </c>
      <c r="CS46" s="684"/>
      <c r="CT46" s="684"/>
      <c r="CU46" s="684"/>
      <c r="CV46" s="684"/>
      <c r="CW46" s="684"/>
      <c r="CX46" s="684"/>
      <c r="CY46" s="685"/>
      <c r="CZ46" s="688">
        <v>7.7</v>
      </c>
      <c r="DA46" s="689"/>
      <c r="DB46" s="689"/>
      <c r="DC46" s="701"/>
      <c r="DD46" s="692">
        <v>301761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235</v>
      </c>
      <c r="CS47" s="719"/>
      <c r="CT47" s="719"/>
      <c r="CU47" s="719"/>
      <c r="CV47" s="719"/>
      <c r="CW47" s="719"/>
      <c r="CX47" s="719"/>
      <c r="CY47" s="720"/>
      <c r="CZ47" s="688" t="s">
        <v>140</v>
      </c>
      <c r="DA47" s="717"/>
      <c r="DB47" s="717"/>
      <c r="DC47" s="721"/>
      <c r="DD47" s="692" t="s">
        <v>235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148</v>
      </c>
      <c r="CS48" s="684"/>
      <c r="CT48" s="684"/>
      <c r="CU48" s="684"/>
      <c r="CV48" s="684"/>
      <c r="CW48" s="684"/>
      <c r="CX48" s="684"/>
      <c r="CY48" s="685"/>
      <c r="CZ48" s="688" t="s">
        <v>148</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13861599</v>
      </c>
      <c r="CS49" s="754"/>
      <c r="CT49" s="754"/>
      <c r="CU49" s="754"/>
      <c r="CV49" s="754"/>
      <c r="CW49" s="754"/>
      <c r="CX49" s="754"/>
      <c r="CY49" s="785"/>
      <c r="CZ49" s="780">
        <v>100</v>
      </c>
      <c r="DA49" s="786"/>
      <c r="DB49" s="786"/>
      <c r="DC49" s="787"/>
      <c r="DD49" s="788">
        <v>9558259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dM1/M/fm/ViHxTRDQpcgDcLrcjaNtajA2YiRCJj41MTy1kk9dHj3hN2GlF7qZwq9wVpXiXg1WTBCcHicN4J9Q==" saltValue="PQPGX9KV46ZhcifX19Uu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14300</v>
      </c>
      <c r="R7" s="819"/>
      <c r="S7" s="819"/>
      <c r="T7" s="819"/>
      <c r="U7" s="819"/>
      <c r="V7" s="819">
        <v>13862</v>
      </c>
      <c r="W7" s="819"/>
      <c r="X7" s="819"/>
      <c r="Y7" s="819"/>
      <c r="Z7" s="819"/>
      <c r="AA7" s="819">
        <v>438</v>
      </c>
      <c r="AB7" s="819"/>
      <c r="AC7" s="819"/>
      <c r="AD7" s="819"/>
      <c r="AE7" s="820"/>
      <c r="AF7" s="821">
        <v>359</v>
      </c>
      <c r="AG7" s="822"/>
      <c r="AH7" s="822"/>
      <c r="AI7" s="822"/>
      <c r="AJ7" s="823"/>
      <c r="AK7" s="858">
        <v>918</v>
      </c>
      <c r="AL7" s="859"/>
      <c r="AM7" s="859"/>
      <c r="AN7" s="859"/>
      <c r="AO7" s="859"/>
      <c r="AP7" s="859">
        <v>6138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3</v>
      </c>
      <c r="CI7" s="856"/>
      <c r="CJ7" s="856"/>
      <c r="CK7" s="856"/>
      <c r="CL7" s="857"/>
      <c r="CM7" s="855">
        <v>101</v>
      </c>
      <c r="CN7" s="856"/>
      <c r="CO7" s="856"/>
      <c r="CP7" s="856"/>
      <c r="CQ7" s="857"/>
      <c r="CR7" s="855">
        <v>1</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14300</v>
      </c>
      <c r="R23" s="878"/>
      <c r="S23" s="878"/>
      <c r="T23" s="878"/>
      <c r="U23" s="878"/>
      <c r="V23" s="878">
        <v>13862</v>
      </c>
      <c r="W23" s="878"/>
      <c r="X23" s="878"/>
      <c r="Y23" s="878"/>
      <c r="Z23" s="878"/>
      <c r="AA23" s="878">
        <v>438</v>
      </c>
      <c r="AB23" s="878"/>
      <c r="AC23" s="878"/>
      <c r="AD23" s="878"/>
      <c r="AE23" s="879"/>
      <c r="AF23" s="880">
        <v>359</v>
      </c>
      <c r="AG23" s="878"/>
      <c r="AH23" s="878"/>
      <c r="AI23" s="878"/>
      <c r="AJ23" s="881"/>
      <c r="AK23" s="882"/>
      <c r="AL23" s="883"/>
      <c r="AM23" s="883"/>
      <c r="AN23" s="883"/>
      <c r="AO23" s="883"/>
      <c r="AP23" s="878">
        <v>6138</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3797</v>
      </c>
      <c r="R28" s="907"/>
      <c r="S28" s="907"/>
      <c r="T28" s="907"/>
      <c r="U28" s="907"/>
      <c r="V28" s="907">
        <v>3780</v>
      </c>
      <c r="W28" s="907"/>
      <c r="X28" s="907"/>
      <c r="Y28" s="907"/>
      <c r="Z28" s="907"/>
      <c r="AA28" s="907">
        <v>17</v>
      </c>
      <c r="AB28" s="907"/>
      <c r="AC28" s="907"/>
      <c r="AD28" s="907"/>
      <c r="AE28" s="908"/>
      <c r="AF28" s="909">
        <v>17</v>
      </c>
      <c r="AG28" s="907"/>
      <c r="AH28" s="907"/>
      <c r="AI28" s="907"/>
      <c r="AJ28" s="910"/>
      <c r="AK28" s="911">
        <v>351</v>
      </c>
      <c r="AL28" s="902"/>
      <c r="AM28" s="902"/>
      <c r="AN28" s="902"/>
      <c r="AO28" s="902"/>
      <c r="AP28" s="902" t="s">
        <v>588</v>
      </c>
      <c r="AQ28" s="902"/>
      <c r="AR28" s="902"/>
      <c r="AS28" s="902"/>
      <c r="AT28" s="902"/>
      <c r="AU28" s="902" t="s">
        <v>588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511</v>
      </c>
      <c r="R29" s="843"/>
      <c r="S29" s="843"/>
      <c r="T29" s="843"/>
      <c r="U29" s="843"/>
      <c r="V29" s="843">
        <v>511</v>
      </c>
      <c r="W29" s="843"/>
      <c r="X29" s="843"/>
      <c r="Y29" s="843"/>
      <c r="Z29" s="843"/>
      <c r="AA29" s="843">
        <v>1</v>
      </c>
      <c r="AB29" s="843"/>
      <c r="AC29" s="843"/>
      <c r="AD29" s="843"/>
      <c r="AE29" s="844"/>
      <c r="AF29" s="845">
        <v>1</v>
      </c>
      <c r="AG29" s="846"/>
      <c r="AH29" s="846"/>
      <c r="AI29" s="846"/>
      <c r="AJ29" s="847"/>
      <c r="AK29" s="914">
        <v>88</v>
      </c>
      <c r="AL29" s="915"/>
      <c r="AM29" s="915"/>
      <c r="AN29" s="915"/>
      <c r="AO29" s="915"/>
      <c r="AP29" s="915" t="s">
        <v>588</v>
      </c>
      <c r="AQ29" s="915"/>
      <c r="AR29" s="915"/>
      <c r="AS29" s="915"/>
      <c r="AT29" s="915"/>
      <c r="AU29" s="915" t="s">
        <v>588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2644</v>
      </c>
      <c r="R30" s="843"/>
      <c r="S30" s="843"/>
      <c r="T30" s="843"/>
      <c r="U30" s="843"/>
      <c r="V30" s="843">
        <v>2547</v>
      </c>
      <c r="W30" s="843"/>
      <c r="X30" s="843"/>
      <c r="Y30" s="843"/>
      <c r="Z30" s="843"/>
      <c r="AA30" s="843">
        <v>97</v>
      </c>
      <c r="AB30" s="843"/>
      <c r="AC30" s="843"/>
      <c r="AD30" s="843"/>
      <c r="AE30" s="844"/>
      <c r="AF30" s="845">
        <v>96</v>
      </c>
      <c r="AG30" s="846"/>
      <c r="AH30" s="846"/>
      <c r="AI30" s="846"/>
      <c r="AJ30" s="847"/>
      <c r="AK30" s="914">
        <v>405</v>
      </c>
      <c r="AL30" s="915"/>
      <c r="AM30" s="915"/>
      <c r="AN30" s="915"/>
      <c r="AO30" s="915"/>
      <c r="AP30" s="915" t="s">
        <v>588</v>
      </c>
      <c r="AQ30" s="915"/>
      <c r="AR30" s="915"/>
      <c r="AS30" s="915"/>
      <c r="AT30" s="915"/>
      <c r="AU30" s="915" t="s">
        <v>588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815</v>
      </c>
      <c r="R31" s="843"/>
      <c r="S31" s="843"/>
      <c r="T31" s="843"/>
      <c r="U31" s="843"/>
      <c r="V31" s="843">
        <v>690</v>
      </c>
      <c r="W31" s="843"/>
      <c r="X31" s="843"/>
      <c r="Y31" s="843"/>
      <c r="Z31" s="843"/>
      <c r="AA31" s="843">
        <v>124</v>
      </c>
      <c r="AB31" s="843"/>
      <c r="AC31" s="843"/>
      <c r="AD31" s="843"/>
      <c r="AE31" s="844"/>
      <c r="AF31" s="845">
        <v>984</v>
      </c>
      <c r="AG31" s="846"/>
      <c r="AH31" s="846"/>
      <c r="AI31" s="846"/>
      <c r="AJ31" s="847"/>
      <c r="AK31" s="914">
        <v>4</v>
      </c>
      <c r="AL31" s="915"/>
      <c r="AM31" s="915"/>
      <c r="AN31" s="915"/>
      <c r="AO31" s="915"/>
      <c r="AP31" s="915">
        <v>146</v>
      </c>
      <c r="AQ31" s="915"/>
      <c r="AR31" s="915"/>
      <c r="AS31" s="915"/>
      <c r="AT31" s="915"/>
      <c r="AU31" s="915">
        <v>1</v>
      </c>
      <c r="AV31" s="915"/>
      <c r="AW31" s="915"/>
      <c r="AX31" s="915"/>
      <c r="AY31" s="915"/>
      <c r="AZ31" s="916" t="s">
        <v>588</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155</v>
      </c>
      <c r="R32" s="843"/>
      <c r="S32" s="843"/>
      <c r="T32" s="843"/>
      <c r="U32" s="843"/>
      <c r="V32" s="843">
        <v>118</v>
      </c>
      <c r="W32" s="843"/>
      <c r="X32" s="843"/>
      <c r="Y32" s="843"/>
      <c r="Z32" s="843"/>
      <c r="AA32" s="843">
        <v>37</v>
      </c>
      <c r="AB32" s="843"/>
      <c r="AC32" s="843"/>
      <c r="AD32" s="843"/>
      <c r="AE32" s="844"/>
      <c r="AF32" s="845">
        <v>37</v>
      </c>
      <c r="AG32" s="846"/>
      <c r="AH32" s="846"/>
      <c r="AI32" s="846"/>
      <c r="AJ32" s="847"/>
      <c r="AK32" s="914">
        <v>110</v>
      </c>
      <c r="AL32" s="915"/>
      <c r="AM32" s="915"/>
      <c r="AN32" s="915"/>
      <c r="AO32" s="915"/>
      <c r="AP32" s="915">
        <v>181</v>
      </c>
      <c r="AQ32" s="915"/>
      <c r="AR32" s="915"/>
      <c r="AS32" s="915"/>
      <c r="AT32" s="915"/>
      <c r="AU32" s="915">
        <v>181</v>
      </c>
      <c r="AV32" s="915"/>
      <c r="AW32" s="915"/>
      <c r="AX32" s="915"/>
      <c r="AY32" s="915"/>
      <c r="AZ32" s="916" t="s">
        <v>588</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1207</v>
      </c>
      <c r="R33" s="843"/>
      <c r="S33" s="843"/>
      <c r="T33" s="843"/>
      <c r="U33" s="843"/>
      <c r="V33" s="843">
        <v>1173</v>
      </c>
      <c r="W33" s="843"/>
      <c r="X33" s="843"/>
      <c r="Y33" s="843"/>
      <c r="Z33" s="843"/>
      <c r="AA33" s="843">
        <v>34</v>
      </c>
      <c r="AB33" s="843"/>
      <c r="AC33" s="843"/>
      <c r="AD33" s="843"/>
      <c r="AE33" s="844"/>
      <c r="AF33" s="845">
        <v>34</v>
      </c>
      <c r="AG33" s="846"/>
      <c r="AH33" s="846"/>
      <c r="AI33" s="846"/>
      <c r="AJ33" s="847"/>
      <c r="AK33" s="914">
        <v>692</v>
      </c>
      <c r="AL33" s="915"/>
      <c r="AM33" s="915"/>
      <c r="AN33" s="915"/>
      <c r="AO33" s="915"/>
      <c r="AP33" s="915">
        <v>6047</v>
      </c>
      <c r="AQ33" s="915"/>
      <c r="AR33" s="915"/>
      <c r="AS33" s="915"/>
      <c r="AT33" s="915"/>
      <c r="AU33" s="915">
        <v>5570</v>
      </c>
      <c r="AV33" s="915"/>
      <c r="AW33" s="915"/>
      <c r="AX33" s="915"/>
      <c r="AY33" s="915"/>
      <c r="AZ33" s="916" t="s">
        <v>588</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1168</v>
      </c>
      <c r="AG63" s="926"/>
      <c r="AH63" s="926"/>
      <c r="AI63" s="926"/>
      <c r="AJ63" s="927"/>
      <c r="AK63" s="928"/>
      <c r="AL63" s="923"/>
      <c r="AM63" s="923"/>
      <c r="AN63" s="923"/>
      <c r="AO63" s="923"/>
      <c r="AP63" s="926">
        <v>6374</v>
      </c>
      <c r="AQ63" s="926"/>
      <c r="AR63" s="926"/>
      <c r="AS63" s="926"/>
      <c r="AT63" s="926"/>
      <c r="AU63" s="926">
        <v>5752</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400</v>
      </c>
      <c r="AG66" s="897"/>
      <c r="AH66" s="897"/>
      <c r="AI66" s="897"/>
      <c r="AJ66" s="937"/>
      <c r="AK66" s="801" t="s">
        <v>401</v>
      </c>
      <c r="AL66" s="825"/>
      <c r="AM66" s="825"/>
      <c r="AN66" s="825"/>
      <c r="AO66" s="826"/>
      <c r="AP66" s="801" t="s">
        <v>421</v>
      </c>
      <c r="AQ66" s="802"/>
      <c r="AR66" s="802"/>
      <c r="AS66" s="802"/>
      <c r="AT66" s="803"/>
      <c r="AU66" s="801" t="s">
        <v>422</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588</v>
      </c>
      <c r="AL68" s="950"/>
      <c r="AM68" s="950"/>
      <c r="AN68" s="950"/>
      <c r="AO68" s="950"/>
      <c r="AP68" s="950" t="s">
        <v>588</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1637</v>
      </c>
      <c r="R69" s="915"/>
      <c r="S69" s="915"/>
      <c r="T69" s="915"/>
      <c r="U69" s="915"/>
      <c r="V69" s="915">
        <v>1542</v>
      </c>
      <c r="W69" s="915"/>
      <c r="X69" s="915"/>
      <c r="Y69" s="915"/>
      <c r="Z69" s="915"/>
      <c r="AA69" s="915">
        <v>95</v>
      </c>
      <c r="AB69" s="915"/>
      <c r="AC69" s="915"/>
      <c r="AD69" s="915"/>
      <c r="AE69" s="915"/>
      <c r="AF69" s="915">
        <v>95</v>
      </c>
      <c r="AG69" s="915"/>
      <c r="AH69" s="915"/>
      <c r="AI69" s="915"/>
      <c r="AJ69" s="915"/>
      <c r="AK69" s="915" t="s">
        <v>588</v>
      </c>
      <c r="AL69" s="915"/>
      <c r="AM69" s="915"/>
      <c r="AN69" s="915"/>
      <c r="AO69" s="915"/>
      <c r="AP69" s="915" t="s">
        <v>588</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878811</v>
      </c>
      <c r="R70" s="915"/>
      <c r="S70" s="915"/>
      <c r="T70" s="915"/>
      <c r="U70" s="915"/>
      <c r="V70" s="915">
        <v>858109</v>
      </c>
      <c r="W70" s="915"/>
      <c r="X70" s="915"/>
      <c r="Y70" s="915"/>
      <c r="Z70" s="915"/>
      <c r="AA70" s="915">
        <v>20702</v>
      </c>
      <c r="AB70" s="915"/>
      <c r="AC70" s="915"/>
      <c r="AD70" s="915"/>
      <c r="AE70" s="915"/>
      <c r="AF70" s="915">
        <v>20702</v>
      </c>
      <c r="AG70" s="915"/>
      <c r="AH70" s="915"/>
      <c r="AI70" s="915"/>
      <c r="AJ70" s="915"/>
      <c r="AK70" s="915">
        <v>1</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2577</v>
      </c>
      <c r="R71" s="915"/>
      <c r="S71" s="915"/>
      <c r="T71" s="915"/>
      <c r="U71" s="915"/>
      <c r="V71" s="915">
        <v>2561</v>
      </c>
      <c r="W71" s="915"/>
      <c r="X71" s="915"/>
      <c r="Y71" s="915"/>
      <c r="Z71" s="915"/>
      <c r="AA71" s="915">
        <v>16</v>
      </c>
      <c r="AB71" s="915"/>
      <c r="AC71" s="915"/>
      <c r="AD71" s="915"/>
      <c r="AE71" s="915"/>
      <c r="AF71" s="915">
        <v>16</v>
      </c>
      <c r="AG71" s="915"/>
      <c r="AH71" s="915"/>
      <c r="AI71" s="915"/>
      <c r="AJ71" s="915"/>
      <c r="AK71" s="915">
        <v>1</v>
      </c>
      <c r="AL71" s="915"/>
      <c r="AM71" s="915"/>
      <c r="AN71" s="915"/>
      <c r="AO71" s="915"/>
      <c r="AP71" s="915">
        <v>506</v>
      </c>
      <c r="AQ71" s="915"/>
      <c r="AR71" s="915"/>
      <c r="AS71" s="915"/>
      <c r="AT71" s="915"/>
      <c r="AU71" s="915">
        <v>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322</v>
      </c>
      <c r="R72" s="915"/>
      <c r="S72" s="915"/>
      <c r="T72" s="915"/>
      <c r="U72" s="915"/>
      <c r="V72" s="915">
        <v>316</v>
      </c>
      <c r="W72" s="915"/>
      <c r="X72" s="915"/>
      <c r="Y72" s="915"/>
      <c r="Z72" s="915"/>
      <c r="AA72" s="915">
        <v>6</v>
      </c>
      <c r="AB72" s="915"/>
      <c r="AC72" s="915"/>
      <c r="AD72" s="915"/>
      <c r="AE72" s="915"/>
      <c r="AF72" s="915">
        <v>6</v>
      </c>
      <c r="AG72" s="915"/>
      <c r="AH72" s="915"/>
      <c r="AI72" s="915"/>
      <c r="AJ72" s="915"/>
      <c r="AK72" s="915">
        <v>99</v>
      </c>
      <c r="AL72" s="915"/>
      <c r="AM72" s="915"/>
      <c r="AN72" s="915"/>
      <c r="AO72" s="915"/>
      <c r="AP72" s="915">
        <v>610</v>
      </c>
      <c r="AQ72" s="915"/>
      <c r="AR72" s="915"/>
      <c r="AS72" s="915"/>
      <c r="AT72" s="915"/>
      <c r="AU72" s="915">
        <v>37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895</v>
      </c>
      <c r="R73" s="915"/>
      <c r="S73" s="915"/>
      <c r="T73" s="915"/>
      <c r="U73" s="915"/>
      <c r="V73" s="915">
        <v>870</v>
      </c>
      <c r="W73" s="915"/>
      <c r="X73" s="915"/>
      <c r="Y73" s="915"/>
      <c r="Z73" s="915"/>
      <c r="AA73" s="915">
        <v>25</v>
      </c>
      <c r="AB73" s="915"/>
      <c r="AC73" s="915"/>
      <c r="AD73" s="915"/>
      <c r="AE73" s="915"/>
      <c r="AF73" s="915">
        <v>25</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1348</v>
      </c>
      <c r="R74" s="915"/>
      <c r="S74" s="915"/>
      <c r="T74" s="915"/>
      <c r="U74" s="915"/>
      <c r="V74" s="915">
        <v>1339</v>
      </c>
      <c r="W74" s="915"/>
      <c r="X74" s="915"/>
      <c r="Y74" s="915"/>
      <c r="Z74" s="915"/>
      <c r="AA74" s="915">
        <v>9</v>
      </c>
      <c r="AB74" s="915"/>
      <c r="AC74" s="915"/>
      <c r="AD74" s="915"/>
      <c r="AE74" s="915"/>
      <c r="AF74" s="915">
        <v>9</v>
      </c>
      <c r="AG74" s="915"/>
      <c r="AH74" s="915"/>
      <c r="AI74" s="915"/>
      <c r="AJ74" s="915"/>
      <c r="AK74" s="915" t="s">
        <v>588</v>
      </c>
      <c r="AL74" s="915"/>
      <c r="AM74" s="915"/>
      <c r="AN74" s="915"/>
      <c r="AO74" s="915"/>
      <c r="AP74" s="915">
        <v>1520</v>
      </c>
      <c r="AQ74" s="915"/>
      <c r="AR74" s="915"/>
      <c r="AS74" s="915"/>
      <c r="AT74" s="915"/>
      <c r="AU74" s="915">
        <v>260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317</v>
      </c>
      <c r="R75" s="964"/>
      <c r="S75" s="964"/>
      <c r="T75" s="964"/>
      <c r="U75" s="914"/>
      <c r="V75" s="965">
        <v>301</v>
      </c>
      <c r="W75" s="964"/>
      <c r="X75" s="964"/>
      <c r="Y75" s="964"/>
      <c r="Z75" s="914"/>
      <c r="AA75" s="965">
        <v>16</v>
      </c>
      <c r="AB75" s="964"/>
      <c r="AC75" s="964"/>
      <c r="AD75" s="964"/>
      <c r="AE75" s="914"/>
      <c r="AF75" s="965">
        <v>16</v>
      </c>
      <c r="AG75" s="964"/>
      <c r="AH75" s="964"/>
      <c r="AI75" s="964"/>
      <c r="AJ75" s="914"/>
      <c r="AK75" s="965" t="s">
        <v>588</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21808</v>
      </c>
      <c r="AG88" s="926"/>
      <c r="AH88" s="926"/>
      <c r="AI88" s="926"/>
      <c r="AJ88" s="926"/>
      <c r="AK88" s="923"/>
      <c r="AL88" s="923"/>
      <c r="AM88" s="923"/>
      <c r="AN88" s="923"/>
      <c r="AO88" s="923"/>
      <c r="AP88" s="926">
        <v>2636</v>
      </c>
      <c r="AQ88" s="926"/>
      <c r="AR88" s="926"/>
      <c r="AS88" s="926"/>
      <c r="AT88" s="926"/>
      <c r="AU88" s="926">
        <v>305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310</v>
      </c>
      <c r="AG109" s="979"/>
      <c r="AH109" s="979"/>
      <c r="AI109" s="979"/>
      <c r="AJ109" s="980"/>
      <c r="AK109" s="978" t="s">
        <v>309</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310</v>
      </c>
      <c r="BW109" s="979"/>
      <c r="BX109" s="979"/>
      <c r="BY109" s="979"/>
      <c r="BZ109" s="980"/>
      <c r="CA109" s="978" t="s">
        <v>309</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310</v>
      </c>
      <c r="DM109" s="979"/>
      <c r="DN109" s="979"/>
      <c r="DO109" s="979"/>
      <c r="DP109" s="980"/>
      <c r="DQ109" s="978" t="s">
        <v>309</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747146</v>
      </c>
      <c r="AB110" s="986"/>
      <c r="AC110" s="986"/>
      <c r="AD110" s="986"/>
      <c r="AE110" s="987"/>
      <c r="AF110" s="988">
        <v>672722</v>
      </c>
      <c r="AG110" s="986"/>
      <c r="AH110" s="986"/>
      <c r="AI110" s="986"/>
      <c r="AJ110" s="987"/>
      <c r="AK110" s="988">
        <v>601754</v>
      </c>
      <c r="AL110" s="986"/>
      <c r="AM110" s="986"/>
      <c r="AN110" s="986"/>
      <c r="AO110" s="987"/>
      <c r="AP110" s="989">
        <v>7.6</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6171645</v>
      </c>
      <c r="BR110" s="1021"/>
      <c r="BS110" s="1021"/>
      <c r="BT110" s="1021"/>
      <c r="BU110" s="1021"/>
      <c r="BV110" s="1021">
        <v>5897161</v>
      </c>
      <c r="BW110" s="1021"/>
      <c r="BX110" s="1021"/>
      <c r="BY110" s="1021"/>
      <c r="BZ110" s="1021"/>
      <c r="CA110" s="1021">
        <v>6137870</v>
      </c>
      <c r="CB110" s="1021"/>
      <c r="CC110" s="1021"/>
      <c r="CD110" s="1021"/>
      <c r="CE110" s="1021"/>
      <c r="CF110" s="1035">
        <v>77.099999999999994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148</v>
      </c>
      <c r="DM110" s="1021"/>
      <c r="DN110" s="1021"/>
      <c r="DO110" s="1021"/>
      <c r="DP110" s="1021"/>
      <c r="DQ110" s="1021" t="s">
        <v>439</v>
      </c>
      <c r="DR110" s="1021"/>
      <c r="DS110" s="1021"/>
      <c r="DT110" s="1021"/>
      <c r="DU110" s="1021"/>
      <c r="DV110" s="1022" t="s">
        <v>148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148</v>
      </c>
      <c r="AB111" s="1028"/>
      <c r="AC111" s="1028"/>
      <c r="AD111" s="1028"/>
      <c r="AE111" s="1029"/>
      <c r="AF111" s="1030" t="s">
        <v>148</v>
      </c>
      <c r="AG111" s="1028"/>
      <c r="AH111" s="1028"/>
      <c r="AI111" s="1028"/>
      <c r="AJ111" s="1029"/>
      <c r="AK111" s="1030" t="s">
        <v>439</v>
      </c>
      <c r="AL111" s="1028"/>
      <c r="AM111" s="1028"/>
      <c r="AN111" s="1028"/>
      <c r="AO111" s="1029"/>
      <c r="AP111" s="1031" t="s">
        <v>148</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92656</v>
      </c>
      <c r="BR111" s="1014"/>
      <c r="BS111" s="1014"/>
      <c r="BT111" s="1014"/>
      <c r="BU111" s="1014"/>
      <c r="BV111" s="1014">
        <v>69492</v>
      </c>
      <c r="BW111" s="1014"/>
      <c r="BX111" s="1014"/>
      <c r="BY111" s="1014"/>
      <c r="BZ111" s="1014"/>
      <c r="CA111" s="1014">
        <v>46328</v>
      </c>
      <c r="CB111" s="1014"/>
      <c r="CC111" s="1014"/>
      <c r="CD111" s="1014"/>
      <c r="CE111" s="1014"/>
      <c r="CF111" s="1008">
        <v>0.6</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148</v>
      </c>
      <c r="DH111" s="1014"/>
      <c r="DI111" s="1014"/>
      <c r="DJ111" s="1014"/>
      <c r="DK111" s="1014"/>
      <c r="DL111" s="1014" t="s">
        <v>148</v>
      </c>
      <c r="DM111" s="1014"/>
      <c r="DN111" s="1014"/>
      <c r="DO111" s="1014"/>
      <c r="DP111" s="1014"/>
      <c r="DQ111" s="1014" t="s">
        <v>148</v>
      </c>
      <c r="DR111" s="1014"/>
      <c r="DS111" s="1014"/>
      <c r="DT111" s="1014"/>
      <c r="DU111" s="1014"/>
      <c r="DV111" s="1015" t="s">
        <v>148</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148</v>
      </c>
      <c r="AB112" s="1053"/>
      <c r="AC112" s="1053"/>
      <c r="AD112" s="1053"/>
      <c r="AE112" s="1054"/>
      <c r="AF112" s="1055" t="s">
        <v>439</v>
      </c>
      <c r="AG112" s="1053"/>
      <c r="AH112" s="1053"/>
      <c r="AI112" s="1053"/>
      <c r="AJ112" s="1054"/>
      <c r="AK112" s="1055" t="s">
        <v>148</v>
      </c>
      <c r="AL112" s="1053"/>
      <c r="AM112" s="1053"/>
      <c r="AN112" s="1053"/>
      <c r="AO112" s="1054"/>
      <c r="AP112" s="1056" t="s">
        <v>148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6409253</v>
      </c>
      <c r="BR112" s="1014"/>
      <c r="BS112" s="1014"/>
      <c r="BT112" s="1014"/>
      <c r="BU112" s="1014"/>
      <c r="BV112" s="1014">
        <v>6105656</v>
      </c>
      <c r="BW112" s="1014"/>
      <c r="BX112" s="1014"/>
      <c r="BY112" s="1014"/>
      <c r="BZ112" s="1014"/>
      <c r="CA112" s="1014">
        <v>5750917</v>
      </c>
      <c r="CB112" s="1014"/>
      <c r="CC112" s="1014"/>
      <c r="CD112" s="1014"/>
      <c r="CE112" s="1014"/>
      <c r="CF112" s="1008">
        <v>72.3</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148</v>
      </c>
      <c r="DH112" s="1014"/>
      <c r="DI112" s="1014"/>
      <c r="DJ112" s="1014"/>
      <c r="DK112" s="1014"/>
      <c r="DL112" s="1014" t="s">
        <v>439</v>
      </c>
      <c r="DM112" s="1014"/>
      <c r="DN112" s="1014"/>
      <c r="DO112" s="1014"/>
      <c r="DP112" s="1014"/>
      <c r="DQ112" s="1014" t="s">
        <v>148</v>
      </c>
      <c r="DR112" s="1014"/>
      <c r="DS112" s="1014"/>
      <c r="DT112" s="1014"/>
      <c r="DU112" s="1014"/>
      <c r="DV112" s="1015" t="s">
        <v>148</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713699</v>
      </c>
      <c r="AB113" s="1028"/>
      <c r="AC113" s="1028"/>
      <c r="AD113" s="1028"/>
      <c r="AE113" s="1029"/>
      <c r="AF113" s="1030">
        <v>679852</v>
      </c>
      <c r="AG113" s="1028"/>
      <c r="AH113" s="1028"/>
      <c r="AI113" s="1028"/>
      <c r="AJ113" s="1029"/>
      <c r="AK113" s="1030">
        <v>619461</v>
      </c>
      <c r="AL113" s="1028"/>
      <c r="AM113" s="1028"/>
      <c r="AN113" s="1028"/>
      <c r="AO113" s="1029"/>
      <c r="AP113" s="1031">
        <v>7.8</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227529</v>
      </c>
      <c r="BR113" s="1014"/>
      <c r="BS113" s="1014"/>
      <c r="BT113" s="1014"/>
      <c r="BU113" s="1014"/>
      <c r="BV113" s="1014">
        <v>213049</v>
      </c>
      <c r="BW113" s="1014"/>
      <c r="BX113" s="1014"/>
      <c r="BY113" s="1014"/>
      <c r="BZ113" s="1014"/>
      <c r="CA113" s="1014">
        <v>305137</v>
      </c>
      <c r="CB113" s="1014"/>
      <c r="CC113" s="1014"/>
      <c r="CD113" s="1014"/>
      <c r="CE113" s="1014"/>
      <c r="CF113" s="1008">
        <v>3.8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148</v>
      </c>
      <c r="DH113" s="1053"/>
      <c r="DI113" s="1053"/>
      <c r="DJ113" s="1053"/>
      <c r="DK113" s="1054"/>
      <c r="DL113" s="1055" t="s">
        <v>148</v>
      </c>
      <c r="DM113" s="1053"/>
      <c r="DN113" s="1053"/>
      <c r="DO113" s="1053"/>
      <c r="DP113" s="1054"/>
      <c r="DQ113" s="1055" t="s">
        <v>148</v>
      </c>
      <c r="DR113" s="1053"/>
      <c r="DS113" s="1053"/>
      <c r="DT113" s="1053"/>
      <c r="DU113" s="1054"/>
      <c r="DV113" s="1056" t="s">
        <v>148</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1556</v>
      </c>
      <c r="AB114" s="1053"/>
      <c r="AC114" s="1053"/>
      <c r="AD114" s="1053"/>
      <c r="AE114" s="1054"/>
      <c r="AF114" s="1055">
        <v>7705</v>
      </c>
      <c r="AG114" s="1053"/>
      <c r="AH114" s="1053"/>
      <c r="AI114" s="1053"/>
      <c r="AJ114" s="1054"/>
      <c r="AK114" s="1055">
        <v>6487</v>
      </c>
      <c r="AL114" s="1053"/>
      <c r="AM114" s="1053"/>
      <c r="AN114" s="1053"/>
      <c r="AO114" s="1054"/>
      <c r="AP114" s="1056">
        <v>0.1</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1942489</v>
      </c>
      <c r="BR114" s="1014"/>
      <c r="BS114" s="1014"/>
      <c r="BT114" s="1014"/>
      <c r="BU114" s="1014"/>
      <c r="BV114" s="1014">
        <v>1814916</v>
      </c>
      <c r="BW114" s="1014"/>
      <c r="BX114" s="1014"/>
      <c r="BY114" s="1014"/>
      <c r="BZ114" s="1014"/>
      <c r="CA114" s="1014">
        <v>1908646</v>
      </c>
      <c r="CB114" s="1014"/>
      <c r="CC114" s="1014"/>
      <c r="CD114" s="1014"/>
      <c r="CE114" s="1014"/>
      <c r="CF114" s="1008">
        <v>24</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148</v>
      </c>
      <c r="DM114" s="1053"/>
      <c r="DN114" s="1053"/>
      <c r="DO114" s="1053"/>
      <c r="DP114" s="1054"/>
      <c r="DQ114" s="1055" t="s">
        <v>439</v>
      </c>
      <c r="DR114" s="1053"/>
      <c r="DS114" s="1053"/>
      <c r="DT114" s="1053"/>
      <c r="DU114" s="1054"/>
      <c r="DV114" s="1056" t="s">
        <v>148</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148</v>
      </c>
      <c r="AB115" s="1028"/>
      <c r="AC115" s="1028"/>
      <c r="AD115" s="1028"/>
      <c r="AE115" s="1029"/>
      <c r="AF115" s="1030" t="s">
        <v>148</v>
      </c>
      <c r="AG115" s="1028"/>
      <c r="AH115" s="1028"/>
      <c r="AI115" s="1028"/>
      <c r="AJ115" s="1029"/>
      <c r="AK115" s="1030" t="s">
        <v>148</v>
      </c>
      <c r="AL115" s="1028"/>
      <c r="AM115" s="1028"/>
      <c r="AN115" s="1028"/>
      <c r="AO115" s="1029"/>
      <c r="AP115" s="1031" t="s">
        <v>148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1156765</v>
      </c>
      <c r="BR115" s="1014"/>
      <c r="BS115" s="1014"/>
      <c r="BT115" s="1014"/>
      <c r="BU115" s="1014"/>
      <c r="BV115" s="1014">
        <v>1081067</v>
      </c>
      <c r="BW115" s="1014"/>
      <c r="BX115" s="1014"/>
      <c r="BY115" s="1014"/>
      <c r="BZ115" s="1014"/>
      <c r="CA115" s="1014">
        <v>846768</v>
      </c>
      <c r="CB115" s="1014"/>
      <c r="CC115" s="1014"/>
      <c r="CD115" s="1014"/>
      <c r="CE115" s="1014"/>
      <c r="CF115" s="1008">
        <v>10.6</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148</v>
      </c>
      <c r="DH115" s="1053"/>
      <c r="DI115" s="1053"/>
      <c r="DJ115" s="1053"/>
      <c r="DK115" s="1054"/>
      <c r="DL115" s="1055" t="s">
        <v>148</v>
      </c>
      <c r="DM115" s="1053"/>
      <c r="DN115" s="1053"/>
      <c r="DO115" s="1053"/>
      <c r="DP115" s="1054"/>
      <c r="DQ115" s="1055" t="s">
        <v>439</v>
      </c>
      <c r="DR115" s="1053"/>
      <c r="DS115" s="1053"/>
      <c r="DT115" s="1053"/>
      <c r="DU115" s="1054"/>
      <c r="DV115" s="1056" t="s">
        <v>148</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148</v>
      </c>
      <c r="AB116" s="1053"/>
      <c r="AC116" s="1053"/>
      <c r="AD116" s="1053"/>
      <c r="AE116" s="1054"/>
      <c r="AF116" s="1055" t="s">
        <v>148</v>
      </c>
      <c r="AG116" s="1053"/>
      <c r="AH116" s="1053"/>
      <c r="AI116" s="1053"/>
      <c r="AJ116" s="1054"/>
      <c r="AK116" s="1055" t="s">
        <v>148</v>
      </c>
      <c r="AL116" s="1053"/>
      <c r="AM116" s="1053"/>
      <c r="AN116" s="1053"/>
      <c r="AO116" s="1054"/>
      <c r="AP116" s="1056" t="s">
        <v>439</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148</v>
      </c>
      <c r="BW116" s="1014"/>
      <c r="BX116" s="1014"/>
      <c r="BY116" s="1014"/>
      <c r="BZ116" s="1014"/>
      <c r="CA116" s="1014" t="s">
        <v>148</v>
      </c>
      <c r="CB116" s="1014"/>
      <c r="CC116" s="1014"/>
      <c r="CD116" s="1014"/>
      <c r="CE116" s="1014"/>
      <c r="CF116" s="1008" t="s">
        <v>148</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148</v>
      </c>
      <c r="DH116" s="1053"/>
      <c r="DI116" s="1053"/>
      <c r="DJ116" s="1053"/>
      <c r="DK116" s="1054"/>
      <c r="DL116" s="1055" t="s">
        <v>148</v>
      </c>
      <c r="DM116" s="1053"/>
      <c r="DN116" s="1053"/>
      <c r="DO116" s="1053"/>
      <c r="DP116" s="1054"/>
      <c r="DQ116" s="1055" t="s">
        <v>148</v>
      </c>
      <c r="DR116" s="1053"/>
      <c r="DS116" s="1053"/>
      <c r="DT116" s="1053"/>
      <c r="DU116" s="1054"/>
      <c r="DV116" s="1056" t="s">
        <v>148</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1462401</v>
      </c>
      <c r="AB117" s="1071"/>
      <c r="AC117" s="1071"/>
      <c r="AD117" s="1071"/>
      <c r="AE117" s="1072"/>
      <c r="AF117" s="1073">
        <v>1360279</v>
      </c>
      <c r="AG117" s="1071"/>
      <c r="AH117" s="1071"/>
      <c r="AI117" s="1071"/>
      <c r="AJ117" s="1072"/>
      <c r="AK117" s="1073">
        <v>1227702</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148</v>
      </c>
      <c r="BR117" s="1014"/>
      <c r="BS117" s="1014"/>
      <c r="BT117" s="1014"/>
      <c r="BU117" s="1014"/>
      <c r="BV117" s="1014" t="s">
        <v>148</v>
      </c>
      <c r="BW117" s="1014"/>
      <c r="BX117" s="1014"/>
      <c r="BY117" s="1014"/>
      <c r="BZ117" s="1014"/>
      <c r="CA117" s="1014" t="s">
        <v>148</v>
      </c>
      <c r="CB117" s="1014"/>
      <c r="CC117" s="1014"/>
      <c r="CD117" s="1014"/>
      <c r="CE117" s="1014"/>
      <c r="CF117" s="1008" t="s">
        <v>148</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148</v>
      </c>
      <c r="DH117" s="1053"/>
      <c r="DI117" s="1053"/>
      <c r="DJ117" s="1053"/>
      <c r="DK117" s="1054"/>
      <c r="DL117" s="1055" t="s">
        <v>439</v>
      </c>
      <c r="DM117" s="1053"/>
      <c r="DN117" s="1053"/>
      <c r="DO117" s="1053"/>
      <c r="DP117" s="1054"/>
      <c r="DQ117" s="1055" t="s">
        <v>148</v>
      </c>
      <c r="DR117" s="1053"/>
      <c r="DS117" s="1053"/>
      <c r="DT117" s="1053"/>
      <c r="DU117" s="1054"/>
      <c r="DV117" s="1056" t="s">
        <v>148</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310</v>
      </c>
      <c r="AG118" s="979"/>
      <c r="AH118" s="979"/>
      <c r="AI118" s="979"/>
      <c r="AJ118" s="980"/>
      <c r="AK118" s="978" t="s">
        <v>309</v>
      </c>
      <c r="AL118" s="979"/>
      <c r="AM118" s="979"/>
      <c r="AN118" s="979"/>
      <c r="AO118" s="980"/>
      <c r="AP118" s="1065" t="s">
        <v>433</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439</v>
      </c>
      <c r="BR118" s="1092"/>
      <c r="BS118" s="1092"/>
      <c r="BT118" s="1092"/>
      <c r="BU118" s="1092"/>
      <c r="BV118" s="1092" t="s">
        <v>148</v>
      </c>
      <c r="BW118" s="1092"/>
      <c r="BX118" s="1092"/>
      <c r="BY118" s="1092"/>
      <c r="BZ118" s="1092"/>
      <c r="CA118" s="1092" t="s">
        <v>148</v>
      </c>
      <c r="CB118" s="1092"/>
      <c r="CC118" s="1092"/>
      <c r="CD118" s="1092"/>
      <c r="CE118" s="1092"/>
      <c r="CF118" s="1008" t="s">
        <v>148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148</v>
      </c>
      <c r="DH118" s="1053"/>
      <c r="DI118" s="1053"/>
      <c r="DJ118" s="1053"/>
      <c r="DK118" s="1054"/>
      <c r="DL118" s="1055" t="s">
        <v>148</v>
      </c>
      <c r="DM118" s="1053"/>
      <c r="DN118" s="1053"/>
      <c r="DO118" s="1053"/>
      <c r="DP118" s="1054"/>
      <c r="DQ118" s="1055" t="s">
        <v>148</v>
      </c>
      <c r="DR118" s="1053"/>
      <c r="DS118" s="1053"/>
      <c r="DT118" s="1053"/>
      <c r="DU118" s="1054"/>
      <c r="DV118" s="1056" t="s">
        <v>148</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148</v>
      </c>
      <c r="AB119" s="986"/>
      <c r="AC119" s="986"/>
      <c r="AD119" s="986"/>
      <c r="AE119" s="987"/>
      <c r="AF119" s="988" t="s">
        <v>148</v>
      </c>
      <c r="AG119" s="986"/>
      <c r="AH119" s="986"/>
      <c r="AI119" s="986"/>
      <c r="AJ119" s="987"/>
      <c r="AK119" s="988" t="s">
        <v>148</v>
      </c>
      <c r="AL119" s="986"/>
      <c r="AM119" s="986"/>
      <c r="AN119" s="986"/>
      <c r="AO119" s="987"/>
      <c r="AP119" s="989" t="s">
        <v>439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464</v>
      </c>
      <c r="BP119" s="1100"/>
      <c r="BQ119" s="1091">
        <v>16000337</v>
      </c>
      <c r="BR119" s="1092"/>
      <c r="BS119" s="1092"/>
      <c r="BT119" s="1092"/>
      <c r="BU119" s="1092"/>
      <c r="BV119" s="1092">
        <v>15181341</v>
      </c>
      <c r="BW119" s="1092"/>
      <c r="BX119" s="1092"/>
      <c r="BY119" s="1092"/>
      <c r="BZ119" s="1092"/>
      <c r="CA119" s="1092">
        <v>14995666</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92656</v>
      </c>
      <c r="DH119" s="1078"/>
      <c r="DI119" s="1078"/>
      <c r="DJ119" s="1078"/>
      <c r="DK119" s="1079"/>
      <c r="DL119" s="1077">
        <v>69492</v>
      </c>
      <c r="DM119" s="1078"/>
      <c r="DN119" s="1078"/>
      <c r="DO119" s="1078"/>
      <c r="DP119" s="1079"/>
      <c r="DQ119" s="1077">
        <v>46328</v>
      </c>
      <c r="DR119" s="1078"/>
      <c r="DS119" s="1078"/>
      <c r="DT119" s="1078"/>
      <c r="DU119" s="1079"/>
      <c r="DV119" s="1080">
        <v>0.6</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148</v>
      </c>
      <c r="AB120" s="1053"/>
      <c r="AC120" s="1053"/>
      <c r="AD120" s="1053"/>
      <c r="AE120" s="1054"/>
      <c r="AF120" s="1055" t="s">
        <v>148</v>
      </c>
      <c r="AG120" s="1053"/>
      <c r="AH120" s="1053"/>
      <c r="AI120" s="1053"/>
      <c r="AJ120" s="1054"/>
      <c r="AK120" s="1055" t="s">
        <v>148</v>
      </c>
      <c r="AL120" s="1053"/>
      <c r="AM120" s="1053"/>
      <c r="AN120" s="1053"/>
      <c r="AO120" s="1054"/>
      <c r="AP120" s="1056" t="s">
        <v>148</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3335123</v>
      </c>
      <c r="BR120" s="1021"/>
      <c r="BS120" s="1021"/>
      <c r="BT120" s="1021"/>
      <c r="BU120" s="1021"/>
      <c r="BV120" s="1021">
        <v>4166533</v>
      </c>
      <c r="BW120" s="1021"/>
      <c r="BX120" s="1021"/>
      <c r="BY120" s="1021"/>
      <c r="BZ120" s="1021"/>
      <c r="CA120" s="1021">
        <v>4487847</v>
      </c>
      <c r="CB120" s="1021"/>
      <c r="CC120" s="1021"/>
      <c r="CD120" s="1021"/>
      <c r="CE120" s="1021"/>
      <c r="CF120" s="1035">
        <v>56.4</v>
      </c>
      <c r="CG120" s="1036"/>
      <c r="CH120" s="1036"/>
      <c r="CI120" s="1036"/>
      <c r="CJ120" s="1036"/>
      <c r="CK120" s="1101" t="s">
        <v>468</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v>6215571</v>
      </c>
      <c r="DH120" s="1021"/>
      <c r="DI120" s="1021"/>
      <c r="DJ120" s="1021"/>
      <c r="DK120" s="1021"/>
      <c r="DL120" s="1021">
        <v>5935259</v>
      </c>
      <c r="DM120" s="1021"/>
      <c r="DN120" s="1021"/>
      <c r="DO120" s="1021"/>
      <c r="DP120" s="1021"/>
      <c r="DQ120" s="1021">
        <v>5569639</v>
      </c>
      <c r="DR120" s="1021"/>
      <c r="DS120" s="1021"/>
      <c r="DT120" s="1021"/>
      <c r="DU120" s="1021"/>
      <c r="DV120" s="1022">
        <v>70</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148</v>
      </c>
      <c r="AB121" s="1053"/>
      <c r="AC121" s="1053"/>
      <c r="AD121" s="1053"/>
      <c r="AE121" s="1054"/>
      <c r="AF121" s="1055" t="s">
        <v>148</v>
      </c>
      <c r="AG121" s="1053"/>
      <c r="AH121" s="1053"/>
      <c r="AI121" s="1053"/>
      <c r="AJ121" s="1054"/>
      <c r="AK121" s="1055" t="s">
        <v>148</v>
      </c>
      <c r="AL121" s="1053"/>
      <c r="AM121" s="1053"/>
      <c r="AN121" s="1053"/>
      <c r="AO121" s="1054"/>
      <c r="AP121" s="1056" t="s">
        <v>148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3491036</v>
      </c>
      <c r="BR121" s="1014"/>
      <c r="BS121" s="1014"/>
      <c r="BT121" s="1014"/>
      <c r="BU121" s="1014"/>
      <c r="BV121" s="1014">
        <v>3919939</v>
      </c>
      <c r="BW121" s="1014"/>
      <c r="BX121" s="1014"/>
      <c r="BY121" s="1014"/>
      <c r="BZ121" s="1014"/>
      <c r="CA121" s="1014">
        <v>4038909</v>
      </c>
      <c r="CB121" s="1014"/>
      <c r="CC121" s="1014"/>
      <c r="CD121" s="1014"/>
      <c r="CE121" s="1014"/>
      <c r="CF121" s="1008">
        <v>50.8</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193055</v>
      </c>
      <c r="DH121" s="1014"/>
      <c r="DI121" s="1014"/>
      <c r="DJ121" s="1014"/>
      <c r="DK121" s="1014"/>
      <c r="DL121" s="1014">
        <v>169685</v>
      </c>
      <c r="DM121" s="1014"/>
      <c r="DN121" s="1014"/>
      <c r="DO121" s="1014"/>
      <c r="DP121" s="1014"/>
      <c r="DQ121" s="1014">
        <v>180695</v>
      </c>
      <c r="DR121" s="1014"/>
      <c r="DS121" s="1014"/>
      <c r="DT121" s="1014"/>
      <c r="DU121" s="1014"/>
      <c r="DV121" s="1015">
        <v>2.2999999999999998</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148</v>
      </c>
      <c r="AB122" s="1053"/>
      <c r="AC122" s="1053"/>
      <c r="AD122" s="1053"/>
      <c r="AE122" s="1054"/>
      <c r="AF122" s="1055" t="s">
        <v>148</v>
      </c>
      <c r="AG122" s="1053"/>
      <c r="AH122" s="1053"/>
      <c r="AI122" s="1053"/>
      <c r="AJ122" s="1054"/>
      <c r="AK122" s="1055" t="s">
        <v>148</v>
      </c>
      <c r="AL122" s="1053"/>
      <c r="AM122" s="1053"/>
      <c r="AN122" s="1053"/>
      <c r="AO122" s="1054"/>
      <c r="AP122" s="1056" t="s">
        <v>148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8475964</v>
      </c>
      <c r="BR122" s="1092"/>
      <c r="BS122" s="1092"/>
      <c r="BT122" s="1092"/>
      <c r="BU122" s="1092"/>
      <c r="BV122" s="1092">
        <v>7854578</v>
      </c>
      <c r="BW122" s="1092"/>
      <c r="BX122" s="1092"/>
      <c r="BY122" s="1092"/>
      <c r="BZ122" s="1092"/>
      <c r="CA122" s="1092">
        <v>7226300</v>
      </c>
      <c r="CB122" s="1092"/>
      <c r="CC122" s="1092"/>
      <c r="CD122" s="1092"/>
      <c r="CE122" s="1092"/>
      <c r="CF122" s="1112">
        <v>90.8</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v>627</v>
      </c>
      <c r="DH122" s="1014"/>
      <c r="DI122" s="1014"/>
      <c r="DJ122" s="1014"/>
      <c r="DK122" s="1014"/>
      <c r="DL122" s="1014">
        <v>712</v>
      </c>
      <c r="DM122" s="1014"/>
      <c r="DN122" s="1014"/>
      <c r="DO122" s="1014"/>
      <c r="DP122" s="1014"/>
      <c r="DQ122" s="1014">
        <v>583</v>
      </c>
      <c r="DR122" s="1014"/>
      <c r="DS122" s="1014"/>
      <c r="DT122" s="1014"/>
      <c r="DU122" s="1014"/>
      <c r="DV122" s="1015">
        <v>0</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148</v>
      </c>
      <c r="AB123" s="1053"/>
      <c r="AC123" s="1053"/>
      <c r="AD123" s="1053"/>
      <c r="AE123" s="1054"/>
      <c r="AF123" s="1055" t="s">
        <v>148</v>
      </c>
      <c r="AG123" s="1053"/>
      <c r="AH123" s="1053"/>
      <c r="AI123" s="1053"/>
      <c r="AJ123" s="1054"/>
      <c r="AK123" s="1055" t="s">
        <v>148</v>
      </c>
      <c r="AL123" s="1053"/>
      <c r="AM123" s="1053"/>
      <c r="AN123" s="1053"/>
      <c r="AO123" s="1054"/>
      <c r="AP123" s="1056" t="s">
        <v>148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474</v>
      </c>
      <c r="BP123" s="1100"/>
      <c r="BQ123" s="1159">
        <v>15302123</v>
      </c>
      <c r="BR123" s="1160"/>
      <c r="BS123" s="1160"/>
      <c r="BT123" s="1160"/>
      <c r="BU123" s="1160"/>
      <c r="BV123" s="1160">
        <v>15941050</v>
      </c>
      <c r="BW123" s="1160"/>
      <c r="BX123" s="1160"/>
      <c r="BY123" s="1160"/>
      <c r="BZ123" s="1160"/>
      <c r="CA123" s="1160">
        <v>15753056</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t="s">
        <v>148</v>
      </c>
      <c r="DH123" s="1053"/>
      <c r="DI123" s="1053"/>
      <c r="DJ123" s="1053"/>
      <c r="DK123" s="1054"/>
      <c r="DL123" s="1055" t="s">
        <v>148</v>
      </c>
      <c r="DM123" s="1053"/>
      <c r="DN123" s="1053"/>
      <c r="DO123" s="1053"/>
      <c r="DP123" s="1054"/>
      <c r="DQ123" s="1055" t="s">
        <v>148</v>
      </c>
      <c r="DR123" s="1053"/>
      <c r="DS123" s="1053"/>
      <c r="DT123" s="1053"/>
      <c r="DU123" s="1054"/>
      <c r="DV123" s="1056" t="s">
        <v>439</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148</v>
      </c>
      <c r="AB124" s="1053"/>
      <c r="AC124" s="1053"/>
      <c r="AD124" s="1053"/>
      <c r="AE124" s="1054"/>
      <c r="AF124" s="1055" t="s">
        <v>148</v>
      </c>
      <c r="AG124" s="1053"/>
      <c r="AH124" s="1053"/>
      <c r="AI124" s="1053"/>
      <c r="AJ124" s="1054"/>
      <c r="AK124" s="1055" t="s">
        <v>148</v>
      </c>
      <c r="AL124" s="1053"/>
      <c r="AM124" s="1053"/>
      <c r="AN124" s="1053"/>
      <c r="AO124" s="1054"/>
      <c r="AP124" s="1056" t="s">
        <v>439</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9.5</v>
      </c>
      <c r="BR124" s="1122"/>
      <c r="BS124" s="1122"/>
      <c r="BT124" s="1122"/>
      <c r="BU124" s="1122"/>
      <c r="BV124" s="1122" t="s">
        <v>148</v>
      </c>
      <c r="BW124" s="1122"/>
      <c r="BX124" s="1122"/>
      <c r="BY124" s="1122"/>
      <c r="BZ124" s="1122"/>
      <c r="CA124" s="1122" t="s">
        <v>148</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148</v>
      </c>
      <c r="DH124" s="1078"/>
      <c r="DI124" s="1078"/>
      <c r="DJ124" s="1078"/>
      <c r="DK124" s="1079"/>
      <c r="DL124" s="1077" t="s">
        <v>148</v>
      </c>
      <c r="DM124" s="1078"/>
      <c r="DN124" s="1078"/>
      <c r="DO124" s="1078"/>
      <c r="DP124" s="1079"/>
      <c r="DQ124" s="1077" t="s">
        <v>148</v>
      </c>
      <c r="DR124" s="1078"/>
      <c r="DS124" s="1078"/>
      <c r="DT124" s="1078"/>
      <c r="DU124" s="1079"/>
      <c r="DV124" s="1080" t="s">
        <v>148</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148</v>
      </c>
      <c r="AB125" s="1053"/>
      <c r="AC125" s="1053"/>
      <c r="AD125" s="1053"/>
      <c r="AE125" s="1054"/>
      <c r="AF125" s="1055" t="s">
        <v>148</v>
      </c>
      <c r="AG125" s="1053"/>
      <c r="AH125" s="1053"/>
      <c r="AI125" s="1053"/>
      <c r="AJ125" s="1054"/>
      <c r="AK125" s="1055" t="s">
        <v>148</v>
      </c>
      <c r="AL125" s="1053"/>
      <c r="AM125" s="1053"/>
      <c r="AN125" s="1053"/>
      <c r="AO125" s="1054"/>
      <c r="AP125" s="1056" t="s">
        <v>148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148</v>
      </c>
      <c r="DH125" s="1021"/>
      <c r="DI125" s="1021"/>
      <c r="DJ125" s="1021"/>
      <c r="DK125" s="1021"/>
      <c r="DL125" s="1021" t="s">
        <v>148</v>
      </c>
      <c r="DM125" s="1021"/>
      <c r="DN125" s="1021"/>
      <c r="DO125" s="1021"/>
      <c r="DP125" s="1021"/>
      <c r="DQ125" s="1021" t="s">
        <v>148</v>
      </c>
      <c r="DR125" s="1021"/>
      <c r="DS125" s="1021"/>
      <c r="DT125" s="1021"/>
      <c r="DU125" s="1021"/>
      <c r="DV125" s="1022" t="s">
        <v>148</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148</v>
      </c>
      <c r="AB126" s="1053"/>
      <c r="AC126" s="1053"/>
      <c r="AD126" s="1053"/>
      <c r="AE126" s="1054"/>
      <c r="AF126" s="1055" t="s">
        <v>148</v>
      </c>
      <c r="AG126" s="1053"/>
      <c r="AH126" s="1053"/>
      <c r="AI126" s="1053"/>
      <c r="AJ126" s="1054"/>
      <c r="AK126" s="1055" t="s">
        <v>148</v>
      </c>
      <c r="AL126" s="1053"/>
      <c r="AM126" s="1053"/>
      <c r="AN126" s="1053"/>
      <c r="AO126" s="1054"/>
      <c r="AP126" s="1056" t="s">
        <v>148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v>1156765</v>
      </c>
      <c r="DH126" s="1014"/>
      <c r="DI126" s="1014"/>
      <c r="DJ126" s="1014"/>
      <c r="DK126" s="1014"/>
      <c r="DL126" s="1014">
        <v>1081067</v>
      </c>
      <c r="DM126" s="1014"/>
      <c r="DN126" s="1014"/>
      <c r="DO126" s="1014"/>
      <c r="DP126" s="1014"/>
      <c r="DQ126" s="1014">
        <v>846768</v>
      </c>
      <c r="DR126" s="1014"/>
      <c r="DS126" s="1014"/>
      <c r="DT126" s="1014"/>
      <c r="DU126" s="1014"/>
      <c r="DV126" s="1015">
        <v>10.6</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148</v>
      </c>
      <c r="AB127" s="1053"/>
      <c r="AC127" s="1053"/>
      <c r="AD127" s="1053"/>
      <c r="AE127" s="1054"/>
      <c r="AF127" s="1055" t="s">
        <v>148</v>
      </c>
      <c r="AG127" s="1053"/>
      <c r="AH127" s="1053"/>
      <c r="AI127" s="1053"/>
      <c r="AJ127" s="1054"/>
      <c r="AK127" s="1055" t="s">
        <v>148</v>
      </c>
      <c r="AL127" s="1053"/>
      <c r="AM127" s="1053"/>
      <c r="AN127" s="1053"/>
      <c r="AO127" s="1054"/>
      <c r="AP127" s="1056" t="s">
        <v>148</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148</v>
      </c>
      <c r="DH127" s="1014"/>
      <c r="DI127" s="1014"/>
      <c r="DJ127" s="1014"/>
      <c r="DK127" s="1014"/>
      <c r="DL127" s="1014" t="s">
        <v>148</v>
      </c>
      <c r="DM127" s="1014"/>
      <c r="DN127" s="1014"/>
      <c r="DO127" s="1014"/>
      <c r="DP127" s="1014"/>
      <c r="DQ127" s="1014" t="s">
        <v>148</v>
      </c>
      <c r="DR127" s="1014"/>
      <c r="DS127" s="1014"/>
      <c r="DT127" s="1014"/>
      <c r="DU127" s="1014"/>
      <c r="DV127" s="1015" t="s">
        <v>148</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448586</v>
      </c>
      <c r="AB128" s="1142"/>
      <c r="AC128" s="1142"/>
      <c r="AD128" s="1142"/>
      <c r="AE128" s="1143"/>
      <c r="AF128" s="1144">
        <v>459599</v>
      </c>
      <c r="AG128" s="1142"/>
      <c r="AH128" s="1142"/>
      <c r="AI128" s="1142"/>
      <c r="AJ128" s="1143"/>
      <c r="AK128" s="1144">
        <v>416402</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148</v>
      </c>
      <c r="BG128" s="1149"/>
      <c r="BH128" s="1149"/>
      <c r="BI128" s="1149"/>
      <c r="BJ128" s="1149"/>
      <c r="BK128" s="1149"/>
      <c r="BL128" s="1150"/>
      <c r="BM128" s="1148">
        <v>13.56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148</v>
      </c>
      <c r="DH128" s="1134"/>
      <c r="DI128" s="1134"/>
      <c r="DJ128" s="1134"/>
      <c r="DK128" s="1134"/>
      <c r="DL128" s="1134" t="s">
        <v>439</v>
      </c>
      <c r="DM128" s="1134"/>
      <c r="DN128" s="1134"/>
      <c r="DO128" s="1134"/>
      <c r="DP128" s="1134"/>
      <c r="DQ128" s="1134" t="s">
        <v>439</v>
      </c>
      <c r="DR128" s="1134"/>
      <c r="DS128" s="1134"/>
      <c r="DT128" s="1134"/>
      <c r="DU128" s="1134"/>
      <c r="DV128" s="1135" t="s">
        <v>439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8270194</v>
      </c>
      <c r="AB129" s="1053"/>
      <c r="AC129" s="1053"/>
      <c r="AD129" s="1053"/>
      <c r="AE129" s="1054"/>
      <c r="AF129" s="1055">
        <v>8670342</v>
      </c>
      <c r="AG129" s="1053"/>
      <c r="AH129" s="1053"/>
      <c r="AI129" s="1053"/>
      <c r="AJ129" s="1054"/>
      <c r="AK129" s="1055">
        <v>8787574</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439</v>
      </c>
      <c r="BG129" s="1163"/>
      <c r="BH129" s="1163"/>
      <c r="BI129" s="1163"/>
      <c r="BJ129" s="1163"/>
      <c r="BK129" s="1163"/>
      <c r="BL129" s="1164"/>
      <c r="BM129" s="1162">
        <v>18.559999999999999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938284</v>
      </c>
      <c r="AB130" s="1053"/>
      <c r="AC130" s="1053"/>
      <c r="AD130" s="1053"/>
      <c r="AE130" s="1054"/>
      <c r="AF130" s="1055">
        <v>875902</v>
      </c>
      <c r="AG130" s="1053"/>
      <c r="AH130" s="1053"/>
      <c r="AI130" s="1053"/>
      <c r="AJ130" s="1054"/>
      <c r="AK130" s="1055">
        <v>831026</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0.3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7331910</v>
      </c>
      <c r="AB131" s="1078"/>
      <c r="AC131" s="1078"/>
      <c r="AD131" s="1078"/>
      <c r="AE131" s="1079"/>
      <c r="AF131" s="1077">
        <v>7794440</v>
      </c>
      <c r="AG131" s="1078"/>
      <c r="AH131" s="1078"/>
      <c r="AI131" s="1078"/>
      <c r="AJ131" s="1079"/>
      <c r="AK131" s="1077">
        <v>7956548</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t="s">
        <v>148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1.0301681279999999</v>
      </c>
      <c r="AB132" s="1194"/>
      <c r="AC132" s="1194"/>
      <c r="AD132" s="1194"/>
      <c r="AE132" s="1195"/>
      <c r="AF132" s="1196">
        <v>0.31789326800000001</v>
      </c>
      <c r="AG132" s="1194"/>
      <c r="AH132" s="1194"/>
      <c r="AI132" s="1194"/>
      <c r="AJ132" s="1195"/>
      <c r="AK132" s="1196">
        <v>-0.247921586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2</v>
      </c>
      <c r="AB133" s="1177"/>
      <c r="AC133" s="1177"/>
      <c r="AD133" s="1177"/>
      <c r="AE133" s="1178"/>
      <c r="AF133" s="1176">
        <v>1</v>
      </c>
      <c r="AG133" s="1177"/>
      <c r="AH133" s="1177"/>
      <c r="AI133" s="1177"/>
      <c r="AJ133" s="1178"/>
      <c r="AK133" s="1176">
        <v>0.3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JnH3w8JmYKo9Sjav5OQDFz+i8+n4cGOW65Sa8jj2YvbpmeoX/8q/51QFUHtRb5As/OQsmXwdzDrc4CPpxC9Dg==" saltValue="I4QjN2S1r9QJOekHW3HW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ESYno14iFK+zZWsiXkVMv07Lb6Uqn9iY/8/A2Y3AaV29zCi9KYRhoi5zH0goTaeYFBjoxHstUaeyXdAwLAw0A==" saltValue="PtT4pNj6eYirGXvR5Z4P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0QeVfpWLjucZWUvm9Ek/2I8xCIWgsr10zrMtVzK8EqvwKtEB/JPNjuJKHVhhm7PB8F+/Oqsdxs8DA5VdCh0A==" saltValue="JmVWNs5qVg5/Yg9m9ek0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2471652</v>
      </c>
      <c r="AP9" s="313">
        <v>56639</v>
      </c>
      <c r="AQ9" s="314">
        <v>62963</v>
      </c>
      <c r="AR9" s="315">
        <v>-10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257699</v>
      </c>
      <c r="AP10" s="316">
        <v>5905</v>
      </c>
      <c r="AQ10" s="317">
        <v>6807</v>
      </c>
      <c r="AR10" s="318">
        <v>-13.3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408447</v>
      </c>
      <c r="AP11" s="316">
        <v>9360</v>
      </c>
      <c r="AQ11" s="317">
        <v>9161</v>
      </c>
      <c r="AR11" s="318">
        <v>2.2000000000000002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469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135026</v>
      </c>
      <c r="AP14" s="316">
        <v>3094</v>
      </c>
      <c r="AQ14" s="317">
        <v>2905</v>
      </c>
      <c r="AR14" s="318">
        <v>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23160</v>
      </c>
      <c r="AP15" s="316">
        <v>531</v>
      </c>
      <c r="AQ15" s="317">
        <v>1486</v>
      </c>
      <c r="AR15" s="318">
        <v>-64.3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-184955</v>
      </c>
      <c r="AP16" s="316">
        <v>-4238</v>
      </c>
      <c r="AQ16" s="317">
        <v>-5107</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3111029</v>
      </c>
      <c r="AP17" s="316">
        <v>71290</v>
      </c>
      <c r="AQ17" s="317">
        <v>78684</v>
      </c>
      <c r="AR17" s="318">
        <v>-9.4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7.15</v>
      </c>
      <c r="AP21" s="329">
        <v>7.53</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99.5</v>
      </c>
      <c r="AP22" s="334">
        <v>97.4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601754</v>
      </c>
      <c r="AP32" s="343">
        <v>13789</v>
      </c>
      <c r="AQ32" s="344">
        <v>34297</v>
      </c>
      <c r="AR32" s="345">
        <v>-59.8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619461</v>
      </c>
      <c r="AP35" s="343">
        <v>14195</v>
      </c>
      <c r="AQ35" s="344">
        <v>14866</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6487</v>
      </c>
      <c r="AP36" s="343">
        <v>149</v>
      </c>
      <c r="AQ36" s="344">
        <v>2278</v>
      </c>
      <c r="AR36" s="345">
        <v>-93.5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t="s">
        <v>512</v>
      </c>
      <c r="AP37" s="343" t="s">
        <v>512</v>
      </c>
      <c r="AQ37" s="344">
        <v>453</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-416402</v>
      </c>
      <c r="AP39" s="343">
        <v>-9542</v>
      </c>
      <c r="AQ39" s="344">
        <v>-3000</v>
      </c>
      <c r="AR39" s="345">
        <v>218.1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-831026</v>
      </c>
      <c r="AP40" s="343">
        <v>-19043</v>
      </c>
      <c r="AQ40" s="344">
        <v>-34641</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-19726</v>
      </c>
      <c r="AP41" s="343">
        <v>-452</v>
      </c>
      <c r="AQ41" s="344">
        <v>14254</v>
      </c>
      <c r="AR41" s="345">
        <v>-103.2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1767815</v>
      </c>
      <c r="AN51" s="365">
        <v>41072</v>
      </c>
      <c r="AO51" s="366">
        <v>12.2</v>
      </c>
      <c r="AP51" s="367">
        <v>56894</v>
      </c>
      <c r="AQ51" s="368">
        <v>6.8</v>
      </c>
      <c r="AR51" s="369">
        <v>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1269655</v>
      </c>
      <c r="AN52" s="373">
        <v>29498</v>
      </c>
      <c r="AO52" s="374">
        <v>4.5999999999999996</v>
      </c>
      <c r="AP52" s="375">
        <v>32548</v>
      </c>
      <c r="AQ52" s="376">
        <v>12.6</v>
      </c>
      <c r="AR52" s="377">
        <v>-8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688352</v>
      </c>
      <c r="AN53" s="365">
        <v>15988</v>
      </c>
      <c r="AO53" s="366">
        <v>-61.1</v>
      </c>
      <c r="AP53" s="367">
        <v>57122</v>
      </c>
      <c r="AQ53" s="368">
        <v>0.4</v>
      </c>
      <c r="AR53" s="369">
        <v>-61.5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502579</v>
      </c>
      <c r="AN54" s="373">
        <v>11673</v>
      </c>
      <c r="AO54" s="374">
        <v>-60.4</v>
      </c>
      <c r="AP54" s="375">
        <v>36191</v>
      </c>
      <c r="AQ54" s="376">
        <v>11.2</v>
      </c>
      <c r="AR54" s="377">
        <v>-71.599999999999994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1301861</v>
      </c>
      <c r="AN55" s="365">
        <v>30093</v>
      </c>
      <c r="AO55" s="366">
        <v>88.2</v>
      </c>
      <c r="AP55" s="367">
        <v>53655</v>
      </c>
      <c r="AQ55" s="368">
        <v>-6.1</v>
      </c>
      <c r="AR55" s="369">
        <v>94.3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571032</v>
      </c>
      <c r="AN56" s="373">
        <v>13200</v>
      </c>
      <c r="AO56" s="374">
        <v>13.1</v>
      </c>
      <c r="AP56" s="375">
        <v>32719</v>
      </c>
      <c r="AQ56" s="376">
        <v>-9.6</v>
      </c>
      <c r="AR56" s="377">
        <v>22.7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1177990</v>
      </c>
      <c r="AN57" s="365">
        <v>27062</v>
      </c>
      <c r="AO57" s="366">
        <v>-10.1</v>
      </c>
      <c r="AP57" s="367">
        <v>53869</v>
      </c>
      <c r="AQ57" s="368">
        <v>0.4</v>
      </c>
      <c r="AR57" s="369">
        <v>-10.5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499343</v>
      </c>
      <c r="AN58" s="373">
        <v>11471</v>
      </c>
      <c r="AO58" s="374">
        <v>-13.1</v>
      </c>
      <c r="AP58" s="375">
        <v>35046</v>
      </c>
      <c r="AQ58" s="376">
        <v>7.1</v>
      </c>
      <c r="AR58" s="377">
        <v>-20.2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1970765</v>
      </c>
      <c r="AN59" s="365">
        <v>45161</v>
      </c>
      <c r="AO59" s="366">
        <v>66.900000000000006</v>
      </c>
      <c r="AP59" s="367">
        <v>59119</v>
      </c>
      <c r="AQ59" s="368">
        <v>9.6999999999999993</v>
      </c>
      <c r="AR59" s="369">
        <v>57.2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1067346</v>
      </c>
      <c r="AN60" s="373">
        <v>24459</v>
      </c>
      <c r="AO60" s="374">
        <v>113.2</v>
      </c>
      <c r="AP60" s="375">
        <v>29900</v>
      </c>
      <c r="AQ60" s="376">
        <v>-14.7</v>
      </c>
      <c r="AR60" s="377">
        <v>127.9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1381357</v>
      </c>
      <c r="AN61" s="380">
        <v>31875</v>
      </c>
      <c r="AO61" s="381">
        <v>19.2</v>
      </c>
      <c r="AP61" s="382">
        <v>56132</v>
      </c>
      <c r="AQ61" s="383">
        <v>2.2000000000000002</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781991</v>
      </c>
      <c r="AN62" s="373">
        <v>18060</v>
      </c>
      <c r="AO62" s="374">
        <v>11.5</v>
      </c>
      <c r="AP62" s="375">
        <v>33281</v>
      </c>
      <c r="AQ62" s="376">
        <v>1.3</v>
      </c>
      <c r="AR62" s="377">
        <v>10.199999999999999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l1It7affIxCDjl0FB9i/zY1FOSgTTanfHizFZrk/TKPbXgQadYztA9zToUcJ73TYuTEEYMBlQEQnVT6zRLFUw==" saltValue="s8YKgdNFLBDQasMPKhYH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ti/RQTqfb1xtYcI+7KcAdmMpt1vaJWhxld4pxES5nqibT8QYxjDlFSlovdNkpXkhXEf5uRJZ3JaJ2q3DNnC+UA==" saltValue="55Q6pnxUfPM8p1yPC4r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YI+Wu068BdDmq2NYu4Afv/QFUKaHJBtBB8DhdxxfBFm5jsT971C6T/iPuVPlJ1YsMsGmhaEB9NhqVQK7H3V3gQ==" saltValue="dV9+BmyZW69jc1i5EjPg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23.45</v>
      </c>
      <c r="G47" s="12">
        <v>26.36</v>
      </c>
      <c r="H47" s="12">
        <v>23.19</v>
      </c>
      <c r="I47" s="12">
        <v>25.61</v>
      </c>
      <c r="J47" s="13">
        <v>23.65</v>
      </c>
    </row>
    <row r="48" spans="2:10" ht="57.75" customHeight="1" x14ac:dyDescent="0.15">
      <c r="B48" s="14"/>
      <c r="C48" s="1238" t="s">
        <v>4</v>
      </c>
      <c r="D48" s="1238"/>
      <c r="E48" s="1239"/>
      <c r="F48" s="15">
        <v>8.2799999999999994</v>
      </c>
      <c r="G48" s="16">
        <v>3.49</v>
      </c>
      <c r="H48" s="16">
        <v>7.28</v>
      </c>
      <c r="I48" s="16">
        <v>3.07</v>
      </c>
      <c r="J48" s="17">
        <v>4.09</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1tCuYP/pCtx6e4xNQDyWOrcBmP1F/2iNW6HJJ/MCdS4LfFKfO04dOgUW0FUronrgJ87/FOYhWVFsBC2OstSrOw==" saltValue="wYrbiK8Nnbl9A3yqMXN9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2021-09-28T04:49:46Z</cp:lastPrinted>
  <dcterms:created xsi:type="dcterms:W3CDTF">2021-02-05T03:04:08Z</dcterms:created>
  <dcterms:modified xsi:type="dcterms:W3CDTF">2021-09-28T06:50:17Z</dcterms:modified>
  <cp:category/>
</cp:coreProperties>
</file>