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5_完成版\"/>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<sst xmlns="http://schemas.openxmlformats.org/spreadsheetml/2006/main" count="1172" uniqueCount="605">
  <si>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</si>
  <si>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</si>
  <si>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</si>
  <si>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</si>
  <si>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</si>
  <si>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</si>
  <si>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</si>
  <si>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</si>
  <si>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</si>
  <si>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</si>
  <si>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</si>
  <si>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</si>
  <si>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</si>
  <si>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</si>
  <si>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</si>
  <si>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</si>
  <si>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</si>
  <si>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</si>
  <si>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</si>
  <si>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</si>
  <si>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</si>
  <si>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</si>
  <si>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</si>
  <si>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</si>
  <si>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</si>
  <si>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</si>
  <si>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</si>
  <si>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</si>
  <si>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</si>
  <si>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</si>
  <si>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</si>
  <si>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</si>
  <si>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</si>
  <si>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</si>
  <si>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</si>
  <si>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</si>
  <si>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</si>
  <si>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</si>
  <si>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</si>
  <si>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</si>
  <si>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</si>
  <si>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</si>
  <si>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</si>
  <si>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</si>
  <si>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</si>
  <si>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</si>
  <si>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</si>
  <si>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</si>
  <si>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</si>
  <si>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</si>
  <si>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</si>
  <si>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</si>
  <si>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</si>
  <si>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</si>
  <si>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</si>
  <si>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</si>
  <si>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</si>
  <si>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</si>
  <si>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</si>
  <si>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</si>
  <si>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</si>
  <si>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</si>
  <si>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</si>
  <si>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</si>
  <si>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</si>
  <si>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</si>
  <si>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</si>
  <si>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</si>
  <si>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</si>
  <si>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</si>
  <si>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</si>
  <si>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</si>
  <si>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</si>
  <si>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</si>
  <si>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</si>
  <si>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</si>
  <si>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</si>
  <si>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</si>
  <si>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</si>
  <si>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</si>
  <si>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</si>
  <si>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</si>
  <si>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</si>
  <si>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</si>
  <si>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</si>
  <si>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</si>
  <si>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</si>
  <si>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</si>
  <si>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</si>
  <si>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</si>
  <si>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</si>
  <si>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</si>
  <si>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</si>
  <si>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</si>
  <si>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</si>
  <si>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</si>
  <si>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</si>
  <si>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豊根村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</si>
  <si>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</si>
  <si>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</si>
  <si>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</si>
  <si>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</si>
  <si>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</si>
  <si>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</si>
  <si>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</si>
  <si>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</si>
  <si>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</si>
  <si>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</si>
  <si>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</si>
  <si>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</si>
  <si>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</si>
  <si>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</si>
  <si>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</si>
  <si>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</si>
  <si>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</si>
  <si>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</si>
  <si>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</si>
  <si>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</si>
  <si>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</si>
  <si>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</si>
  <si>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</si>
  <si>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</si>
  <si>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</si>
  <si>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</si>
  <si>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</si>
  <si>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</si>
  <si>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</si>
  <si>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</si>
  <si>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</si>
  <si>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</si>
  <si>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</si>
  <si>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</si>
  <si>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</si>
  <si>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</si>
  <si>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</si>
  <si>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</si>
  <si>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</si>
  <si>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</si>
  <si>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</si>
  <si>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</si>
  <si>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</si>
  <si>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</si>
  <si>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</si>
  <si>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</si>
  <si>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</si>
  <si>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</si>
  <si>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</si>
  <si>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</si>
  <si>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</si>
  <si>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</si>
  <si>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</si>
  <si>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</si>
  <si>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</si>
  <si>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</si>
  <si>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</si>
  <si>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</si>
  <si>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</si>
  <si>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</si>
  <si>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</si>
  <si>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</si>
  <si>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</si>
  <si>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</si>
  <si>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</si>
  <si>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</si>
  <si>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</si>
  <si>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</si>
  <si>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</si>
  <si>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</si>
  <si>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</si>
  <si>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</si>
  <si>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</si>
  <si>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</si>
  <si>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</si>
  <si>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</si>
  <si>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</si>
  <si>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</si>
  <si>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</si>
  <si>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</si>
  <si>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</si>
  <si>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</si>
  <si>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</si>
  <si>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</si>
  <si>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</si>
  <si>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</si>
  <si>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</si>
  <si>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</si>
  <si>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</si>
  <si>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</si>
  <si>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</si>
  <si>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</si>
  <si>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</si>
  <si>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</si>
  <si>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</si>
  <si>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</si>
  <si>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</si>
  <si>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</si>
  <si>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</si>
  <si>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</si>
  <si>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</si>
  <si>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</si>
  <si>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</si>
  <si>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</si>
  <si>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</si>
  <si>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</si>
  <si>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</si>
  <si>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</si>
  <si>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</si>
  <si>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</si>
  <si>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</si>
  <si>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</si>
  <si>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</si>
  <si>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</si>
  <si>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</si>
  <si>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</si>
  <si>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</si>
  <si>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</si>
  <si>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愛知県豊根村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</si>
  <si>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</si>
  <si>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</si>
  <si>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</si>
  <si>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</si>
  <si>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</si>
  <si>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</si>
  <si>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</si>
  <si>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</si>
  <si>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</si>
  <si>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</si>
  <si>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</si>
  <si>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</si>
  <si>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</si>
  <si>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</si>
  <si>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</si>
  <si>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</si>
  <si>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</si>
  <si>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</si>
  <si>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</si>
  <si>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</si>
  <si>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</si>
  <si>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</si>
  <si>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</si>
  <si>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</si>
  <si>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</si>
  <si>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</si>
  <si>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</si>
  <si>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</si>
  <si>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</si>
  <si>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</si>
  <si>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</si>
  <si>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</si>
  <si>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</si>
  <si>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</si>
  <si>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</si>
  <si>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</si>
  <si>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</si>
  <si>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</si>
  <si>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</si>
  <si>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</si>
  <si>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</si>
  <si>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</si>
  <si>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</si>
  <si>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</si>
  <si>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</si>
  <si>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</si>
  <si>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</si>
  <si>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</si>
  <si>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</si>
  <si>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</si>
  <si>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</si>
  <si>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</si>
  <si>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</si>
  <si>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</si>
  <si>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</si>
  <si>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</si>
  <si>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</si>
  <si>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</si>
  <si>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</si>
  <si>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</si>
  <si>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</si>
  <si>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</si>
  <si>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</si>
  <si>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</si>
  <si>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</si>
  <si>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</si>
  <si>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</si>
  <si>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</si>
  <si>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</si>
  <si>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</si>
  <si>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</si>
  <si>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</si>
  <si>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</si>
  <si>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</si>
  <si>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</si>
  <si>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</si>
  <si>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</si>
  <si>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</si>
  <si>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</si>
  <si>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</si>
  <si>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</si>
  <si>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</si>
  <si>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</si>
  <si>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</si>
  <si>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</si>
  <si>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</si>
  <si>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</si>
  <si>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</si>
  <si>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</si>
  <si>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</si>
  <si>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</si>
  <si>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</si>
  <si>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</si>
  <si>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</si>
  <si>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</si>
  <si>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</si>
  <si>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</si>
  <si>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</si>
  <si>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</si>
  <si>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</si>
  <si>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</si>
  <si>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</si>
  <si>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</si>
  <si>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</si>
  <si>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</si>
  <si>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</si>
  <si>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</si>
  <si>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</si>
  <si>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</si>
  <si>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</si>
  <si>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</si>
  <si>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</si>
  <si>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</si>
  <si>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</si>
  <si>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</si>
  <si>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</si>
  <si>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</si>
  <si>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</si>
  <si>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</si>
  <si>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</si>
  <si>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</si>
  <si>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</si>
  <si>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</si>
  <si>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</si>
  <si>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</si>
  <si>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</si>
  <si>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</si>
  <si>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</si>
  <si>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</si>
  <si>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</si>
  <si>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</si>
  <si>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</si>
  <si>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</si>
  <si>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</si>
  <si>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</si>
  <si>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</si>
  <si>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</si>
  <si>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</si>
  <si>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</si>
  <si>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</si>
  <si>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</si>
  <si>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</si>
  <si>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</si>
  <si>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</si>
  <si>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</si>
  <si>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</si>
  <si>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</si>
  <si>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</si>
  <si>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</si>
  <si>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</si>
  <si>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</si>
  <si>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</si>
  <si>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愛知県豊根村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</si>
  <si>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</si>
  <si>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</si>
  <si>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</si>
  <si>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</si>
  <si>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</si>
  <si>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</si>
  <si>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</si>
  <si>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</si>
  <si>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</si>
  <si>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</si>
  <si>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</si>
  <si>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</si>
  <si>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</si>
  <si>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</si>
  <si>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</si>
  <si>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</si>
  <si>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</si>
  <si>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</si>
  <si>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</si>
  <si>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</si>
  <si>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</si>
  <si>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</si>
  <si>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</si>
  <si>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</si>
  <si>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</si>
  <si>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</si>
  <si>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</si>
  <si>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</si>
  <si>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</si>
  <si>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</si>
  <si>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</si>
  <si>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</si>
  <si>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</si>
  <si>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</si>
  <si>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</si>
  <si>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</si>
  <si>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</si>
  <si>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</si>
  <si>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</si>
  <si>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</si>
  <si>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</si>
  <si>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</si>
  <si>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</si>
  <si>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</si>
  <si>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</si>
  <si>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</si>
  <si>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</si>
  <si>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</si>
  <si>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</si>
  <si>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</si>
  <si>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</si>
  <si>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</si>
  <si>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</si>
  <si>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</si>
  <si>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</si>
  <si>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</si>
  <si>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</si>
  <si>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</si>
  <si>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</si>
  <si>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</si>
  <si>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</si>
  <si>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</si>
  <si>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</si>
  <si>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</si>
  <si>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</si>
  <si>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</si>
  <si>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</si>
  <si>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</si>
  <si>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</si>
  <si>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</si>
  <si>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</si>
  <si>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</si>
  <si>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</si>
  <si>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</si>
  <si>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</si>
  <si>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</si>
  <si>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</si>
  <si>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</si>
  <si>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</si>
  <si>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</si>
  <si>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</si>
  <si>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</si>
  <si>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</si>
  <si>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</si>
  <si>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</si>
  <si>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</si>
  <si>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</si>
  <si>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</si>
  <si>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</si>
  <si>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</si>
  <si>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</si>
  <si>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</si>
  <si>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</si>
  <si>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</si>
  <si>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</si>
  <si>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</si>
  <si>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</si>
  <si>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</si>
  <si>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</si>
  <si>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</si>
  <si>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</si>
  <si>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</si>
  <si>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</si>
  <si>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</si>
  <si>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</si>
  <si>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</si>
  <si>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</si>
  <si>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</si>
  <si>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</si>
  <si>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</si>
  <si>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</si>
  <si>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</si>
  <si>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</si>
  <si>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</si>
  <si>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</si>
  <si>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</si>
  <si>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</si>
  <si>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</si>
  <si>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</si>
  <si>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</si>
  <si>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</si>
  <si>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</si>
  <si>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</si>
  <si>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</si>
  <si>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</si>
  <si>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</si>
  <si>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</si>
  <si>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</si>
  <si>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</si>
  <si>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</si>
  <si>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</si>
  <si>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</si>
  <si>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</si>
  <si>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</si>
  <si>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</si>
  <si>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</si>
  <si>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</si>
  <si>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</si>
  <si>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</si>
  <si>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</si>
  <si>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</si>
  <si>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</si>
  <si>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</si>
  <si>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</si>
  <si>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</si>
  <si>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</si>
  <si>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</si>
  <si>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</si>
  <si>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</si>
  <si>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</si>
  <si>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</si>
  <si>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</si>
  <si>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</si>
  <si>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</si>
  <si>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</si>
  <si>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</si>
  <si>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</si>
  <si>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</si>
  <si>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</si>
  <si>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</si>
  <si>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</si>
  <si>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</si>
  <si>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</si>
  <si>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</si>
  <si>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</si>
  <si>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</si>
  <si>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</si>
  <si>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</si>
  <si>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</si>
  <si>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</si>
  <si>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</si>
  <si>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</si>
  <si>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</si>
  <si>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</si>
  <si>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</si>
  <si>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</si>
  <si>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</si>
  <si>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</si>
  <si>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</si>
  <si>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</si>
  <si>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</si>
  <si>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</si>
  <si>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</si>
  <si>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</si>
  <si>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3.99</t>
  </si>
  <si>
    <t>▲ 5.18</t>
  </si>
  <si>
    <t>▲ 2.68</t>
  </si>
  <si>
    <t>▲ 7.14</t>
  </si>
  <si>
    <t>一般会計</t>
  </si>
  <si>
    <t>国民健康保険特別会計</t>
  </si>
  <si>
    <t>診療所特別会計</t>
  </si>
  <si>
    <t>村営バス事業特別会計</t>
  </si>
  <si>
    <t>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</si>
  <si>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</si>
  <si>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</si>
  <si>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</si>
  <si>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</si>
  <si>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</si>
  <si>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</si>
  <si>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</si>
  <si>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</si>
  <si>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</si>
  <si>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災害対策基金</t>
    <rPh sb="0" eb="2">
      <t>サイガイ</t>
    </rPh>
    <rPh sb="2" eb="4">
      <t>タイサク</t>
    </rPh>
    <rPh sb="4" eb="6">
      <t>キキン</t>
    </rPh>
    <phoneticPr fontId="5"/>
  </si>
  <si>
    <t>豊根村むらづくり基金</t>
    <rPh sb="0" eb="3">
      <t>トヨネムラ</t>
    </rPh>
    <rPh sb="8" eb="10">
      <t>キキン</t>
    </rPh>
    <phoneticPr fontId="5"/>
  </si>
  <si>
    <t>奨学基金</t>
    <rPh sb="0" eb="2">
      <t>ショウガク</t>
    </rPh>
    <rPh sb="2" eb="4">
      <t>キキン</t>
    </rPh>
    <phoneticPr fontId="5"/>
  </si>
  <si>
    <t>ヘリポート整備基金</t>
    <rPh sb="5" eb="7">
      <t>セイビ</t>
    </rPh>
    <rPh sb="7" eb="9">
      <t>キキン</t>
    </rPh>
    <phoneticPr fontId="5"/>
  </si>
  <si>
    <t>情報通信基盤整備基金</t>
    <rPh sb="0" eb="2">
      <t>ジョウホウ</t>
    </rPh>
    <rPh sb="2" eb="4">
      <t>ツウシン</t>
    </rPh>
    <rPh sb="4" eb="6">
      <t>キバン</t>
    </rPh>
    <rPh sb="6" eb="8">
      <t>セイビ</t>
    </rPh>
    <rPh sb="8" eb="10">
      <t>キキン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</si>
  <si>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</si>
  <si>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</si>
  <si>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</si>
  <si>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一般財団法人　茶臼山高原協会</t>
    <rPh sb="0" eb="2">
      <t>イッパン</t>
    </rPh>
    <rPh sb="2" eb="4">
      <t>ザイダン</t>
    </rPh>
    <rPh sb="4" eb="6">
      <t>ホウジン</t>
    </rPh>
    <rPh sb="7" eb="10">
      <t>チャウスヤマ</t>
    </rPh>
    <rPh sb="10" eb="12">
      <t>コウゲン</t>
    </rPh>
    <rPh sb="12" eb="14">
      <t>キョウカイ</t>
    </rPh>
    <phoneticPr fontId="2"/>
  </si>
  <si>
    <t>北設広域事務組合</t>
    <rPh sb="0" eb="1">
      <t>ホク</t>
    </rPh>
    <rPh sb="1" eb="2">
      <t>セツ</t>
    </rPh>
    <rPh sb="2" eb="4">
      <t>コウイキ</t>
    </rPh>
    <rPh sb="4" eb="6">
      <t>ジム</t>
    </rPh>
    <rPh sb="6" eb="8">
      <t>クミアイ</t>
    </rPh>
    <phoneticPr fontId="2"/>
  </si>
  <si>
    <t>新城北設楽交通災害共済組合</t>
    <rPh sb="0" eb="2">
      <t>シンシロ</t>
    </rPh>
    <rPh sb="2" eb="5">
      <t>キタシタラ</t>
    </rPh>
    <rPh sb="5" eb="7">
      <t>コウツウ</t>
    </rPh>
    <rPh sb="7" eb="9">
      <t>サイガイ</t>
    </rPh>
    <rPh sb="9" eb="11">
      <t>キョウサイ</t>
    </rPh>
    <rPh sb="11" eb="13">
      <t>クミアイ</t>
    </rPh>
    <phoneticPr fontId="2"/>
  </si>
  <si>
    <t>東三河広域連合</t>
    <rPh sb="0" eb="1">
      <t>ヒガシ</t>
    </rPh>
    <rPh sb="1" eb="3">
      <t>ミカワ</t>
    </rPh>
    <rPh sb="3" eb="5">
      <t>コウイキ</t>
    </rPh>
    <rPh sb="5" eb="7">
      <t>レンゴウ</t>
    </rPh>
    <phoneticPr fontId="2"/>
  </si>
  <si>
    <t>－</t>
  </si>
  <si>
    <t>－</t>
    <phoneticPr fontId="2"/>
  </si>
  <si>
    <t>－</t>
    <phoneticPr fontId="2"/>
  </si>
  <si>
    <t>―</t>
  </si>
  <si>
    <t>―</t>
    <phoneticPr fontId="2"/>
  </si>
  <si>
    <t>―</t>
    <phoneticPr fontId="2"/>
  </si>
  <si>
    <t>　　―</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</si>
  <si>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</si>
  <si>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</si>
  <si>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</si>
  <si>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</si>
  <si>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</si>
  <si>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</si>
  <si>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</si>
  <si>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</si>
  <si>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</si>
  <si>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</si>
  <si>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</si>
  <si>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</si>
  <si>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豊根村では、平成２８年度に策定した公共施設等総合管理計画において、公共施設の延べ床面積を４．２％削減するという目標を掲げ、老朽化した施設の集約化・複合化や除却等の検討を順次進めている。有形固定資産減価償却率については、前年度と比較し０．９％の減少となっており、これまでの取組の効果が表れていると考えられる。
　将来負担比率については、将来負担額より充当可能財源等が多いため比率がありません。</t>
    <phoneticPr fontId="5"/>
  </si>
  <si>
    <t>　過去からの起債抑制策により、実質公債費比率の分子である元利償還金等は年々減少しているが、分母にあたる算入公債費等や標準財政規模がより大きく減少しているため、実質公債費比率が増加傾向にある。依然として類似団体より高い数値であるため、引き続き地方債発行額が償還金額を上回らないよう努め、水準を抑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</si>
</sst>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indexed="8"/>
      <name val="游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310300</c:v>
                </c:pt>
                <c:pt idx="2">
                  <c:v>317319</c:v>
                </c:pt>
                <c:pt idx="3">
                  <c:v>289738</c:v>
                </c:pt>
                <c:pt idx="4">
                  <c:v>316937</c:v>
                </c:pt>
              </c:numCache>
            </c:numRef>
          </c:val>
          <c:smooth val="0"/>
          <c:extLst>
            <c:ext xmlns:c16="http://schemas.microsoft.com/office/drawing/2014/chart" uri="{C3380CC4-5D6E-409C-BE32-E72D297353CC}">
              <c16:uniqueId val="{00000000-ED7D-41EB-B17D-F907C7C5A3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415910</c:v>
                </c:pt>
                <c:pt idx="1">
                  <c:v>349531</c:v>
                </c:pt>
                <c:pt idx="2">
                  <c:v>409060</c:v>
                </c:pt>
                <c:pt idx="3">
                  <c:v>426529</c:v>
                </c:pt>
                <c:pt idx="4">
                  <c:v>260903</c:v>
                </c:pt>
              </c:numCache>
            </c:numRef>
          </c:val>
          <c:smooth val="0"/>
          <c:extLst>
            <c:ext xmlns:c16="http://schemas.microsoft.com/office/drawing/2014/chart" uri="{C3380CC4-5D6E-409C-BE32-E72D297353CC}">
              <c16:uniqueId val="{00000001-ED7D-41EB-B17D-F907C7C5A3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5.95</c:v>
                </c:pt>
                <c:pt idx="1">
                  <c:v>7.96</c:v>
                </c:pt>
                <c:pt idx="2">
                  <c:v>7.44</c:v>
                </c:pt>
                <c:pt idx="3">
                  <c:v>9.1199999999999992</c:v>
                </c:pt>
                <c:pt idx="4">
                  <c:v>6.89</c:v>
                </c:pt>
              </c:numCache>
            </c:numRef>
          </c:val>
          <c:extLst>
            <c:ext xmlns:c16="http://schemas.microsoft.com/office/drawing/2014/chart" uri="{C3380CC4-5D6E-409C-BE32-E72D297353CC}">
              <c16:uniqueId val="{00000000-08F5-45B6-A3AB-D5356DCEC4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100.37</c:v>
                </c:pt>
                <c:pt idx="1">
                  <c:v>103.46</c:v>
                </c:pt>
                <c:pt idx="2">
                  <c:v>111.61</c:v>
                </c:pt>
                <c:pt idx="3">
                  <c:v>116.46</c:v>
                </c:pt>
                <c:pt idx="4">
                  <c:v>109.06</c:v>
                </c:pt>
              </c:numCache>
            </c:numRef>
          </c:val>
          <c:extLst>
            <c:ext xmlns:c16="http://schemas.microsoft.com/office/drawing/2014/chart" uri="{C3380CC4-5D6E-409C-BE32-E72D297353CC}">
              <c16:uniqueId val="{00000001-08F5-45B6-A3AB-D5356DCEC4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3.7</c:v>
                </c:pt>
                <c:pt idx="1">
                  <c:v>-3.99</c:v>
                </c:pt>
                <c:pt idx="2">
                  <c:v>-5.18</c:v>
                </c:pt>
                <c:pt idx="3">
                  <c:v>-2.68</c:v>
                </c:pt>
                <c:pt idx="4">
                  <c:v>-7.14</c:v>
                </c:pt>
              </c:numCache>
            </c:numRef>
          </c:val>
          <c:smooth val="0"/>
          <c:extLst>
            <c:ext xmlns:c16="http://schemas.microsoft.com/office/drawing/2014/chart" uri="{C3380CC4-5D6E-409C-BE32-E72D297353CC}">
              <c16:uniqueId val="{00000002-08F5-45B6-A3AB-D5356DCEC4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0.47</c:v>
                </c:pt>
                <c:pt idx="4">
                  <c:v>#N/A</c:v>
                </c:pt>
                <c:pt idx="5">
                  <c:v>0.79</c:v>
                </c:pt>
                <c:pt idx="6">
                  <c:v>0</c:v>
                </c:pt>
                <c:pt idx="7">
                  <c:v>0</c:v>
                </c:pt>
                <c:pt idx="8">
                  <c:v>0</c:v>
                </c:pt>
                <c:pt idx="9">
                  <c:v>0</c:v>
                </c:pt>
              </c:numCache>
            </c:numRef>
          </c:val>
          <c:extLst>
            <c:ext xmlns:c16="http://schemas.microsoft.com/office/drawing/2014/chart" uri="{C3380CC4-5D6E-409C-BE32-E72D297353CC}">
              <c16:uniqueId val="{00000000-1BAA-4B00-990F-68DBFBE492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AA-4B00-990F-68DBFBE492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AA-4B00-990F-68DBFBE492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BAA-4B00-990F-68DBFBE492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4-1BAA-4B00-990F-68DBFBE492DC}"/>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0.05</c:v>
                </c:pt>
                <c:pt idx="4">
                  <c:v>#N/A</c:v>
                </c:pt>
                <c:pt idx="5">
                  <c:v>0.06</c:v>
                </c:pt>
                <c:pt idx="6">
                  <c:v>#N/A</c:v>
                </c:pt>
                <c:pt idx="7">
                  <c:v>0.08</c:v>
                </c:pt>
                <c:pt idx="8">
                  <c:v>#N/A</c:v>
                </c:pt>
                <c:pt idx="9">
                  <c:v>0.04</c:v>
                </c:pt>
              </c:numCache>
            </c:numRef>
          </c:val>
          <c:extLst>
            <c:ext xmlns:c16="http://schemas.microsoft.com/office/drawing/2014/chart" uri="{C3380CC4-5D6E-409C-BE32-E72D297353CC}">
              <c16:uniqueId val="{00000005-1BAA-4B00-990F-68DBFBE492DC}"/>
            </c:ext>
          </c:extLst>
        </c:ser>
        <c:ser>
          <c:idx val="6"/>
          <c:order val="6"/>
          <c:tx>
            <c:strRef>
              <c:f>データシート!$A$33</c:f>
              <c:strCache>
                <c:ptCount val="1"/>
                <c:pt idx="0">
                  <c:v>村営バス事業特別会計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0.11</c:v>
                </c:pt>
                <c:pt idx="2">
                  <c:v>#N/A</c:v>
                </c:pt>
                <c:pt idx="3">
                  <c:v>0.13</c:v>
                </c:pt>
                <c:pt idx="4">
                  <c:v>#N/A</c:v>
                </c:pt>
                <c:pt idx="5">
                  <c:v>0.06</c:v>
                </c:pt>
                <c:pt idx="6">
                  <c:v>#N/A</c:v>
                </c:pt>
                <c:pt idx="7">
                  <c:v>0.15</c:v>
                </c:pt>
                <c:pt idx="8">
                  <c:v>#N/A</c:v>
                </c:pt>
                <c:pt idx="9">
                  <c:v>0.08</c:v>
                </c:pt>
              </c:numCache>
            </c:numRef>
          </c:val>
          <c:extLst>
            <c:ext xmlns:c16="http://schemas.microsoft.com/office/drawing/2014/chart" uri="{C3380CC4-5D6E-409C-BE32-E72D297353CC}">
              <c16:uniqueId val="{00000006-1BAA-4B00-990F-68DBFBE492DC}"/>
            </c:ext>
          </c:extLst>
        </c:ser>
        <c:ser>
          <c:idx val="7"/>
          <c:order val="7"/>
          <c:tx>
            <c:strRef>
              <c:f>データシート!$A$34</c:f>
              <c:strCache>
                <c:ptCount val="1"/>
                <c:pt idx="0">
                  <c:v>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0.19</c:v>
                </c:pt>
                <c:pt idx="2">
                  <c:v>#N/A</c:v>
                </c:pt>
                <c:pt idx="3">
                  <c:v>0.51</c:v>
                </c:pt>
                <c:pt idx="4">
                  <c:v>#N/A</c:v>
                </c:pt>
                <c:pt idx="5">
                  <c:v>0.27</c:v>
                </c:pt>
                <c:pt idx="6">
                  <c:v>#N/A</c:v>
                </c:pt>
                <c:pt idx="7">
                  <c:v>0.57999999999999996</c:v>
                </c:pt>
                <c:pt idx="8">
                  <c:v>#N/A</c:v>
                </c:pt>
                <c:pt idx="9">
                  <c:v>0.36</c:v>
                </c:pt>
              </c:numCache>
            </c:numRef>
          </c:val>
          <c:extLst>
            <c:ext xmlns:c16="http://schemas.microsoft.com/office/drawing/2014/chart" uri="{C3380CC4-5D6E-409C-BE32-E72D297353CC}">
              <c16:uniqueId val="{00000007-1BAA-4B00-990F-68DBFBE492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c:v>
                </c:pt>
                <c:pt idx="2">
                  <c:v>#N/A</c:v>
                </c:pt>
                <c:pt idx="3">
                  <c:v>1.1299999999999999</c:v>
                </c:pt>
                <c:pt idx="4">
                  <c:v>#N/A</c:v>
                </c:pt>
                <c:pt idx="5">
                  <c:v>1</c:v>
                </c:pt>
                <c:pt idx="6">
                  <c:v>#N/A</c:v>
                </c:pt>
                <c:pt idx="7">
                  <c:v>0.32</c:v>
                </c:pt>
                <c:pt idx="8">
                  <c:v>#N/A</c:v>
                </c:pt>
                <c:pt idx="9">
                  <c:v>0.73</c:v>
                </c:pt>
              </c:numCache>
            </c:numRef>
          </c:val>
          <c:extLst>
            <c:ext xmlns:c16="http://schemas.microsoft.com/office/drawing/2014/chart" uri="{C3380CC4-5D6E-409C-BE32-E72D297353CC}">
              <c16:uniqueId val="{00000008-1BAA-4B00-990F-68DBFBE492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5.63</c:v>
                </c:pt>
                <c:pt idx="2">
                  <c:v>#N/A</c:v>
                </c:pt>
                <c:pt idx="3">
                  <c:v>7.3</c:v>
                </c:pt>
                <c:pt idx="4">
                  <c:v>#N/A</c:v>
                </c:pt>
                <c:pt idx="5">
                  <c:v>7.1</c:v>
                </c:pt>
                <c:pt idx="6">
                  <c:v>#N/A</c:v>
                </c:pt>
                <c:pt idx="7">
                  <c:v>7.82</c:v>
                </c:pt>
                <c:pt idx="8">
                  <c:v>#N/A</c:v>
                </c:pt>
                <c:pt idx="9">
                  <c:v>6.43</c:v>
                </c:pt>
              </c:numCache>
            </c:numRef>
          </c:val>
          <c:extLst>
            <c:ext xmlns:c16="http://schemas.microsoft.com/office/drawing/2014/chart" uri="{C3380CC4-5D6E-409C-BE32-E72D297353CC}">
              <c16:uniqueId val="{00000009-1BAA-4B00-990F-68DBFBE492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205</c:v>
                </c:pt>
                <c:pt idx="5">
                  <c:v>192</c:v>
                </c:pt>
                <c:pt idx="8">
                  <c:v>188</c:v>
                </c:pt>
                <c:pt idx="11">
                  <c:v>204</c:v>
                </c:pt>
                <c:pt idx="14">
                  <c:v>203</c:v>
                </c:pt>
              </c:numCache>
            </c:numRef>
          </c:val>
          <c:extLst>
            <c:ext xmlns:c16="http://schemas.microsoft.com/office/drawing/2014/chart" uri="{C3380CC4-5D6E-409C-BE32-E72D297353CC}">
              <c16:uniqueId val="{00000000-70F1-4BB1-8E13-DCE0488005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70F1-4BB1-8E13-DCE0488005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c:v>
                </c:pt>
                <c:pt idx="3">
                  <c:v>30</c:v>
                </c:pt>
                <c:pt idx="6">
                  <c:v>24</c:v>
                </c:pt>
                <c:pt idx="9">
                  <c:v>18</c:v>
                </c:pt>
                <c:pt idx="12">
                  <c:v>0</c:v>
                </c:pt>
              </c:numCache>
            </c:numRef>
          </c:val>
          <c:extLst>
            <c:ext xmlns:c16="http://schemas.microsoft.com/office/drawing/2014/chart" uri="{C3380CC4-5D6E-409C-BE32-E72D297353CC}">
              <c16:uniqueId val="{00000002-70F1-4BB1-8E13-DCE0488005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F1-4BB1-8E13-DCE0488005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c:v>
                </c:pt>
                <c:pt idx="3">
                  <c:v>35</c:v>
                </c:pt>
                <c:pt idx="6">
                  <c:v>35</c:v>
                </c:pt>
                <c:pt idx="9">
                  <c:v>35</c:v>
                </c:pt>
                <c:pt idx="12">
                  <c:v>36</c:v>
                </c:pt>
              </c:numCache>
            </c:numRef>
          </c:val>
          <c:extLst>
            <c:ext xmlns:c16="http://schemas.microsoft.com/office/drawing/2014/chart" uri="{C3380CC4-5D6E-409C-BE32-E72D297353CC}">
              <c16:uniqueId val="{00000004-70F1-4BB1-8E13-DCE0488005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F1-4BB1-8E13-DCE0488005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F1-4BB1-8E13-DCE0488005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262</c:v>
                </c:pt>
                <c:pt idx="3">
                  <c:v>257</c:v>
                </c:pt>
                <c:pt idx="6">
                  <c:v>245</c:v>
                </c:pt>
                <c:pt idx="9">
                  <c:v>268</c:v>
                </c:pt>
                <c:pt idx="12">
                  <c:v>272</c:v>
                </c:pt>
              </c:numCache>
            </c:numRef>
          </c:val>
          <c:extLst>
            <c:ext xmlns:c16="http://schemas.microsoft.com/office/drawing/2014/chart" uri="{C3380CC4-5D6E-409C-BE32-E72D297353CC}">
              <c16:uniqueId val="{00000007-70F1-4BB1-8E13-DCE0488005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123</c:v>
                </c:pt>
                <c:pt idx="2">
                  <c:v>#N/A</c:v>
                </c:pt>
                <c:pt idx="3">
                  <c:v>#N/A</c:v>
                </c:pt>
                <c:pt idx="4">
                  <c:v>131</c:v>
                </c:pt>
                <c:pt idx="5">
                  <c:v>#N/A</c:v>
                </c:pt>
                <c:pt idx="6">
                  <c:v>#N/A</c:v>
                </c:pt>
                <c:pt idx="7">
                  <c:v>117</c:v>
                </c:pt>
                <c:pt idx="8">
                  <c:v>#N/A</c:v>
                </c:pt>
                <c:pt idx="9">
                  <c:v>#N/A</c:v>
                </c:pt>
                <c:pt idx="10">
                  <c:v>117</c:v>
                </c:pt>
                <c:pt idx="11">
                  <c:v>#N/A</c:v>
                </c:pt>
                <c:pt idx="12">
                  <c:v>#N/A</c:v>
                </c:pt>
                <c:pt idx="13">
                  <c:v>105</c:v>
                </c:pt>
                <c:pt idx="14">
                  <c:v>#N/A</c:v>
                </c:pt>
              </c:numCache>
            </c:numRef>
          </c:val>
          <c:smooth val="0"/>
          <c:extLst>
            <c:ext xmlns:c16="http://schemas.microsoft.com/office/drawing/2014/chart" uri="{C3380CC4-5D6E-409C-BE32-E72D297353CC}">
              <c16:uniqueId val="{00000008-70F1-4BB1-8E13-DCE0488005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1994</c:v>
                </c:pt>
                <c:pt idx="5">
                  <c:v>1962</c:v>
                </c:pt>
                <c:pt idx="8">
                  <c:v>1917</c:v>
                </c:pt>
                <c:pt idx="11">
                  <c:v>1961</c:v>
                </c:pt>
                <c:pt idx="14">
                  <c:v>1840</c:v>
                </c:pt>
              </c:numCache>
            </c:numRef>
          </c:val>
          <c:extLst>
            <c:ext xmlns:c16="http://schemas.microsoft.com/office/drawing/2014/chart" uri="{C3380CC4-5D6E-409C-BE32-E72D297353CC}">
              <c16:uniqueId val="{00000000-F06F-41C2-B741-4BC86DB8A8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06F-41C2-B741-4BC86DB8A8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2214</c:v>
                </c:pt>
                <c:pt idx="5">
                  <c:v>2095</c:v>
                </c:pt>
                <c:pt idx="8">
                  <c:v>2057</c:v>
                </c:pt>
                <c:pt idx="11">
                  <c:v>1930</c:v>
                </c:pt>
                <c:pt idx="14">
                  <c:v>1701</c:v>
                </c:pt>
              </c:numCache>
            </c:numRef>
          </c:val>
          <c:extLst>
            <c:ext xmlns:c16="http://schemas.microsoft.com/office/drawing/2014/chart" uri="{C3380CC4-5D6E-409C-BE32-E72D297353CC}">
              <c16:uniqueId val="{00000002-F06F-41C2-B741-4BC86DB8A8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6F-41C2-B741-4BC86DB8A8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6F-41C2-B741-4BC86DB8A8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6F-41C2-B741-4BC86DB8A8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482</c:v>
                </c:pt>
                <c:pt idx="3">
                  <c:v>477</c:v>
                </c:pt>
                <c:pt idx="6">
                  <c:v>497</c:v>
                </c:pt>
                <c:pt idx="9">
                  <c:v>470</c:v>
                </c:pt>
                <c:pt idx="12">
                  <c:v>489</c:v>
                </c:pt>
              </c:numCache>
            </c:numRef>
          </c:val>
          <c:extLst>
            <c:ext xmlns:c16="http://schemas.microsoft.com/office/drawing/2014/chart" uri="{C3380CC4-5D6E-409C-BE32-E72D297353CC}">
              <c16:uniqueId val="{00000006-F06F-41C2-B741-4BC86DB8A8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06F-41C2-B741-4BC86DB8A8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412</c:v>
                </c:pt>
                <c:pt idx="3">
                  <c:v>389</c:v>
                </c:pt>
                <c:pt idx="6">
                  <c:v>367</c:v>
                </c:pt>
                <c:pt idx="9">
                  <c:v>346</c:v>
                </c:pt>
                <c:pt idx="12">
                  <c:v>327</c:v>
                </c:pt>
              </c:numCache>
            </c:numRef>
          </c:val>
          <c:extLst>
            <c:ext xmlns:c16="http://schemas.microsoft.com/office/drawing/2014/chart" uri="{C3380CC4-5D6E-409C-BE32-E72D297353CC}">
              <c16:uniqueId val="{00000008-F06F-41C2-B741-4BC86DB8A8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102</c:v>
                </c:pt>
                <c:pt idx="3">
                  <c:v>71</c:v>
                </c:pt>
                <c:pt idx="6">
                  <c:v>42</c:v>
                </c:pt>
                <c:pt idx="9">
                  <c:v>18</c:v>
                </c:pt>
                <c:pt idx="12">
                  <c:v>0</c:v>
                </c:pt>
              </c:numCache>
            </c:numRef>
          </c:val>
          <c:extLst>
            <c:ext xmlns:c16="http://schemas.microsoft.com/office/drawing/2014/chart" uri="{C3380CC4-5D6E-409C-BE32-E72D297353CC}">
              <c16:uniqueId val="{00000009-F06F-41C2-B741-4BC86DB8A8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2385</c:v>
                </c:pt>
                <c:pt idx="3">
                  <c:v>2320</c:v>
                </c:pt>
                <c:pt idx="6">
                  <c:v>2243</c:v>
                </c:pt>
                <c:pt idx="9">
                  <c:v>2298</c:v>
                </c:pt>
                <c:pt idx="12">
                  <c:v>2120</c:v>
                </c:pt>
              </c:numCache>
            </c:numRef>
          </c:val>
          <c:extLst>
            <c:ext xmlns:c16="http://schemas.microsoft.com/office/drawing/2014/chart" uri="{C3380CC4-5D6E-409C-BE32-E72D297353CC}">
              <c16:uniqueId val="{0000000A-F06F-41C2-B741-4BC86DB8A8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06F-41C2-B741-4BC86DB8A8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1435</c:v>
                </c:pt>
                <c:pt idx="1">
                  <c:v>1389</c:v>
                </c:pt>
                <c:pt idx="2">
                  <c:v>1327</c:v>
                </c:pt>
              </c:numCache>
            </c:numRef>
          </c:val>
          <c:extLst>
            <c:ext xmlns:c16="http://schemas.microsoft.com/office/drawing/2014/chart" uri="{C3380CC4-5D6E-409C-BE32-E72D297353CC}">
              <c16:uniqueId val="{00000000-3973-45D6-8C6C-9F4A42AC1A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151</c:v>
                </c:pt>
                <c:pt idx="1">
                  <c:v>136</c:v>
                </c:pt>
                <c:pt idx="2">
                  <c:v>136</c:v>
                </c:pt>
              </c:numCache>
            </c:numRef>
          </c:val>
          <c:extLst>
            <c:ext xmlns:c16="http://schemas.microsoft.com/office/drawing/2014/chart" uri="{C3380CC4-5D6E-409C-BE32-E72D297353CC}">
              <c16:uniqueId val="{00000001-3973-45D6-8C6C-9F4A42AC1A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290</c:v>
                </c:pt>
                <c:pt idx="1">
                  <c:v>233</c:v>
                </c:pt>
                <c:pt idx="2">
                  <c:v>238</c:v>
                </c:pt>
              </c:numCache>
            </c:numRef>
          </c:val>
          <c:extLst>
            <c:ext xmlns:c16="http://schemas.microsoft.com/office/drawing/2014/chart" uri="{C3380CC4-5D6E-409C-BE32-E72D297353CC}">
              <c16:uniqueId val="{00000002-3973-45D6-8C6C-9F4A42AC1A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{B4CFDEC6-19FB-4DEF-BC9C-B0F44CE39AD7}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D03-41B5-BE43-3287A9BF9D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{3E2A074A-C2E5-4209-92F5-EA17CABF4EC0}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03-41B5-BE43-3287A9BF9D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{03FA06A7-1C2D-47D3-BF06-23B73BD41E43}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03-41B5-BE43-3287A9BF9D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{843A314C-86EC-4F4A-A80C-3256E834A7B2}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03-41B5-BE43-3287A9BF9D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{DC6F4B6E-8729-4466-8C0E-D57A1FCF964A}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03-41B5-BE43-3287A9BF9D6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{BB5B5953-985A-4064-AD25-A388DF191143}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D03-41B5-BE43-3287A9BF9D6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{C91337BB-C1E6-479B-B47C-7B8583082B8F}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D03-41B5-BE43-3287A9BF9D6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{472A13F3-64C2-4C06-87F6-8CCE319701D4}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D03-41B5-BE43-3287A9BF9D6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{78DC8693-D0E1-4AA2-9AAD-9E2C740D6C89}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D03-41B5-BE43-3287A9BF9D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66.5</c:v>
                </c:pt>
                <c:pt idx="16">
                  <c:v>67.599999999999994</c:v>
                </c:pt>
                <c:pt idx="24">
                  <c:v>67</c:v>
                </c:pt>
                <c:pt idx="32">
                  <c:v>68.5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D03-41B5-BE43-3287A9BF9D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{0F3934EF-CA85-4221-BBA5-108CB597EE95}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D03-41B5-BE43-3287A9BF9D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{4AF31D60-70DC-405D-A80A-9A560FDE0C64}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03-41B5-BE43-3287A9BF9D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{55DFACF6-181C-4C88-B973-A06CA88DD345}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03-41B5-BE43-3287A9BF9D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{7E022F1C-0558-4C06-BB83-33839A8D3EDC}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03-41B5-BE43-3287A9BF9D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{39D3A4DE-D166-46A0-BDC7-FAA6FD777BC9}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03-41B5-BE43-3287A9BF9D6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{B0F9FA00-1EE0-4EA5-8ED5-CD7C34CF2AAD}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D03-41B5-BE43-3287A9BF9D6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{DBF18942-5CF3-469E-A6A2-1373CC3021AC}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D03-41B5-BE43-3287A9BF9D6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{26B1FFE7-E31A-47DD-819F-BC2EB4579213}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D03-41B5-BE43-3287A9BF9D6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{B94A8528-E8DF-4171-AC01-CC5107C6E1C3}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D03-41B5-BE43-3287A9BF9D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pt idx="32">
                  <c:v>60.3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D03-41B5-BE43-3287A9BF9D68}"/>
            </c:ext>
          </c:extLst>
        </c:ser>
        <c:dLbls>
          <c:showLegendKey val="0"/>
          <c:showVal val="1"/>
          <c:showCatName val="0"/>
          <c:showSerName val="0"/>
          <c:showPercent val="0"/>
          <c:showBubbleSize val="0"/>
        </c:dLbls>
        <c:axId val="46179840"/>
        <c:axId val="46181760"/>
      </c:scatterChart>
      <c:valAx>
        <c:axId val="46179840"/>
        <c:scaling>
          <c:orientation val="minMax"/>
          <c:max val="60.5"/>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{2298EC9E-5CB1-4475-B21F-BDEE1E6D99E2}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5F9-4346-A3E7-6E09644AD1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{8B060862-CCB3-4732-8BFC-98E665C68FB8}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F9-4346-A3E7-6E09644AD1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{39BBA9E1-B5F0-4773-824C-5FF7D37494B4}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F9-4346-A3E7-6E09644AD1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{00574312-3D05-43BC-8997-455AB60414C6}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F9-4346-A3E7-6E09644AD1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{C37E26E2-FDDD-45F0-9994-6A6BB6AFC3F0}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F9-4346-A3E7-6E09644AD1E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{CD3C9614-1A2C-4214-857C-F92D5675C37D}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5F9-4346-A3E7-6E09644AD1E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{F1B72BBA-DDA2-4D00-ABAF-C08665BB0058}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5F9-4346-A3E7-6E09644AD1E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{9FDFBE22-01FB-4926-80D0-1D68939D716C}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5F9-4346-A3E7-6E09644AD1E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{678AD5BF-3852-467D-AF06-BCD35CBE804C}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5F9-4346-A3E7-6E09644AD1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9.5</c:v>
                </c:pt>
                <c:pt idx="16">
                  <c:v>10</c:v>
                </c:pt>
                <c:pt idx="24">
                  <c:v>10.9</c:v>
                </c:pt>
                <c:pt idx="32">
                  <c:v>10.9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5F9-4346-A3E7-6E09644AD1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{69D69A82-3D1E-4E74-8F77-0CFA65620497}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5F9-4346-A3E7-6E09644AD1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{6F5DB823-2327-40B6-99E2-D08117E7E3A1}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F9-4346-A3E7-6E09644AD1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{2BAEB0EA-6471-4536-8AE4-50F64D7A1AF7}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F9-4346-A3E7-6E09644AD1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{1BBE082A-85C3-4B5F-9164-6DEC90F6C40B}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F9-4346-A3E7-6E09644AD1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{9A0CA102-0F7A-4F78-A842-661D5776D99C}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F9-4346-A3E7-6E09644AD1E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{D97FF024-E69E-4B42-9B4A-24B5DEDAD04C}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5F9-4346-A3E7-6E09644AD1E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{2137D18D-2423-4F38-83F1-867828DA55F7}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5F9-4346-A3E7-6E09644AD1E0}"/>
                </c:ext>
              </c:extLst>
            </c:dLbl>
            <c:dLbl>
              <c:idx val="24"/>
              <c:layout>
                <c:manualLayout>
                  <c:x val="-4.5096530706953679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{75FA7823-F01D-4EC9-991D-8205E3E5BE96}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5F9-4346-A3E7-6E09644AD1E0}"/>
                </c:ext>
              </c:extLst>
            </c:dLbl>
            <c:dLbl>
              <c:idx val="32"/>
              <c:layout>
                <c:manualLayout>
                  <c:x val="-1.8171803637232604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{4FB7D672-2F28-44DB-93E3-B24C6B50DBD6}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5F9-4346-A3E7-6E09644AD1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5F9-4346-A3E7-6E09644AD1E0}"/>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mn-lt"/>
              <a:ea typeface="+mn-ea"/>
              <a:cs typeface="+mn-cs"/>
            </a:rPr>
            <a:t>実質公債費比率の分子である元利償還金等</a:t>
          </a:r>
          <a:r>
            <a:rPr lang="ja-JP" altLang="en-US" sz="1050">
              <a:solidFill>
                <a:schemeClr val="dk1"/>
              </a:solidFill>
              <a:effectLst/>
              <a:latin typeface="+mn-lt"/>
              <a:ea typeface="+mn-ea"/>
              <a:cs typeface="+mn-cs"/>
            </a:rPr>
            <a:t>のうち元利償還金については、</a:t>
          </a:r>
          <a:r>
            <a:rPr lang="en-US" altLang="ja-JP" sz="1050">
              <a:solidFill>
                <a:schemeClr val="dk1"/>
              </a:solidFill>
              <a:effectLst/>
              <a:latin typeface="+mn-lt"/>
              <a:ea typeface="+mn-ea"/>
              <a:cs typeface="+mn-cs"/>
            </a:rPr>
            <a:t>H27</a:t>
          </a:r>
          <a:r>
            <a:rPr lang="ja-JP" altLang="en-US" sz="1050">
              <a:solidFill>
                <a:schemeClr val="dk1"/>
              </a:solidFill>
              <a:effectLst/>
              <a:latin typeface="+mn-lt"/>
              <a:ea typeface="+mn-ea"/>
              <a:cs typeface="+mn-cs"/>
            </a:rPr>
            <a:t>過疎債、</a:t>
          </a:r>
          <a:r>
            <a:rPr lang="en-US" altLang="ja-JP" sz="1050">
              <a:solidFill>
                <a:schemeClr val="dk1"/>
              </a:solidFill>
              <a:effectLst/>
              <a:latin typeface="+mn-lt"/>
              <a:ea typeface="+mn-ea"/>
              <a:cs typeface="+mn-cs"/>
            </a:rPr>
            <a:t>H27</a:t>
          </a:r>
          <a:r>
            <a:rPr lang="ja-JP" altLang="en-US" sz="1050">
              <a:solidFill>
                <a:schemeClr val="dk1"/>
              </a:solidFill>
              <a:effectLst/>
              <a:latin typeface="+mn-lt"/>
              <a:ea typeface="+mn-ea"/>
              <a:cs typeface="+mn-cs"/>
            </a:rPr>
            <a:t>臨時財政対策債、</a:t>
          </a:r>
          <a:r>
            <a:rPr lang="en-US" altLang="ja-JP" sz="1050">
              <a:solidFill>
                <a:schemeClr val="dk1"/>
              </a:solidFill>
              <a:effectLst/>
              <a:latin typeface="+mn-lt"/>
              <a:ea typeface="+mn-ea"/>
              <a:cs typeface="+mn-cs"/>
            </a:rPr>
            <a:t>H28</a:t>
          </a:r>
          <a:r>
            <a:rPr lang="ja-JP" altLang="en-US" sz="1050">
              <a:solidFill>
                <a:schemeClr val="dk1"/>
              </a:solidFill>
              <a:effectLst/>
              <a:latin typeface="+mn-lt"/>
              <a:ea typeface="+mn-ea"/>
              <a:cs typeface="+mn-cs"/>
            </a:rPr>
            <a:t>辺地債の</a:t>
          </a:r>
          <a:r>
            <a:rPr lang="ja-JP" altLang="ja-JP" sz="1050">
              <a:solidFill>
                <a:schemeClr val="dk1"/>
              </a:solidFill>
              <a:effectLst/>
              <a:latin typeface="+mn-lt"/>
              <a:ea typeface="+mn-ea"/>
              <a:cs typeface="+mn-cs"/>
            </a:rPr>
            <a:t>償還</a:t>
          </a:r>
          <a:r>
            <a:rPr lang="ja-JP" altLang="en-US" sz="1050">
              <a:solidFill>
                <a:schemeClr val="dk1"/>
              </a:solidFill>
              <a:effectLst/>
              <a:latin typeface="+mn-lt"/>
              <a:ea typeface="+mn-ea"/>
              <a:cs typeface="+mn-cs"/>
            </a:rPr>
            <a:t>が</a:t>
          </a:r>
          <a:r>
            <a:rPr lang="ja-JP" altLang="ja-JP" sz="1050">
              <a:solidFill>
                <a:schemeClr val="dk1"/>
              </a:solidFill>
              <a:effectLst/>
              <a:latin typeface="+mn-lt"/>
              <a:ea typeface="+mn-ea"/>
              <a:cs typeface="+mn-cs"/>
            </a:rPr>
            <a:t>開始</a:t>
          </a:r>
          <a:r>
            <a:rPr lang="ja-JP" altLang="en-US" sz="1050">
              <a:solidFill>
                <a:schemeClr val="dk1"/>
              </a:solidFill>
              <a:effectLst/>
              <a:latin typeface="+mn-lt"/>
              <a:ea typeface="+mn-ea"/>
              <a:cs typeface="+mn-cs"/>
            </a:rPr>
            <a:t>されたため</a:t>
          </a:r>
          <a:r>
            <a:rPr lang="ja-JP" altLang="ja-JP" sz="1050">
              <a:solidFill>
                <a:schemeClr val="dk1"/>
              </a:solidFill>
              <a:effectLst/>
              <a:latin typeface="+mn-lt"/>
              <a:ea typeface="+mn-ea"/>
              <a:cs typeface="+mn-cs"/>
            </a:rPr>
            <a:t>増加し</a:t>
          </a:r>
          <a:r>
            <a:rPr lang="ja-JP" altLang="en-US" sz="1050">
              <a:solidFill>
                <a:schemeClr val="dk1"/>
              </a:solidFill>
              <a:effectLst/>
              <a:latin typeface="+mn-lt"/>
              <a:ea typeface="+mn-ea"/>
              <a:cs typeface="+mn-cs"/>
            </a:rPr>
            <a:t>たものの</a:t>
          </a:r>
          <a:r>
            <a:rPr lang="ja-JP"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債務負担行為に基づく支出額</a:t>
          </a:r>
          <a:r>
            <a:rPr kumimoji="1" lang="ja-JP" altLang="en-US" sz="1050">
              <a:solidFill>
                <a:schemeClr val="dk1"/>
              </a:solidFill>
              <a:effectLst/>
              <a:latin typeface="+mn-lt"/>
              <a:ea typeface="+mn-ea"/>
              <a:cs typeface="+mn-cs"/>
            </a:rPr>
            <a:t>に計上されていた</a:t>
          </a:r>
          <a:r>
            <a:rPr kumimoji="1" lang="ja-JP" altLang="ja-JP" sz="1050">
              <a:solidFill>
                <a:schemeClr val="dk1"/>
              </a:solidFill>
              <a:effectLst/>
              <a:latin typeface="+mn-lt"/>
              <a:ea typeface="+mn-ea"/>
              <a:cs typeface="+mn-cs"/>
            </a:rPr>
            <a:t>奥三河地域国定公園複合施設建設事業に係る償還金が</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en-US" sz="1050">
              <a:solidFill>
                <a:schemeClr val="dk1"/>
              </a:solidFill>
              <a:effectLst/>
              <a:latin typeface="+mn-lt"/>
              <a:ea typeface="+mn-ea"/>
              <a:cs typeface="+mn-cs"/>
            </a:rPr>
            <a:t>年度で</a:t>
          </a:r>
          <a:r>
            <a:rPr kumimoji="1" lang="ja-JP" altLang="ja-JP" sz="1050">
              <a:solidFill>
                <a:schemeClr val="dk1"/>
              </a:solidFill>
              <a:effectLst/>
              <a:latin typeface="+mn-lt"/>
              <a:ea typeface="+mn-ea"/>
              <a:cs typeface="+mn-cs"/>
            </a:rPr>
            <a:t>終了した</a:t>
          </a:r>
          <a:r>
            <a:rPr kumimoji="1" lang="ja-JP" altLang="en-US" sz="1050">
              <a:solidFill>
                <a:schemeClr val="dk1"/>
              </a:solidFill>
              <a:effectLst/>
              <a:latin typeface="+mn-lt"/>
              <a:ea typeface="+mn-ea"/>
              <a:cs typeface="+mn-cs"/>
            </a:rPr>
            <a:t>ことや、</a:t>
          </a:r>
          <a:r>
            <a:rPr lang="ja-JP" altLang="ja-JP" sz="1050">
              <a:solidFill>
                <a:schemeClr val="dk1"/>
              </a:solidFill>
              <a:effectLst/>
              <a:latin typeface="+mn-lt"/>
              <a:ea typeface="+mn-ea"/>
              <a:cs typeface="+mn-cs"/>
            </a:rPr>
            <a:t>分母にあたる標準財政規模</a:t>
          </a:r>
          <a:r>
            <a:rPr lang="ja-JP" altLang="en-US" sz="1050">
              <a:solidFill>
                <a:schemeClr val="dk1"/>
              </a:solidFill>
              <a:effectLst/>
              <a:latin typeface="+mn-lt"/>
              <a:ea typeface="+mn-ea"/>
              <a:cs typeface="+mn-cs"/>
            </a:rPr>
            <a:t>が増加したことにより</a:t>
          </a:r>
          <a:r>
            <a:rPr lang="ja-JP"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単年度の</a:t>
          </a:r>
          <a:r>
            <a:rPr lang="ja-JP" altLang="ja-JP" sz="1050">
              <a:solidFill>
                <a:schemeClr val="dk1"/>
              </a:solidFill>
              <a:effectLst/>
              <a:latin typeface="+mn-lt"/>
              <a:ea typeface="+mn-ea"/>
              <a:cs typeface="+mn-cs"/>
            </a:rPr>
            <a:t>実質公債費比率</a:t>
          </a:r>
          <a:r>
            <a:rPr lang="ja-JP" altLang="en-US" sz="1050">
              <a:solidFill>
                <a:schemeClr val="dk1"/>
              </a:solidFill>
              <a:effectLst/>
              <a:latin typeface="+mn-lt"/>
              <a:ea typeface="+mn-ea"/>
              <a:cs typeface="+mn-cs"/>
            </a:rPr>
            <a:t>は前年度と比較して減少</a:t>
          </a:r>
          <a:r>
            <a:rPr lang="ja-JP" altLang="ja-JP" sz="1050">
              <a:solidFill>
                <a:schemeClr val="dk1"/>
              </a:solidFill>
              <a:effectLst/>
              <a:latin typeface="+mn-lt"/>
              <a:ea typeface="+mn-ea"/>
              <a:cs typeface="+mn-cs"/>
            </a:rPr>
            <a:t>した。</a:t>
          </a:r>
          <a:endParaRPr lang="ja-JP" altLang="ja-JP" sz="1200">
            <a:effectLst/>
          </a:endParaRPr>
        </a:p>
        <a:p>
          <a:r>
            <a:rPr lang="ja-JP" altLang="ja-JP" sz="1050">
              <a:solidFill>
                <a:schemeClr val="dk1"/>
              </a:solidFill>
              <a:effectLst/>
              <a:latin typeface="+mn-lt"/>
              <a:ea typeface="+mn-ea"/>
              <a:cs typeface="+mn-cs"/>
            </a:rPr>
            <a:t>　</a:t>
          </a:r>
          <a:r>
            <a:rPr lang="ja-JP" altLang="en-US" sz="1050">
              <a:solidFill>
                <a:schemeClr val="dk1"/>
              </a:solidFill>
              <a:effectLst/>
              <a:latin typeface="+mn-lt"/>
              <a:ea typeface="+mn-ea"/>
              <a:cs typeface="+mn-cs"/>
            </a:rPr>
            <a:t>しかし、</a:t>
          </a:r>
          <a:r>
            <a:rPr lang="en-US" altLang="ja-JP" sz="1050">
              <a:solidFill>
                <a:schemeClr val="dk1"/>
              </a:solidFill>
              <a:effectLst/>
              <a:latin typeface="+mn-lt"/>
              <a:ea typeface="+mn-ea"/>
              <a:cs typeface="+mn-cs"/>
            </a:rPr>
            <a:t>H30</a:t>
          </a:r>
          <a:r>
            <a:rPr lang="ja-JP" altLang="en-US" sz="1050">
              <a:solidFill>
                <a:schemeClr val="dk1"/>
              </a:solidFill>
              <a:effectLst/>
              <a:latin typeface="+mn-lt"/>
              <a:ea typeface="+mn-ea"/>
              <a:cs typeface="+mn-cs"/>
            </a:rPr>
            <a:t>年度の学校給食共同調理場整備事業の際に借り入れた過疎債の償還が令和</a:t>
          </a:r>
          <a:r>
            <a:rPr lang="en-US" altLang="ja-JP" sz="1050">
              <a:solidFill>
                <a:schemeClr val="dk1"/>
              </a:solidFill>
              <a:effectLst/>
              <a:latin typeface="+mn-lt"/>
              <a:ea typeface="+mn-ea"/>
              <a:cs typeface="+mn-cs"/>
            </a:rPr>
            <a:t>4</a:t>
          </a:r>
          <a:r>
            <a:rPr lang="ja-JP" altLang="en-US" sz="1050">
              <a:solidFill>
                <a:schemeClr val="dk1"/>
              </a:solidFill>
              <a:effectLst/>
              <a:latin typeface="+mn-lt"/>
              <a:ea typeface="+mn-ea"/>
              <a:cs typeface="+mn-cs"/>
            </a:rPr>
            <a:t>年度に開始されることから、今後元利償還金の増加が予想され、標準財政規模については普通交付税の減額に伴う減少が予想される。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大型事業などを実施するにあたり地方債を借り入れる場合でやむを得ず地方債借入額が増加する年度以外は、地方債の借入抑制に引き続き努める。</a:t>
          </a:r>
        </a:p>
        <a:p>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将来負担額のうち一般会計等に係る地方債の現在高については、</a:t>
          </a:r>
          <a:r>
            <a:rPr kumimoji="1" lang="en-US" altLang="ja-JP" sz="1100">
              <a:solidFill>
                <a:schemeClr val="dk1"/>
              </a:solidFill>
              <a:effectLst/>
              <a:latin typeface="+mn-lt"/>
              <a:ea typeface="+mn-ea"/>
              <a:cs typeface="+mn-cs"/>
            </a:rPr>
            <a:t>H11</a:t>
          </a:r>
          <a:r>
            <a:rPr kumimoji="1" lang="ja-JP" altLang="en-US" sz="1100">
              <a:solidFill>
                <a:schemeClr val="dk1"/>
              </a:solidFill>
              <a:effectLst/>
              <a:latin typeface="+mn-lt"/>
              <a:ea typeface="+mn-ea"/>
              <a:cs typeface="+mn-cs"/>
            </a:rPr>
            <a:t>地域総合整備事業債、</a:t>
          </a:r>
          <a:r>
            <a:rPr kumimoji="1" lang="en-US" altLang="ja-JP" sz="1100">
              <a:solidFill>
                <a:schemeClr val="dk1"/>
              </a:solidFill>
              <a:effectLst/>
              <a:latin typeface="+mn-lt"/>
              <a:ea typeface="+mn-ea"/>
              <a:cs typeface="+mn-cs"/>
            </a:rPr>
            <a:t>H21</a:t>
          </a:r>
          <a:r>
            <a:rPr kumimoji="1" lang="ja-JP" altLang="en-US" sz="1100">
              <a:solidFill>
                <a:schemeClr val="dk1"/>
              </a:solidFill>
              <a:effectLst/>
              <a:latin typeface="+mn-lt"/>
              <a:ea typeface="+mn-ea"/>
              <a:cs typeface="+mn-cs"/>
            </a:rPr>
            <a:t>辺地債、</a:t>
          </a:r>
          <a:r>
            <a:rPr kumimoji="1" lang="en-US" altLang="ja-JP" sz="1100">
              <a:solidFill>
                <a:schemeClr val="dk1"/>
              </a:solidFill>
              <a:effectLst/>
              <a:latin typeface="+mn-lt"/>
              <a:ea typeface="+mn-ea"/>
              <a:cs typeface="+mn-cs"/>
            </a:rPr>
            <a:t>H19</a:t>
          </a:r>
          <a:r>
            <a:rPr kumimoji="1" lang="ja-JP" altLang="en-US" sz="1100">
              <a:solidFill>
                <a:schemeClr val="dk1"/>
              </a:solidFill>
              <a:effectLst/>
              <a:latin typeface="+mn-lt"/>
              <a:ea typeface="+mn-ea"/>
              <a:cs typeface="+mn-cs"/>
            </a:rPr>
            <a:t>過疎債などの償還終了に伴い一般会計等に係る地方債の現在高が前年度と比較して</a:t>
          </a:r>
          <a:r>
            <a:rPr kumimoji="1" lang="en-US" altLang="ja-JP" sz="1100">
              <a:solidFill>
                <a:schemeClr val="dk1"/>
              </a:solidFill>
              <a:effectLst/>
              <a:latin typeface="+mn-lt"/>
              <a:ea typeface="+mn-ea"/>
              <a:cs typeface="+mn-cs"/>
            </a:rPr>
            <a:t>178</a:t>
          </a:r>
          <a:r>
            <a:rPr kumimoji="1" lang="ja-JP" altLang="en-US" sz="1100">
              <a:solidFill>
                <a:schemeClr val="dk1"/>
              </a:solidFill>
              <a:effectLst/>
              <a:latin typeface="+mn-lt"/>
              <a:ea typeface="+mn-ea"/>
              <a:cs typeface="+mn-cs"/>
            </a:rPr>
            <a:t>百万円減少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また、債務負担行為に基づく支出予定額についても、奥三河地域国定公園複合施設建設事業に係る償還金が終了したため令和元年度は</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将来負担額よりも充当可能財源等が上回っている状態であるため健全な状態ではあるものの、充当可能財源等は前年度と比較して</a:t>
          </a:r>
          <a:r>
            <a:rPr kumimoji="1" lang="en-US" altLang="ja-JP" sz="1100">
              <a:solidFill>
                <a:schemeClr val="dk1"/>
              </a:solidFill>
              <a:effectLst/>
              <a:latin typeface="+mn-lt"/>
              <a:ea typeface="+mn-ea"/>
              <a:cs typeface="+mn-cs"/>
            </a:rPr>
            <a:t>350</a:t>
          </a:r>
          <a:r>
            <a:rPr kumimoji="1" lang="ja-JP" altLang="en-US" sz="1100">
              <a:solidFill>
                <a:schemeClr val="dk1"/>
              </a:solidFill>
              <a:effectLst/>
              <a:latin typeface="+mn-lt"/>
              <a:ea typeface="+mn-ea"/>
              <a:cs typeface="+mn-cs"/>
            </a:rPr>
            <a:t>百万円減少していることから、地方債をはじめとする将来負担額を抑制していく必要があると考えられる。大型事業などを実施するにあたり地方債を借り入れる場合でやむを得ず地方債借入額が増加する年度以外は、地方債の借入を抑制するなど将来負担額が充当可能財源等を上回らないよう引き続き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愛知県豊根村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林道開設工事（下栃川上線）、淡水魚加工施設整備事業、林道望月峠線改良工事などの大規模工事により、財政調整基金を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百万円取り崩したこと、また、くらしを良くする支援事業、新築リフォーム補助金、起業家支援補助金等の実施により、豊根村むらづくり基金を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各基金は今後予定している事業のための取り崩しが主となっていくと考えられる。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今後の方針として目的のない安易な積立は行わない。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災害対策基金・・・・・・・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災害応急対策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豊根村むらづくり基金・・・住民自治活動の経費に充当。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奨学基金・・・・・・・・・学資貸付金へ充当。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ヘリポート整備基金・・・・場外離着陸場整備事業に充当。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情報通信基盤整備基金・・・北設情報ネットワーク負担金等へ充当。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災害対策基金：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豊根むらづくり基金：くらしを良くする支援事業、</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新築</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リフォーム補助金</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、起業家支援補助金等の実施により</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200">
              <a:effectLst/>
              <a:latin typeface="ＭＳ ゴシック" panose="020B0609070205080204" pitchFamily="49" charset="-128"/>
              <a:ea typeface="ＭＳ ゴシック" panose="020B0609070205080204" pitchFamily="49" charset="-128"/>
            </a:rPr>
            <a:t>奨学基金：</a:t>
          </a:r>
          <a:r>
            <a:rPr lang="en-US" altLang="ja-JP" sz="1200">
              <a:effectLst/>
              <a:latin typeface="ＭＳ ゴシック" panose="020B0609070205080204" pitchFamily="49" charset="-128"/>
              <a:ea typeface="ＭＳ ゴシック" panose="020B0609070205080204" pitchFamily="49" charset="-128"/>
            </a:rPr>
            <a:t>※</a:t>
          </a:r>
          <a:r>
            <a:rPr lang="ja-JP" altLang="en-US" sz="1200">
              <a:effectLst/>
              <a:latin typeface="ＭＳ ゴシック" panose="020B0609070205080204" pitchFamily="49" charset="-128"/>
              <a:ea typeface="ＭＳ ゴシック" panose="020B0609070205080204" pitchFamily="49" charset="-128"/>
            </a:rPr>
            <a:t>増減無し。</a:t>
          </a:r>
          <a:endParaRPr lang="en-US"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豊根村ヘリポート整備基金：場外離着陸整備事業により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情報通信基盤整備基金：北設情報ネットワーク負担金のため</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百万円取り崩した</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が、決算剰余金を</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額は、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中長期的には減少していく見込み。</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林道開設工事（下栃川上線）、淡水魚加工施設整備事業などの大規模工事の実施により、財政調整基金を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今後予定している大型事業実施のための取崩が主になっていくと考えられるが、今後の方針として、目的のない安易な積立は行わない。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1,090
1,079
155.88
2,330,839
2,224,647
83,824
1,217,250
2,155,291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1718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　豊根村では、平成２８年度に策定した公共施設等総合管理計画において、公共施設の延べ床面積を４．２％削減するという目標を掲げ、老朽化した施設の集約化・複合化や除却等の検討を順次進めている。有形固定資産減価償却率については、前年度と比較し</a:t>
          </a:r>
          <a:r>
            <a:rPr lang="ja-JP" altLang="ja-JP" sz="900" b="0" i="0" baseline="0">
              <a:solidFill>
                <a:schemeClr val="dk1"/>
              </a:solidFill>
              <a:effectLst/>
              <a:latin typeface="+mn-ea"/>
              <a:ea typeface="+mn-ea"/>
              <a:cs typeface="+mn-cs"/>
            </a:rPr>
            <a:t>０．</a:t>
          </a:r>
          <a:r>
            <a:rPr lang="en-US" altLang="ja-JP" sz="900" b="0" i="0" baseline="0">
              <a:solidFill>
                <a:schemeClr val="dk1"/>
              </a:solidFill>
              <a:effectLst/>
              <a:latin typeface="+mn-ea"/>
              <a:ea typeface="+mn-ea"/>
              <a:cs typeface="+mn-cs"/>
            </a:rPr>
            <a:t>9</a:t>
          </a:r>
          <a:r>
            <a:rPr lang="ja-JP" altLang="ja-JP" sz="900" b="0" i="0" baseline="0">
              <a:solidFill>
                <a:schemeClr val="dk1"/>
              </a:solidFill>
              <a:effectLst/>
              <a:latin typeface="+mn-lt"/>
              <a:ea typeface="+mn-ea"/>
              <a:cs typeface="+mn-cs"/>
            </a:rPr>
            <a:t>％の減少となっており、これまでの取組の効果が表れていると考えられる。</a:t>
          </a:r>
          <a:endParaRPr lang="ja-JP" altLang="ja-JP" sz="900">
            <a:effectLst/>
          </a:endParaRPr>
        </a:p>
        <a:p>
          <a:r>
            <a:rPr lang="ja-JP" altLang="ja-JP" sz="900" b="0" i="0" baseline="0">
              <a:solidFill>
                <a:schemeClr val="dk1"/>
              </a:solidFill>
              <a:effectLst/>
              <a:latin typeface="+mn-lt"/>
              <a:ea typeface="+mn-ea"/>
              <a:cs typeface="+mn-cs"/>
            </a:rPr>
            <a:t>　今後も、公共施設等総合管理計画や令和２年度に策定する個別施設計画に基づき公共施設マネジメントを推進する。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4" name="直線コネクタ 73"/>
        <xdr:cNvCxnSpPr/>
      </xdr:nvCxnSpPr>
      <xdr:spPr>
        <a:xfrm flipV="1">
          <a:off x="4300220" y="5081693"/>
          <a:ext cx="1270" cy="13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5" name="有形固定資産減価償却率最小値テキスト"/>
        <xdr:cNvSpPr txBox="1"/>
      </xdr:nvSpPr>
      <xdr:spPr>
        <a:xfrm>
          <a:off x="4352925" y="6452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6" name="直線コネクタ 75"/>
        <xdr:cNvCxnSpPr/>
      </xdr:nvCxnSpPr>
      <xdr:spPr>
        <a:xfrm>
          <a:off x="4213225" y="644863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7" name="有形固定資産減価償却率最大値テキスト"/>
        <xdr:cNvSpPr txBox="1"/>
      </xdr:nvSpPr>
      <xdr:spPr>
        <a:xfrm>
          <a:off x="4352925" y="4869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8" name="直線コネクタ 77"/>
        <xdr:cNvCxnSpPr/>
      </xdr:nvCxnSpPr>
      <xdr:spPr>
        <a:xfrm>
          <a:off x="4213225" y="508169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9" name="有形固定資産減価償却率平均値テキスト"/>
        <xdr:cNvSpPr txBox="1"/>
      </xdr:nvSpPr>
      <xdr:spPr>
        <a:xfrm>
          <a:off x="4352925" y="566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0" name="フローチャート: 判断 79"/>
        <xdr:cNvSpPr/>
      </xdr:nvSpPr>
      <xdr:spPr>
        <a:xfrm>
          <a:off x="4251325" y="5811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1" name="フローチャート: 判断 80"/>
        <xdr:cNvSpPr/>
      </xdr:nvSpPr>
      <xdr:spPr>
        <a:xfrm>
          <a:off x="3616325" y="57791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xdr:cNvSpPr/>
      </xdr:nvSpPr>
      <xdr:spPr>
        <a:xfrm>
          <a:off x="2930525" y="5735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3" name="フローチャート: 判断 82"/>
        <xdr:cNvSpPr/>
      </xdr:nvSpPr>
      <xdr:spPr>
        <a:xfrm>
          <a:off x="2244725" y="57315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29422</xdr:rowOff>
    </xdr:from>
    <xdr:to>
      <xdr:col>7</xdr:col>
      <xdr:colOff>187325</xdr:colOff>
      <xdr:row>29</xdr:row>
      <xdr:rowOff>131022</xdr:rowOff>
    </xdr:to>
    <xdr:sp macro="" textlink="">
      <xdr:nvSpPr>
        <xdr:cNvPr id="84" name="フローチャート: 判断 83"/>
        <xdr:cNvSpPr/>
      </xdr:nvSpPr>
      <xdr:spPr>
        <a:xfrm>
          <a:off x="1558925" y="55983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29633</xdr:rowOff>
    </xdr:from>
    <xdr:to>
      <xdr:col>23</xdr:col>
      <xdr:colOff>136525</xdr:colOff>
      <xdr:row>32</xdr:row>
      <xdr:rowOff>131233</xdr:rowOff>
    </xdr:to>
    <xdr:sp macro="" textlink="">
      <xdr:nvSpPr>
        <xdr:cNvPr id="90" name="楕円 89"/>
        <xdr:cNvSpPr/>
      </xdr:nvSpPr>
      <xdr:spPr>
        <a:xfrm>
          <a:off x="4251325" y="60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8060</xdr:rowOff>
    </xdr:from>
    <xdr:ext cx="405111" cy="259045"/>
    <xdr:sp macro="" textlink="">
      <xdr:nvSpPr>
        <xdr:cNvPr id="91" name="有形固定資産減価償却率該当値テキスト"/>
        <xdr:cNvSpPr txBox="1"/>
      </xdr:nvSpPr>
      <xdr:spPr>
        <a:xfrm>
          <a:off x="4352925" y="6072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147108</xdr:rowOff>
    </xdr:from>
    <xdr:to>
      <xdr:col>19</xdr:col>
      <xdr:colOff>187325</xdr:colOff>
      <xdr:row>32</xdr:row>
      <xdr:rowOff>77258</xdr:rowOff>
    </xdr:to>
    <xdr:sp macro="" textlink="">
      <xdr:nvSpPr>
        <xdr:cNvPr id="92" name="楕円 91"/>
        <xdr:cNvSpPr/>
      </xdr:nvSpPr>
      <xdr:spPr>
        <a:xfrm>
          <a:off x="3616325" y="60462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26458</xdr:rowOff>
    </xdr:from>
    <xdr:to>
      <xdr:col>23</xdr:col>
      <xdr:colOff>85725</xdr:colOff>
      <xdr:row>32</xdr:row>
      <xdr:rowOff>80433</xdr:rowOff>
    </xdr:to>
    <xdr:cxnSp macro="">
      <xdr:nvCxnSpPr>
        <xdr:cNvPr id="93" name="直線コネクタ 92"/>
        <xdr:cNvCxnSpPr/>
      </xdr:nvCxnSpPr>
      <xdr:spPr>
        <a:xfrm>
          <a:off x="3667125" y="6090708"/>
          <a:ext cx="635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168698</xdr:rowOff>
    </xdr:from>
    <xdr:to>
      <xdr:col>15</xdr:col>
      <xdr:colOff>187325</xdr:colOff>
      <xdr:row>32</xdr:row>
      <xdr:rowOff>98848</xdr:rowOff>
    </xdr:to>
    <xdr:sp macro="" textlink="">
      <xdr:nvSpPr>
        <xdr:cNvPr id="94" name="楕円 93"/>
        <xdr:cNvSpPr/>
      </xdr:nvSpPr>
      <xdr:spPr>
        <a:xfrm>
          <a:off x="2930525" y="60614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26458</xdr:rowOff>
    </xdr:from>
    <xdr:to>
      <xdr:col>19</xdr:col>
      <xdr:colOff>136525</xdr:colOff>
      <xdr:row>32</xdr:row>
      <xdr:rowOff>48048</xdr:rowOff>
    </xdr:to>
    <xdr:cxnSp macro="">
      <xdr:nvCxnSpPr>
        <xdr:cNvPr id="95" name="直線コネクタ 94"/>
        <xdr:cNvCxnSpPr/>
      </xdr:nvCxnSpPr>
      <xdr:spPr>
        <a:xfrm flipV="1">
          <a:off x="2981325" y="6090708"/>
          <a:ext cx="6858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129117</xdr:rowOff>
    </xdr:from>
    <xdr:to>
      <xdr:col>11</xdr:col>
      <xdr:colOff>187325</xdr:colOff>
      <xdr:row>32</xdr:row>
      <xdr:rowOff>59267</xdr:rowOff>
    </xdr:to>
    <xdr:sp macro="" textlink="">
      <xdr:nvSpPr>
        <xdr:cNvPr id="96" name="楕円 95"/>
        <xdr:cNvSpPr/>
      </xdr:nvSpPr>
      <xdr:spPr>
        <a:xfrm>
          <a:off x="2244725" y="60282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8467</xdr:rowOff>
    </xdr:from>
    <xdr:to>
      <xdr:col>15</xdr:col>
      <xdr:colOff>136525</xdr:colOff>
      <xdr:row>32</xdr:row>
      <xdr:rowOff>48048</xdr:rowOff>
    </xdr:to>
    <xdr:cxnSp macro="">
      <xdr:nvCxnSpPr>
        <xdr:cNvPr id="97" name="直線コネクタ 96"/>
        <xdr:cNvCxnSpPr/>
      </xdr:nvCxnSpPr>
      <xdr:spPr>
        <a:xfrm>
          <a:off x="2295525" y="6072717"/>
          <a:ext cx="6858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98" name="n_1aveValue有形固定資産減価償却率"/>
        <xdr:cNvSpPr txBox="1"/>
      </xdr:nvSpPr>
      <xdr:spPr>
        <a:xfrm>
          <a:off x="3470919" y="556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9" name="n_2aveValue有形固定資産減価償却率"/>
        <xdr:cNvSpPr txBox="1"/>
      </xdr:nvSpPr>
      <xdr:spPr>
        <a:xfrm>
          <a:off x="2797819" y="552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100" name="n_3aveValue有形固定資産減価償却率"/>
        <xdr:cNvSpPr txBox="1"/>
      </xdr:nvSpPr>
      <xdr:spPr>
        <a:xfrm>
          <a:off x="2112019"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147549</xdr:rowOff>
    </xdr:from>
    <xdr:ext cx="405111" cy="259045"/>
    <xdr:sp macro="" textlink="">
      <xdr:nvSpPr>
        <xdr:cNvPr id="101" name="n_4aveValue有形固定資産減価償却率"/>
        <xdr:cNvSpPr txBox="1"/>
      </xdr:nvSpPr>
      <xdr:spPr>
        <a:xfrm>
          <a:off x="1426219" y="53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68385</xdr:rowOff>
    </xdr:from>
    <xdr:ext cx="405111" cy="259045"/>
    <xdr:sp macro="" textlink="">
      <xdr:nvSpPr>
        <xdr:cNvPr id="102" name="n_1mainValue有形固定資産減価償却率"/>
        <xdr:cNvSpPr txBox="1"/>
      </xdr:nvSpPr>
      <xdr:spPr>
        <a:xfrm>
          <a:off x="3470919" y="613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89975</xdr:rowOff>
    </xdr:from>
    <xdr:ext cx="405111" cy="259045"/>
    <xdr:sp macro="" textlink="">
      <xdr:nvSpPr>
        <xdr:cNvPr id="103" name="n_2mainValue有形固定資産減価償却率"/>
        <xdr:cNvSpPr txBox="1"/>
      </xdr:nvSpPr>
      <xdr:spPr>
        <a:xfrm>
          <a:off x="2797819" y="6154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50394</xdr:rowOff>
    </xdr:from>
    <xdr:ext cx="405111" cy="259045"/>
    <xdr:sp macro="" textlink="">
      <xdr:nvSpPr>
        <xdr:cNvPr id="104" name="n_3mainValue有形固定資産減価償却率"/>
        <xdr:cNvSpPr txBox="1"/>
      </xdr:nvSpPr>
      <xdr:spPr>
        <a:xfrm>
          <a:off x="2112019" y="6114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前年度と比較すると、１６．６％の増となっているものの、類似団体と比較すると、７５．８％下回っていることから、債務償還能力が高いと言える。</a:t>
          </a:r>
          <a:endParaRPr lang="ja-JP" altLang="ja-JP">
            <a:effectLst/>
          </a:endParaRPr>
        </a:p>
        <a:p>
          <a:r>
            <a:rPr kumimoji="1" lang="ja-JP" altLang="ja-JP" sz="1100">
              <a:solidFill>
                <a:schemeClr val="dk1"/>
              </a:solidFill>
              <a:effectLst/>
              <a:latin typeface="+mn-lt"/>
              <a:ea typeface="+mn-ea"/>
              <a:cs typeface="+mn-cs"/>
            </a:rPr>
            <a:t>　引き続き地方債の発行抑制等により債務償還比率の分子である将来負担額の増加を抑制し、類似団体を上回らないよう取り組んでいく。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3" name="直線コネクタ 132"/>
        <xdr:cNvCxnSpPr/>
      </xdr:nvCxnSpPr>
      <xdr:spPr>
        <a:xfrm flipV="1">
          <a:off x="13323570" y="5157258"/>
          <a:ext cx="1269" cy="1399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4" name="債務償還比率最小値テキスト"/>
        <xdr:cNvSpPr txBox="1"/>
      </xdr:nvSpPr>
      <xdr:spPr>
        <a:xfrm>
          <a:off x="13376275" y="65606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5" name="直線コネクタ 134"/>
        <xdr:cNvCxnSpPr/>
      </xdr:nvCxnSpPr>
      <xdr:spPr>
        <a:xfrm>
          <a:off x="13255625" y="6556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38" name="債務償還比率平均値テキスト"/>
        <xdr:cNvSpPr txBox="1"/>
      </xdr:nvSpPr>
      <xdr:spPr>
        <a:xfrm>
          <a:off x="13376275" y="5510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9" name="フローチャート: 判断 138"/>
        <xdr:cNvSpPr/>
      </xdr:nvSpPr>
      <xdr:spPr>
        <a:xfrm>
          <a:off x="13293725" y="55325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0" name="フローチャート: 判断 139"/>
        <xdr:cNvSpPr/>
      </xdr:nvSpPr>
      <xdr:spPr>
        <a:xfrm>
          <a:off x="12639675" y="557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1" name="フローチャート: 判断 140"/>
        <xdr:cNvSpPr/>
      </xdr:nvSpPr>
      <xdr:spPr>
        <a:xfrm>
          <a:off x="11953875" y="558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2" name="フローチャート: 判断 141"/>
        <xdr:cNvSpPr/>
      </xdr:nvSpPr>
      <xdr:spPr>
        <a:xfrm>
          <a:off x="11268075" y="5555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149945</xdr:rowOff>
    </xdr:from>
    <xdr:to>
      <xdr:col>60</xdr:col>
      <xdr:colOff>123825</xdr:colOff>
      <xdr:row>28</xdr:row>
      <xdr:rowOff>80095</xdr:rowOff>
    </xdr:to>
    <xdr:sp macro="" textlink="">
      <xdr:nvSpPr>
        <xdr:cNvPr id="143" name="フローチャート: 判断 142"/>
        <xdr:cNvSpPr/>
      </xdr:nvSpPr>
      <xdr:spPr>
        <a:xfrm>
          <a:off x="10582275" y="5388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37747</xdr:rowOff>
    </xdr:from>
    <xdr:to>
      <xdr:col>76</xdr:col>
      <xdr:colOff>73025</xdr:colOff>
      <xdr:row>28</xdr:row>
      <xdr:rowOff>139347</xdr:rowOff>
    </xdr:to>
    <xdr:sp macro="" textlink="">
      <xdr:nvSpPr>
        <xdr:cNvPr id="149" name="楕円 148"/>
        <xdr:cNvSpPr/>
      </xdr:nvSpPr>
      <xdr:spPr>
        <a:xfrm>
          <a:off x="13293725" y="54415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60624</xdr:rowOff>
    </xdr:from>
    <xdr:ext cx="469744" cy="259045"/>
    <xdr:sp macro="" textlink="">
      <xdr:nvSpPr>
        <xdr:cNvPr id="150" name="債務償還比率該当値テキスト"/>
        <xdr:cNvSpPr txBox="1"/>
      </xdr:nvSpPr>
      <xdr:spPr>
        <a:xfrm>
          <a:off x="13376275" y="529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17837</xdr:rowOff>
    </xdr:from>
    <xdr:to>
      <xdr:col>72</xdr:col>
      <xdr:colOff>123825</xdr:colOff>
      <xdr:row>28</xdr:row>
      <xdr:rowOff>119437</xdr:rowOff>
    </xdr:to>
    <xdr:sp macro="" textlink="">
      <xdr:nvSpPr>
        <xdr:cNvPr id="151" name="楕円 150"/>
        <xdr:cNvSpPr/>
      </xdr:nvSpPr>
      <xdr:spPr>
        <a:xfrm>
          <a:off x="12639675" y="54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68637</xdr:rowOff>
    </xdr:from>
    <xdr:to>
      <xdr:col>76</xdr:col>
      <xdr:colOff>22225</xdr:colOff>
      <xdr:row>28</xdr:row>
      <xdr:rowOff>88547</xdr:rowOff>
    </xdr:to>
    <xdr:cxnSp macro="">
      <xdr:nvCxnSpPr>
        <xdr:cNvPr id="152" name="直線コネクタ 151"/>
        <xdr:cNvCxnSpPr/>
      </xdr:nvCxnSpPr>
      <xdr:spPr>
        <a:xfrm>
          <a:off x="12690475" y="5472487"/>
          <a:ext cx="6350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165538</xdr:rowOff>
    </xdr:from>
    <xdr:to>
      <xdr:col>68</xdr:col>
      <xdr:colOff>123825</xdr:colOff>
      <xdr:row>28</xdr:row>
      <xdr:rowOff>95688</xdr:rowOff>
    </xdr:to>
    <xdr:sp macro="" textlink="">
      <xdr:nvSpPr>
        <xdr:cNvPr id="153" name="楕円 152"/>
        <xdr:cNvSpPr/>
      </xdr:nvSpPr>
      <xdr:spPr>
        <a:xfrm>
          <a:off x="11953875" y="54042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44888</xdr:rowOff>
    </xdr:from>
    <xdr:to>
      <xdr:col>72</xdr:col>
      <xdr:colOff>73025</xdr:colOff>
      <xdr:row>28</xdr:row>
      <xdr:rowOff>68637</xdr:rowOff>
    </xdr:to>
    <xdr:cxnSp macro="">
      <xdr:nvCxnSpPr>
        <xdr:cNvPr id="154" name="直線コネクタ 153"/>
        <xdr:cNvCxnSpPr/>
      </xdr:nvCxnSpPr>
      <xdr:spPr>
        <a:xfrm>
          <a:off x="12004675" y="5448738"/>
          <a:ext cx="6858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169975</xdr:rowOff>
    </xdr:from>
    <xdr:to>
      <xdr:col>64</xdr:col>
      <xdr:colOff>123825</xdr:colOff>
      <xdr:row>28</xdr:row>
      <xdr:rowOff>100125</xdr:rowOff>
    </xdr:to>
    <xdr:sp macro="" textlink="">
      <xdr:nvSpPr>
        <xdr:cNvPr id="155" name="楕円 154"/>
        <xdr:cNvSpPr/>
      </xdr:nvSpPr>
      <xdr:spPr>
        <a:xfrm>
          <a:off x="11268075" y="54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44888</xdr:rowOff>
    </xdr:from>
    <xdr:to>
      <xdr:col>68</xdr:col>
      <xdr:colOff>73025</xdr:colOff>
      <xdr:row>28</xdr:row>
      <xdr:rowOff>49325</xdr:rowOff>
    </xdr:to>
    <xdr:cxnSp macro="">
      <xdr:nvCxnSpPr>
        <xdr:cNvPr id="156" name="直線コネクタ 155"/>
        <xdr:cNvCxnSpPr/>
      </xdr:nvCxnSpPr>
      <xdr:spPr>
        <a:xfrm flipV="1">
          <a:off x="11318875" y="5448738"/>
          <a:ext cx="685800" cy="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129434</xdr:rowOff>
    </xdr:from>
    <xdr:to>
      <xdr:col>60</xdr:col>
      <xdr:colOff>123825</xdr:colOff>
      <xdr:row>28</xdr:row>
      <xdr:rowOff>59584</xdr:rowOff>
    </xdr:to>
    <xdr:sp macro="" textlink="">
      <xdr:nvSpPr>
        <xdr:cNvPr id="157" name="楕円 156"/>
        <xdr:cNvSpPr/>
      </xdr:nvSpPr>
      <xdr:spPr>
        <a:xfrm>
          <a:off x="10582275" y="53681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8784</xdr:rowOff>
    </xdr:from>
    <xdr:to>
      <xdr:col>64</xdr:col>
      <xdr:colOff>73025</xdr:colOff>
      <xdr:row>28</xdr:row>
      <xdr:rowOff>49325</xdr:rowOff>
    </xdr:to>
    <xdr:cxnSp macro="">
      <xdr:nvCxnSpPr>
        <xdr:cNvPr id="158" name="直線コネクタ 157"/>
        <xdr:cNvCxnSpPr/>
      </xdr:nvCxnSpPr>
      <xdr:spPr>
        <a:xfrm>
          <a:off x="10633075" y="5412634"/>
          <a:ext cx="685800" cy="4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99359</xdr:rowOff>
    </xdr:from>
    <xdr:ext cx="469744" cy="259045"/>
    <xdr:sp macro="" textlink="">
      <xdr:nvSpPr>
        <xdr:cNvPr id="159" name="n_1aveValue債務償還比率"/>
        <xdr:cNvSpPr txBox="1"/>
      </xdr:nvSpPr>
      <xdr:spPr>
        <a:xfrm>
          <a:off x="12461952" y="566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60" name="n_2aveValue債務償還比率"/>
        <xdr:cNvSpPr txBox="1"/>
      </xdr:nvSpPr>
      <xdr:spPr>
        <a:xfrm>
          <a:off x="11788852" y="567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61" name="n_3aveValue債務償還比率"/>
        <xdr:cNvSpPr txBox="1"/>
      </xdr:nvSpPr>
      <xdr:spPr>
        <a:xfrm>
          <a:off x="11103052" y="564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71222</xdr:rowOff>
    </xdr:from>
    <xdr:ext cx="469744" cy="259045"/>
    <xdr:sp macro="" textlink="">
      <xdr:nvSpPr>
        <xdr:cNvPr id="162" name="n_4aveValue債務償還比率"/>
        <xdr:cNvSpPr txBox="1"/>
      </xdr:nvSpPr>
      <xdr:spPr>
        <a:xfrm>
          <a:off x="10417252" y="547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135964</xdr:rowOff>
    </xdr:from>
    <xdr:ext cx="469744" cy="259045"/>
    <xdr:sp macro="" textlink="">
      <xdr:nvSpPr>
        <xdr:cNvPr id="163" name="n_1mainValue債務償還比率"/>
        <xdr:cNvSpPr txBox="1"/>
      </xdr:nvSpPr>
      <xdr:spPr>
        <a:xfrm>
          <a:off x="12461952" y="520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112215</xdr:rowOff>
    </xdr:from>
    <xdr:ext cx="469744" cy="259045"/>
    <xdr:sp macro="" textlink="">
      <xdr:nvSpPr>
        <xdr:cNvPr id="164" name="n_2mainValue債務償還比率"/>
        <xdr:cNvSpPr txBox="1"/>
      </xdr:nvSpPr>
      <xdr:spPr>
        <a:xfrm>
          <a:off x="11788852" y="518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116652</xdr:rowOff>
    </xdr:from>
    <xdr:ext cx="469744" cy="259045"/>
    <xdr:sp macro="" textlink="">
      <xdr:nvSpPr>
        <xdr:cNvPr id="165" name="n_3mainValue債務償還比率"/>
        <xdr:cNvSpPr txBox="1"/>
      </xdr:nvSpPr>
      <xdr:spPr>
        <a:xfrm>
          <a:off x="11103052" y="519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76111</xdr:rowOff>
    </xdr:from>
    <xdr:ext cx="469744" cy="259045"/>
    <xdr:sp macro="" textlink="">
      <xdr:nvSpPr>
        <xdr:cNvPr id="166" name="n_4mainValue債務償還比率"/>
        <xdr:cNvSpPr txBox="1"/>
      </xdr:nvSpPr>
      <xdr:spPr>
        <a:xfrm>
          <a:off x="10417252" y="514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1,090
1,079
155.88
2,330,839
2,224,647
83,824
1,217,250
2,155,291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4177665" y="572262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216400" y="695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108450" y="6948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216400"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108450" y="5722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xdr:cNvSpPr txBox="1"/>
      </xdr:nvSpPr>
      <xdr:spPr>
        <a:xfrm>
          <a:off x="4216400" y="6103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4127500" y="62452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384550" y="62014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571750" y="6191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778000" y="61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164465</xdr:rowOff>
    </xdr:from>
    <xdr:to>
      <xdr:col>6</xdr:col>
      <xdr:colOff>38100</xdr:colOff>
      <xdr:row>37</xdr:row>
      <xdr:rowOff>94615</xdr:rowOff>
    </xdr:to>
    <xdr:sp macro="" textlink="">
      <xdr:nvSpPr>
        <xdr:cNvPr id="67" name="フローチャート: 判断 66"/>
        <xdr:cNvSpPr/>
      </xdr:nvSpPr>
      <xdr:spPr>
        <a:xfrm>
          <a:off x="984250" y="61144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122555</xdr:rowOff>
    </xdr:from>
    <xdr:to>
      <xdr:col>24</xdr:col>
      <xdr:colOff>114300</xdr:colOff>
      <xdr:row>39</xdr:row>
      <xdr:rowOff>52705</xdr:rowOff>
    </xdr:to>
    <xdr:sp macro="" textlink="">
      <xdr:nvSpPr>
        <xdr:cNvPr id="73" name="楕円 72"/>
        <xdr:cNvSpPr/>
      </xdr:nvSpPr>
      <xdr:spPr>
        <a:xfrm>
          <a:off x="4127500" y="6402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100982</xdr:rowOff>
    </xdr:from>
    <xdr:ext cx="405111" cy="259045"/>
    <xdr:sp macro="" textlink="">
      <xdr:nvSpPr>
        <xdr:cNvPr id="74" name="【道路】&#10;有形固定資産減価償却率該当値テキスト"/>
        <xdr:cNvSpPr txBox="1"/>
      </xdr:nvSpPr>
      <xdr:spPr>
        <a:xfrm>
          <a:off x="4216400" y="638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97790</xdr:rowOff>
    </xdr:from>
    <xdr:to>
      <xdr:col>20</xdr:col>
      <xdr:colOff>38100</xdr:colOff>
      <xdr:row>39</xdr:row>
      <xdr:rowOff>27940</xdr:rowOff>
    </xdr:to>
    <xdr:sp macro="" textlink="">
      <xdr:nvSpPr>
        <xdr:cNvPr id="75" name="楕円 74"/>
        <xdr:cNvSpPr/>
      </xdr:nvSpPr>
      <xdr:spPr>
        <a:xfrm>
          <a:off x="3384550" y="63779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148590</xdr:rowOff>
    </xdr:from>
    <xdr:to>
      <xdr:col>24</xdr:col>
      <xdr:colOff>63500</xdr:colOff>
      <xdr:row>39</xdr:row>
      <xdr:rowOff>1905</xdr:rowOff>
    </xdr:to>
    <xdr:cxnSp macro="">
      <xdr:nvCxnSpPr>
        <xdr:cNvPr id="76" name="直線コネクタ 75"/>
        <xdr:cNvCxnSpPr/>
      </xdr:nvCxnSpPr>
      <xdr:spPr>
        <a:xfrm>
          <a:off x="3429000" y="6428740"/>
          <a:ext cx="7493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73025</xdr:rowOff>
    </xdr:from>
    <xdr:to>
      <xdr:col>15</xdr:col>
      <xdr:colOff>101600</xdr:colOff>
      <xdr:row>39</xdr:row>
      <xdr:rowOff>3175</xdr:rowOff>
    </xdr:to>
    <xdr:sp macro="" textlink="">
      <xdr:nvSpPr>
        <xdr:cNvPr id="77" name="楕円 76"/>
        <xdr:cNvSpPr/>
      </xdr:nvSpPr>
      <xdr:spPr>
        <a:xfrm>
          <a:off x="2571750" y="63531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123825</xdr:rowOff>
    </xdr:from>
    <xdr:to>
      <xdr:col>19</xdr:col>
      <xdr:colOff>177800</xdr:colOff>
      <xdr:row>38</xdr:row>
      <xdr:rowOff>148590</xdr:rowOff>
    </xdr:to>
    <xdr:cxnSp macro="">
      <xdr:nvCxnSpPr>
        <xdr:cNvPr id="78" name="直線コネクタ 77"/>
        <xdr:cNvCxnSpPr/>
      </xdr:nvCxnSpPr>
      <xdr:spPr>
        <a:xfrm>
          <a:off x="2622550" y="6403975"/>
          <a:ext cx="8064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46355</xdr:rowOff>
    </xdr:from>
    <xdr:to>
      <xdr:col>10</xdr:col>
      <xdr:colOff>165100</xdr:colOff>
      <xdr:row>38</xdr:row>
      <xdr:rowOff>147955</xdr:rowOff>
    </xdr:to>
    <xdr:sp macro="" textlink="">
      <xdr:nvSpPr>
        <xdr:cNvPr id="79" name="楕円 78"/>
        <xdr:cNvSpPr/>
      </xdr:nvSpPr>
      <xdr:spPr>
        <a:xfrm>
          <a:off x="1778000" y="63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97155</xdr:rowOff>
    </xdr:from>
    <xdr:to>
      <xdr:col>15</xdr:col>
      <xdr:colOff>50800</xdr:colOff>
      <xdr:row>38</xdr:row>
      <xdr:rowOff>123825</xdr:rowOff>
    </xdr:to>
    <xdr:cxnSp macro="">
      <xdr:nvCxnSpPr>
        <xdr:cNvPr id="80" name="直線コネクタ 79"/>
        <xdr:cNvCxnSpPr/>
      </xdr:nvCxnSpPr>
      <xdr:spPr>
        <a:xfrm>
          <a:off x="1828800" y="6377305"/>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1" name="n_1aveValue【道路】&#10;有形固定資産減価償却率"/>
        <xdr:cNvSpPr txBox="1"/>
      </xdr:nvSpPr>
      <xdr:spPr>
        <a:xfrm>
          <a:off x="3239144" y="5982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2" name="n_2aveValue【道路】&#10;有形固定資産減価償却率"/>
        <xdr:cNvSpPr txBox="1"/>
      </xdr:nvSpPr>
      <xdr:spPr>
        <a:xfrm>
          <a:off x="2439044" y="597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3" name="n_3aveValue【道路】&#10;有形固定資産減価償却率"/>
        <xdr:cNvSpPr txBox="1"/>
      </xdr:nvSpPr>
      <xdr:spPr>
        <a:xfrm>
          <a:off x="1645294" y="5958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111142</xdr:rowOff>
    </xdr:from>
    <xdr:ext cx="405111" cy="259045"/>
    <xdr:sp macro="" textlink="">
      <xdr:nvSpPr>
        <xdr:cNvPr id="84" name="n_4aveValue【道路】&#10;有形固定資産減価償却率"/>
        <xdr:cNvSpPr txBox="1"/>
      </xdr:nvSpPr>
      <xdr:spPr>
        <a:xfrm>
          <a:off x="851544" y="5895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19067</xdr:rowOff>
    </xdr:from>
    <xdr:ext cx="405111" cy="259045"/>
    <xdr:sp macro="" textlink="">
      <xdr:nvSpPr>
        <xdr:cNvPr id="85" name="n_1mainValue【道路】&#10;有形固定資産減価償却率"/>
        <xdr:cNvSpPr txBox="1"/>
      </xdr:nvSpPr>
      <xdr:spPr>
        <a:xfrm>
          <a:off x="32391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165752</xdr:rowOff>
    </xdr:from>
    <xdr:ext cx="405111" cy="259045"/>
    <xdr:sp macro="" textlink="">
      <xdr:nvSpPr>
        <xdr:cNvPr id="86" name="n_2mainValue【道路】&#10;有形固定資産減価償却率"/>
        <xdr:cNvSpPr txBox="1"/>
      </xdr:nvSpPr>
      <xdr:spPr>
        <a:xfrm>
          <a:off x="2439044" y="6445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139082</xdr:rowOff>
    </xdr:from>
    <xdr:ext cx="405111" cy="259045"/>
    <xdr:sp macro="" textlink="">
      <xdr:nvSpPr>
        <xdr:cNvPr id="87" name="n_3mainValue【道路】&#10;有形固定資産減価償却率"/>
        <xdr:cNvSpPr txBox="1"/>
      </xdr:nvSpPr>
      <xdr:spPr>
        <a:xfrm>
          <a:off x="1645294" y="641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541803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xdr:cNvSpPr txBox="1"/>
      </xdr:nvSpPr>
      <xdr:spPr>
        <a:xfrm>
          <a:off x="541803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xdr:cNvSpPr txBox="1"/>
      </xdr:nvSpPr>
      <xdr:spPr>
        <a:xfrm>
          <a:off x="541803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9" name="直線コネクタ 108"/>
        <xdr:cNvCxnSpPr/>
      </xdr:nvCxnSpPr>
      <xdr:spPr>
        <a:xfrm flipV="1">
          <a:off x="9429115" y="5786034"/>
          <a:ext cx="0" cy="112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0" name="【道路】&#10;一人当たり延長最小値テキスト"/>
        <xdr:cNvSpPr txBox="1"/>
      </xdr:nvSpPr>
      <xdr:spPr>
        <a:xfrm>
          <a:off x="9467850" y="691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1" name="直線コネクタ 110"/>
        <xdr:cNvCxnSpPr/>
      </xdr:nvCxnSpPr>
      <xdr:spPr>
        <a:xfrm>
          <a:off x="9359900" y="6907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2" name="【道路】&#10;一人当たり延長最大値テキスト"/>
        <xdr:cNvSpPr txBox="1"/>
      </xdr:nvSpPr>
      <xdr:spPr>
        <a:xfrm>
          <a:off x="9467850" y="5567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3" name="直線コネクタ 112"/>
        <xdr:cNvCxnSpPr/>
      </xdr:nvCxnSpPr>
      <xdr:spPr>
        <a:xfrm>
          <a:off x="9359900" y="57860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4" name="【道路】&#10;一人当たり延長平均値テキスト"/>
        <xdr:cNvSpPr txBox="1"/>
      </xdr:nvSpPr>
      <xdr:spPr>
        <a:xfrm>
          <a:off x="9467850" y="671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5" name="フローチャート: 判断 114"/>
        <xdr:cNvSpPr/>
      </xdr:nvSpPr>
      <xdr:spPr>
        <a:xfrm>
          <a:off x="9398000" y="67402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6" name="フローチャート: 判断 115"/>
        <xdr:cNvSpPr/>
      </xdr:nvSpPr>
      <xdr:spPr>
        <a:xfrm>
          <a:off x="8636000" y="67442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7" name="フローチャート: 判断 116"/>
        <xdr:cNvSpPr/>
      </xdr:nvSpPr>
      <xdr:spPr>
        <a:xfrm>
          <a:off x="7842250" y="67376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8" name="フローチャート: 判断 117"/>
        <xdr:cNvSpPr/>
      </xdr:nvSpPr>
      <xdr:spPr>
        <a:xfrm>
          <a:off x="7029450" y="6708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76129</xdr:rowOff>
    </xdr:from>
    <xdr:to>
      <xdr:col>36</xdr:col>
      <xdr:colOff>165100</xdr:colOff>
      <xdr:row>41</xdr:row>
      <xdr:rowOff>6279</xdr:rowOff>
    </xdr:to>
    <xdr:sp macro="" textlink="">
      <xdr:nvSpPr>
        <xdr:cNvPr id="119" name="フローチャート: 判断 118"/>
        <xdr:cNvSpPr/>
      </xdr:nvSpPr>
      <xdr:spPr>
        <a:xfrm>
          <a:off x="6235700" y="6686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38476</xdr:rowOff>
    </xdr:from>
    <xdr:to>
      <xdr:col>55</xdr:col>
      <xdr:colOff>50800</xdr:colOff>
      <xdr:row>39</xdr:row>
      <xdr:rowOff>140076</xdr:rowOff>
    </xdr:to>
    <xdr:sp macro="" textlink="">
      <xdr:nvSpPr>
        <xdr:cNvPr id="125" name="楕円 124"/>
        <xdr:cNvSpPr/>
      </xdr:nvSpPr>
      <xdr:spPr>
        <a:xfrm>
          <a:off x="9398000" y="64837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61353</xdr:rowOff>
    </xdr:from>
    <xdr:ext cx="599010" cy="259045"/>
    <xdr:sp macro="" textlink="">
      <xdr:nvSpPr>
        <xdr:cNvPr id="126" name="【道路】&#10;一人当たり延長該当値テキスト"/>
        <xdr:cNvSpPr txBox="1"/>
      </xdr:nvSpPr>
      <xdr:spPr>
        <a:xfrm>
          <a:off x="9467850" y="634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48985</xdr:rowOff>
    </xdr:from>
    <xdr:to>
      <xdr:col>50</xdr:col>
      <xdr:colOff>165100</xdr:colOff>
      <xdr:row>39</xdr:row>
      <xdr:rowOff>150585</xdr:rowOff>
    </xdr:to>
    <xdr:sp macro="" textlink="">
      <xdr:nvSpPr>
        <xdr:cNvPr id="127" name="楕円 126"/>
        <xdr:cNvSpPr/>
      </xdr:nvSpPr>
      <xdr:spPr>
        <a:xfrm>
          <a:off x="8636000" y="64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89276</xdr:rowOff>
    </xdr:from>
    <xdr:to>
      <xdr:col>55</xdr:col>
      <xdr:colOff>0</xdr:colOff>
      <xdr:row>39</xdr:row>
      <xdr:rowOff>99785</xdr:rowOff>
    </xdr:to>
    <xdr:cxnSp macro="">
      <xdr:nvCxnSpPr>
        <xdr:cNvPr id="128" name="直線コネクタ 127"/>
        <xdr:cNvCxnSpPr/>
      </xdr:nvCxnSpPr>
      <xdr:spPr>
        <a:xfrm flipV="1">
          <a:off x="8686800" y="6534526"/>
          <a:ext cx="742950" cy="1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62038</xdr:rowOff>
    </xdr:from>
    <xdr:to>
      <xdr:col>46</xdr:col>
      <xdr:colOff>38100</xdr:colOff>
      <xdr:row>39</xdr:row>
      <xdr:rowOff>163638</xdr:rowOff>
    </xdr:to>
    <xdr:sp macro="" textlink="">
      <xdr:nvSpPr>
        <xdr:cNvPr id="129" name="楕円 128"/>
        <xdr:cNvSpPr/>
      </xdr:nvSpPr>
      <xdr:spPr>
        <a:xfrm>
          <a:off x="7842250" y="65072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99785</xdr:rowOff>
    </xdr:from>
    <xdr:to>
      <xdr:col>50</xdr:col>
      <xdr:colOff>114300</xdr:colOff>
      <xdr:row>39</xdr:row>
      <xdr:rowOff>112838</xdr:rowOff>
    </xdr:to>
    <xdr:cxnSp macro="">
      <xdr:nvCxnSpPr>
        <xdr:cNvPr id="130" name="直線コネクタ 129"/>
        <xdr:cNvCxnSpPr/>
      </xdr:nvCxnSpPr>
      <xdr:spPr>
        <a:xfrm flipV="1">
          <a:off x="7886700" y="6545035"/>
          <a:ext cx="8001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71051</xdr:rowOff>
    </xdr:from>
    <xdr:to>
      <xdr:col>41</xdr:col>
      <xdr:colOff>101600</xdr:colOff>
      <xdr:row>40</xdr:row>
      <xdr:rowOff>1201</xdr:rowOff>
    </xdr:to>
    <xdr:sp macro="" textlink="">
      <xdr:nvSpPr>
        <xdr:cNvPr id="131" name="楕円 130"/>
        <xdr:cNvSpPr/>
      </xdr:nvSpPr>
      <xdr:spPr>
        <a:xfrm>
          <a:off x="7029450" y="65163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112838</xdr:rowOff>
    </xdr:from>
    <xdr:to>
      <xdr:col>45</xdr:col>
      <xdr:colOff>177800</xdr:colOff>
      <xdr:row>39</xdr:row>
      <xdr:rowOff>121851</xdr:rowOff>
    </xdr:to>
    <xdr:cxnSp macro="">
      <xdr:nvCxnSpPr>
        <xdr:cNvPr id="132" name="直線コネクタ 131"/>
        <xdr:cNvCxnSpPr/>
      </xdr:nvCxnSpPr>
      <xdr:spPr>
        <a:xfrm flipV="1">
          <a:off x="7080250" y="6558088"/>
          <a:ext cx="80645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33" name="n_1aveValue【道路】&#10;一人当たり延長"/>
        <xdr:cNvSpPr txBox="1"/>
      </xdr:nvSpPr>
      <xdr:spPr>
        <a:xfrm>
          <a:off x="8425961" y="683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34" name="n_2aveValue【道路】&#10;一人当たり延長"/>
        <xdr:cNvSpPr txBox="1"/>
      </xdr:nvSpPr>
      <xdr:spPr>
        <a:xfrm>
          <a:off x="7644911" y="682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19607</xdr:rowOff>
    </xdr:from>
    <xdr:ext cx="534377" cy="259045"/>
    <xdr:sp macro="" textlink="">
      <xdr:nvSpPr>
        <xdr:cNvPr id="135" name="n_3aveValue【道路】&#10;一人当たり延長"/>
        <xdr:cNvSpPr txBox="1"/>
      </xdr:nvSpPr>
      <xdr:spPr>
        <a:xfrm>
          <a:off x="6851161" y="67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22806</xdr:rowOff>
    </xdr:from>
    <xdr:ext cx="534377" cy="259045"/>
    <xdr:sp macro="" textlink="">
      <xdr:nvSpPr>
        <xdr:cNvPr id="136" name="n_4aveValue【道路】&#10;一人当たり延長"/>
        <xdr:cNvSpPr txBox="1"/>
      </xdr:nvSpPr>
      <xdr:spPr>
        <a:xfrm>
          <a:off x="6038361" y="646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167112</xdr:rowOff>
    </xdr:from>
    <xdr:ext cx="599010" cy="259045"/>
    <xdr:sp macro="" textlink="">
      <xdr:nvSpPr>
        <xdr:cNvPr id="137" name="n_1mainValue【道路】&#10;一人当たり延長"/>
        <xdr:cNvSpPr txBox="1"/>
      </xdr:nvSpPr>
      <xdr:spPr>
        <a:xfrm>
          <a:off x="8399994" y="628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8715</xdr:rowOff>
    </xdr:from>
    <xdr:ext cx="599010" cy="259045"/>
    <xdr:sp macro="" textlink="">
      <xdr:nvSpPr>
        <xdr:cNvPr id="138" name="n_2mainValue【道路】&#10;一人当たり延長"/>
        <xdr:cNvSpPr txBox="1"/>
      </xdr:nvSpPr>
      <xdr:spPr>
        <a:xfrm>
          <a:off x="7612594" y="62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17728</xdr:rowOff>
    </xdr:from>
    <xdr:ext cx="599010" cy="259045"/>
    <xdr:sp macro="" textlink="">
      <xdr:nvSpPr>
        <xdr:cNvPr id="139" name="n_3mainValue【道路】&#10;一人当たり延長"/>
        <xdr:cNvSpPr txBox="1"/>
      </xdr:nvSpPr>
      <xdr:spPr>
        <a:xfrm>
          <a:off x="6818844" y="629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5" name="直線コネクタ 164"/>
        <xdr:cNvCxnSpPr/>
      </xdr:nvCxnSpPr>
      <xdr:spPr>
        <a:xfrm flipV="1">
          <a:off x="4177665" y="9209315"/>
          <a:ext cx="0" cy="129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6" name="【橋りょう・トンネル】&#10;有形固定資産減価償却率最小値テキスト"/>
        <xdr:cNvSpPr txBox="1"/>
      </xdr:nvSpPr>
      <xdr:spPr>
        <a:xfrm>
          <a:off x="4216400" y="10507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7" name="直線コネクタ 166"/>
        <xdr:cNvCxnSpPr/>
      </xdr:nvCxnSpPr>
      <xdr:spPr>
        <a:xfrm>
          <a:off x="4108450" y="105039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8" name="【橋りょう・トンネル】&#10;有形固定資産減価償却率最大値テキスト"/>
        <xdr:cNvSpPr txBox="1"/>
      </xdr:nvSpPr>
      <xdr:spPr>
        <a:xfrm>
          <a:off x="4216400" y="89908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9" name="直線コネクタ 168"/>
        <xdr:cNvCxnSpPr/>
      </xdr:nvCxnSpPr>
      <xdr:spPr>
        <a:xfrm>
          <a:off x="4108450" y="92093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0" name="【橋りょう・トンネル】&#10;有形固定資産減価償却率平均値テキスト"/>
        <xdr:cNvSpPr txBox="1"/>
      </xdr:nvSpPr>
      <xdr:spPr>
        <a:xfrm>
          <a:off x="4216400" y="10055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1" name="フローチャート: 判断 170"/>
        <xdr:cNvSpPr/>
      </xdr:nvSpPr>
      <xdr:spPr>
        <a:xfrm>
          <a:off x="4127500" y="100770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2" name="フローチャート: 判断 171"/>
        <xdr:cNvSpPr/>
      </xdr:nvSpPr>
      <xdr:spPr>
        <a:xfrm>
          <a:off x="3384550" y="100591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xdr:cNvSpPr/>
      </xdr:nvSpPr>
      <xdr:spPr>
        <a:xfrm>
          <a:off x="2571750" y="99938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4" name="フローチャート: 判断 173"/>
        <xdr:cNvSpPr/>
      </xdr:nvSpPr>
      <xdr:spPr>
        <a:xfrm>
          <a:off x="1778000" y="10021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5" name="フローチャート: 判断 174"/>
        <xdr:cNvSpPr/>
      </xdr:nvSpPr>
      <xdr:spPr>
        <a:xfrm>
          <a:off x="984250" y="99235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56969</xdr:rowOff>
    </xdr:from>
    <xdr:to>
      <xdr:col>24</xdr:col>
      <xdr:colOff>114300</xdr:colOff>
      <xdr:row>56</xdr:row>
      <xdr:rowOff>158569</xdr:rowOff>
    </xdr:to>
    <xdr:sp macro="" textlink="">
      <xdr:nvSpPr>
        <xdr:cNvPr id="181" name="楕円 180"/>
        <xdr:cNvSpPr/>
      </xdr:nvSpPr>
      <xdr:spPr>
        <a:xfrm>
          <a:off x="4127500" y="930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79846</xdr:rowOff>
    </xdr:from>
    <xdr:ext cx="405111" cy="259045"/>
    <xdr:sp macro="" textlink="">
      <xdr:nvSpPr>
        <xdr:cNvPr id="182" name="【橋りょう・トンネル】&#10;有形固定資産減価償却率該当値テキスト"/>
        <xdr:cNvSpPr txBox="1"/>
      </xdr:nvSpPr>
      <xdr:spPr>
        <a:xfrm>
          <a:off x="4216400" y="916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3084</xdr:rowOff>
    </xdr:from>
    <xdr:to>
      <xdr:col>20</xdr:col>
      <xdr:colOff>38100</xdr:colOff>
      <xdr:row>56</xdr:row>
      <xdr:rowOff>104684</xdr:rowOff>
    </xdr:to>
    <xdr:sp macro="" textlink="">
      <xdr:nvSpPr>
        <xdr:cNvPr id="183" name="楕円 182"/>
        <xdr:cNvSpPr/>
      </xdr:nvSpPr>
      <xdr:spPr>
        <a:xfrm>
          <a:off x="3384550" y="92550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53884</xdr:rowOff>
    </xdr:from>
    <xdr:to>
      <xdr:col>24</xdr:col>
      <xdr:colOff>63500</xdr:colOff>
      <xdr:row>56</xdr:row>
      <xdr:rowOff>107769</xdr:rowOff>
    </xdr:to>
    <xdr:cxnSp macro="">
      <xdr:nvCxnSpPr>
        <xdr:cNvPr id="184" name="直線コネクタ 183"/>
        <xdr:cNvCxnSpPr/>
      </xdr:nvCxnSpPr>
      <xdr:spPr>
        <a:xfrm>
          <a:off x="3429000" y="9305834"/>
          <a:ext cx="7493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120650</xdr:rowOff>
    </xdr:from>
    <xdr:to>
      <xdr:col>15</xdr:col>
      <xdr:colOff>101600</xdr:colOff>
      <xdr:row>56</xdr:row>
      <xdr:rowOff>50800</xdr:rowOff>
    </xdr:to>
    <xdr:sp macro="" textlink="">
      <xdr:nvSpPr>
        <xdr:cNvPr id="185" name="楕円 184"/>
        <xdr:cNvSpPr/>
      </xdr:nvSpPr>
      <xdr:spPr>
        <a:xfrm>
          <a:off x="2571750" y="9207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0</xdr:rowOff>
    </xdr:from>
    <xdr:to>
      <xdr:col>19</xdr:col>
      <xdr:colOff>177800</xdr:colOff>
      <xdr:row>56</xdr:row>
      <xdr:rowOff>53884</xdr:rowOff>
    </xdr:to>
    <xdr:cxnSp macro="">
      <xdr:nvCxnSpPr>
        <xdr:cNvPr id="186" name="直線コネクタ 185"/>
        <xdr:cNvCxnSpPr/>
      </xdr:nvCxnSpPr>
      <xdr:spPr>
        <a:xfrm>
          <a:off x="2622550" y="9251950"/>
          <a:ext cx="80645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66766</xdr:rowOff>
    </xdr:from>
    <xdr:to>
      <xdr:col>10</xdr:col>
      <xdr:colOff>165100</xdr:colOff>
      <xdr:row>55</xdr:row>
      <xdr:rowOff>168366</xdr:rowOff>
    </xdr:to>
    <xdr:sp macro="" textlink="">
      <xdr:nvSpPr>
        <xdr:cNvPr id="187" name="楕円 186"/>
        <xdr:cNvSpPr/>
      </xdr:nvSpPr>
      <xdr:spPr>
        <a:xfrm>
          <a:off x="1778000" y="91536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117566</xdr:rowOff>
    </xdr:from>
    <xdr:to>
      <xdr:col>15</xdr:col>
      <xdr:colOff>50800</xdr:colOff>
      <xdr:row>56</xdr:row>
      <xdr:rowOff>0</xdr:rowOff>
    </xdr:to>
    <xdr:cxnSp macro="">
      <xdr:nvCxnSpPr>
        <xdr:cNvPr id="188" name="直線コネクタ 187"/>
        <xdr:cNvCxnSpPr/>
      </xdr:nvCxnSpPr>
      <xdr:spPr>
        <a:xfrm>
          <a:off x="1828800" y="9204416"/>
          <a:ext cx="793750" cy="4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89" name="n_1aveValue【橋りょう・トンネル】&#10;有形固定資産減価償却率"/>
        <xdr:cNvSpPr txBox="1"/>
      </xdr:nvSpPr>
      <xdr:spPr>
        <a:xfrm>
          <a:off x="3239144" y="1014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0" name="n_2aveValue【橋りょう・トンネル】&#10;有形固定資産減価償却率"/>
        <xdr:cNvSpPr txBox="1"/>
      </xdr:nvSpPr>
      <xdr:spPr>
        <a:xfrm>
          <a:off x="2439044" y="1008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1" name="n_3aveValue【橋りょう・トンネル】&#10;有形固定資産減価償却率"/>
        <xdr:cNvSpPr txBox="1"/>
      </xdr:nvSpPr>
      <xdr:spPr>
        <a:xfrm>
          <a:off x="164529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2" name="n_4aveValue【橋りょう・トンネル】&#10;有形固定資産減価償却率"/>
        <xdr:cNvSpPr txBox="1"/>
      </xdr:nvSpPr>
      <xdr:spPr>
        <a:xfrm>
          <a:off x="851544" y="971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121211</xdr:rowOff>
    </xdr:from>
    <xdr:ext cx="405111" cy="259045"/>
    <xdr:sp macro="" textlink="">
      <xdr:nvSpPr>
        <xdr:cNvPr id="193" name="n_1mainValue【橋りょう・トンネル】&#10;有形固定資産減価償却率"/>
        <xdr:cNvSpPr txBox="1"/>
      </xdr:nvSpPr>
      <xdr:spPr>
        <a:xfrm>
          <a:off x="3239144" y="9042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67327</xdr:rowOff>
    </xdr:from>
    <xdr:ext cx="340478" cy="259045"/>
    <xdr:sp macro="" textlink="">
      <xdr:nvSpPr>
        <xdr:cNvPr id="194" name="n_2mainValue【橋りょう・トンネル】&#10;有形固定資産減価償却率"/>
        <xdr:cNvSpPr txBox="1"/>
      </xdr:nvSpPr>
      <xdr:spPr>
        <a:xfrm>
          <a:off x="2471361" y="8989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13443</xdr:rowOff>
    </xdr:from>
    <xdr:ext cx="340478" cy="259045"/>
    <xdr:sp macro="" textlink="">
      <xdr:nvSpPr>
        <xdr:cNvPr id="195" name="n_3mainValue【橋りょう・トンネル】&#10;有形固定資産減価償却率"/>
        <xdr:cNvSpPr txBox="1"/>
      </xdr:nvSpPr>
      <xdr:spPr>
        <a:xfrm>
          <a:off x="1677611" y="8935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xdr:cNvSpPr txBox="1"/>
      </xdr:nvSpPr>
      <xdr:spPr>
        <a:xfrm>
          <a:off x="5282808" y="90462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xdr:cNvSpPr txBox="1"/>
      </xdr:nvSpPr>
      <xdr:spPr>
        <a:xfrm>
          <a:off x="5282808" y="86779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9" name="直線コネクタ 218"/>
        <xdr:cNvCxnSpPr/>
      </xdr:nvCxnSpPr>
      <xdr:spPr>
        <a:xfrm flipV="1">
          <a:off x="9429115" y="9328708"/>
          <a:ext cx="0" cy="1319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0" name="【橋りょう・トンネル】&#10;一人当たり有形固定資産（償却資産）額最小値テキスト"/>
        <xdr:cNvSpPr txBox="1"/>
      </xdr:nvSpPr>
      <xdr:spPr>
        <a:xfrm>
          <a:off x="9467850" y="1065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21" name="直線コネクタ 220"/>
        <xdr:cNvCxnSpPr/>
      </xdr:nvCxnSpPr>
      <xdr:spPr>
        <a:xfrm>
          <a:off x="9359900" y="10647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22" name="【橋りょう・トンネル】&#10;一人当たり有形固定資産（償却資産）額最大値テキスト"/>
        <xdr:cNvSpPr txBox="1"/>
      </xdr:nvSpPr>
      <xdr:spPr>
        <a:xfrm>
          <a:off x="9467850" y="91102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3" name="直線コネクタ 222"/>
        <xdr:cNvCxnSpPr/>
      </xdr:nvCxnSpPr>
      <xdr:spPr>
        <a:xfrm>
          <a:off x="9359900" y="93287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24" name="【橋りょう・トンネル】&#10;一人当たり有形固定資産（償却資産）額平均値テキスト"/>
        <xdr:cNvSpPr txBox="1"/>
      </xdr:nvSpPr>
      <xdr:spPr>
        <a:xfrm>
          <a:off x="9467850" y="102488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5" name="フローチャート: 判断 224"/>
        <xdr:cNvSpPr/>
      </xdr:nvSpPr>
      <xdr:spPr>
        <a:xfrm>
          <a:off x="9398000" y="103974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6" name="フローチャート: 判断 225"/>
        <xdr:cNvSpPr/>
      </xdr:nvSpPr>
      <xdr:spPr>
        <a:xfrm>
          <a:off x="8636000" y="103974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7" name="フローチャート: 判断 226"/>
        <xdr:cNvSpPr/>
      </xdr:nvSpPr>
      <xdr:spPr>
        <a:xfrm>
          <a:off x="7842250" y="104540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28" name="フローチャート: 判断 227"/>
        <xdr:cNvSpPr/>
      </xdr:nvSpPr>
      <xdr:spPr>
        <a:xfrm>
          <a:off x="7029450" y="104036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81389</xdr:rowOff>
    </xdr:from>
    <xdr:to>
      <xdr:col>36</xdr:col>
      <xdr:colOff>165100</xdr:colOff>
      <xdr:row>64</xdr:row>
      <xdr:rowOff>11539</xdr:rowOff>
    </xdr:to>
    <xdr:sp macro="" textlink="">
      <xdr:nvSpPr>
        <xdr:cNvPr id="229" name="フローチャート: 判断 228"/>
        <xdr:cNvSpPr/>
      </xdr:nvSpPr>
      <xdr:spPr>
        <a:xfrm>
          <a:off x="6235700" y="104890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14365</xdr:rowOff>
    </xdr:from>
    <xdr:to>
      <xdr:col>55</xdr:col>
      <xdr:colOff>50800</xdr:colOff>
      <xdr:row>64</xdr:row>
      <xdr:rowOff>115965</xdr:rowOff>
    </xdr:to>
    <xdr:sp macro="" textlink="">
      <xdr:nvSpPr>
        <xdr:cNvPr id="235" name="楕円 234"/>
        <xdr:cNvSpPr/>
      </xdr:nvSpPr>
      <xdr:spPr>
        <a:xfrm>
          <a:off x="9398000" y="105871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100742</xdr:rowOff>
    </xdr:from>
    <xdr:ext cx="534377" cy="259045"/>
    <xdr:sp macro="" textlink="">
      <xdr:nvSpPr>
        <xdr:cNvPr id="236" name="【橋りょう・トンネル】&#10;一人当たり有形固定資産（償却資産）額該当値テキスト"/>
        <xdr:cNvSpPr txBox="1"/>
      </xdr:nvSpPr>
      <xdr:spPr>
        <a:xfrm>
          <a:off x="9467850" y="1050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14651</xdr:rowOff>
    </xdr:from>
    <xdr:to>
      <xdr:col>50</xdr:col>
      <xdr:colOff>165100</xdr:colOff>
      <xdr:row>64</xdr:row>
      <xdr:rowOff>116251</xdr:rowOff>
    </xdr:to>
    <xdr:sp macro="" textlink="">
      <xdr:nvSpPr>
        <xdr:cNvPr id="237" name="楕円 236"/>
        <xdr:cNvSpPr/>
      </xdr:nvSpPr>
      <xdr:spPr>
        <a:xfrm>
          <a:off x="8636000" y="1058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65165</xdr:rowOff>
    </xdr:from>
    <xdr:to>
      <xdr:col>55</xdr:col>
      <xdr:colOff>0</xdr:colOff>
      <xdr:row>64</xdr:row>
      <xdr:rowOff>65451</xdr:rowOff>
    </xdr:to>
    <xdr:cxnSp macro="">
      <xdr:nvCxnSpPr>
        <xdr:cNvPr id="238" name="直線コネクタ 237"/>
        <xdr:cNvCxnSpPr/>
      </xdr:nvCxnSpPr>
      <xdr:spPr>
        <a:xfrm flipV="1">
          <a:off x="8686800" y="10637915"/>
          <a:ext cx="74295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14995</xdr:rowOff>
    </xdr:from>
    <xdr:to>
      <xdr:col>46</xdr:col>
      <xdr:colOff>38100</xdr:colOff>
      <xdr:row>64</xdr:row>
      <xdr:rowOff>116595</xdr:rowOff>
    </xdr:to>
    <xdr:sp macro="" textlink="">
      <xdr:nvSpPr>
        <xdr:cNvPr id="239" name="楕円 238"/>
        <xdr:cNvSpPr/>
      </xdr:nvSpPr>
      <xdr:spPr>
        <a:xfrm>
          <a:off x="7842250" y="105877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65451</xdr:rowOff>
    </xdr:from>
    <xdr:to>
      <xdr:col>50</xdr:col>
      <xdr:colOff>114300</xdr:colOff>
      <xdr:row>64</xdr:row>
      <xdr:rowOff>65795</xdr:rowOff>
    </xdr:to>
    <xdr:cxnSp macro="">
      <xdr:nvCxnSpPr>
        <xdr:cNvPr id="240" name="直線コネクタ 239"/>
        <xdr:cNvCxnSpPr/>
      </xdr:nvCxnSpPr>
      <xdr:spPr>
        <a:xfrm flipV="1">
          <a:off x="7886700" y="10638201"/>
          <a:ext cx="8001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15232</xdr:rowOff>
    </xdr:from>
    <xdr:to>
      <xdr:col>41</xdr:col>
      <xdr:colOff>101600</xdr:colOff>
      <xdr:row>64</xdr:row>
      <xdr:rowOff>116832</xdr:rowOff>
    </xdr:to>
    <xdr:sp macro="" textlink="">
      <xdr:nvSpPr>
        <xdr:cNvPr id="241" name="楕円 240"/>
        <xdr:cNvSpPr/>
      </xdr:nvSpPr>
      <xdr:spPr>
        <a:xfrm>
          <a:off x="7029450" y="10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65795</xdr:rowOff>
    </xdr:from>
    <xdr:to>
      <xdr:col>45</xdr:col>
      <xdr:colOff>177800</xdr:colOff>
      <xdr:row>64</xdr:row>
      <xdr:rowOff>66032</xdr:rowOff>
    </xdr:to>
    <xdr:cxnSp macro="">
      <xdr:nvCxnSpPr>
        <xdr:cNvPr id="242" name="直線コネクタ 241"/>
        <xdr:cNvCxnSpPr/>
      </xdr:nvCxnSpPr>
      <xdr:spPr>
        <a:xfrm flipV="1">
          <a:off x="7080250" y="10638545"/>
          <a:ext cx="80645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43" name="n_1aveValue【橋りょう・トンネル】&#10;一人当たり有形固定資産（償却資産）額"/>
        <xdr:cNvSpPr txBox="1"/>
      </xdr:nvSpPr>
      <xdr:spPr>
        <a:xfrm>
          <a:off x="8367105" y="10179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44" name="n_2aveValue【橋りょう・トンネル】&#10;一人当たり有形固定資産（償却資産）額"/>
        <xdr:cNvSpPr txBox="1"/>
      </xdr:nvSpPr>
      <xdr:spPr>
        <a:xfrm>
          <a:off x="7567005" y="10242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45" name="n_3aveValue【橋りょう・トンネル】&#10;一人当たり有形固定資産（償却資産）額"/>
        <xdr:cNvSpPr txBox="1"/>
      </xdr:nvSpPr>
      <xdr:spPr>
        <a:xfrm>
          <a:off x="6773255" y="10185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28066</xdr:rowOff>
    </xdr:from>
    <xdr:ext cx="599010" cy="259045"/>
    <xdr:sp macro="" textlink="">
      <xdr:nvSpPr>
        <xdr:cNvPr id="246" name="n_4aveValue【橋りょう・トンネル】&#10;一人当たり有形固定資産（償却資産）額"/>
        <xdr:cNvSpPr txBox="1"/>
      </xdr:nvSpPr>
      <xdr:spPr>
        <a:xfrm>
          <a:off x="6006045" y="1027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107378</xdr:rowOff>
    </xdr:from>
    <xdr:ext cx="534377" cy="259045"/>
    <xdr:sp macro="" textlink="">
      <xdr:nvSpPr>
        <xdr:cNvPr id="247" name="n_1mainValue【橋りょう・トンネル】&#10;一人当たり有形固定資産（償却資産）額"/>
        <xdr:cNvSpPr txBox="1"/>
      </xdr:nvSpPr>
      <xdr:spPr>
        <a:xfrm>
          <a:off x="8425961" y="1068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107722</xdr:rowOff>
    </xdr:from>
    <xdr:ext cx="534377" cy="259045"/>
    <xdr:sp macro="" textlink="">
      <xdr:nvSpPr>
        <xdr:cNvPr id="248" name="n_2mainValue【橋りょう・トンネル】&#10;一人当たり有形固定資産（償却資産）額"/>
        <xdr:cNvSpPr txBox="1"/>
      </xdr:nvSpPr>
      <xdr:spPr>
        <a:xfrm>
          <a:off x="7644911" y="106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107959</xdr:rowOff>
    </xdr:from>
    <xdr:ext cx="534377" cy="259045"/>
    <xdr:sp macro="" textlink="">
      <xdr:nvSpPr>
        <xdr:cNvPr id="249" name="n_3mainValue【橋りょう・トンネル】&#10;一人当たり有形固定資産（償却資産）額"/>
        <xdr:cNvSpPr txBox="1"/>
      </xdr:nvSpPr>
      <xdr:spPr>
        <a:xfrm>
          <a:off x="6851161" y="1068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74" name="直線コネクタ 273"/>
        <xdr:cNvCxnSpPr/>
      </xdr:nvCxnSpPr>
      <xdr:spPr>
        <a:xfrm flipV="1">
          <a:off x="4177665" y="1286383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7" name="【公営住宅】&#10;有形固定資産減価償却率最大値テキスト"/>
        <xdr:cNvSpPr txBox="1"/>
      </xdr:nvSpPr>
      <xdr:spPr>
        <a:xfrm>
          <a:off x="4216400" y="1264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78" name="直線コネクタ 277"/>
        <xdr:cNvCxnSpPr/>
      </xdr:nvCxnSpPr>
      <xdr:spPr>
        <a:xfrm>
          <a:off x="4108450" y="12863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79" name="【公営住宅】&#10;有形固定資産減価償却率平均値テキスト"/>
        <xdr:cNvSpPr txBox="1"/>
      </xdr:nvSpPr>
      <xdr:spPr>
        <a:xfrm>
          <a:off x="4216400" y="13423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0" name="フローチャート: 判断 279"/>
        <xdr:cNvSpPr/>
      </xdr:nvSpPr>
      <xdr:spPr>
        <a:xfrm>
          <a:off x="412750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1" name="フローチャート: 判断 280"/>
        <xdr:cNvSpPr/>
      </xdr:nvSpPr>
      <xdr:spPr>
        <a:xfrm>
          <a:off x="3384550" y="136213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82" name="フローチャート: 判断 281"/>
        <xdr:cNvSpPr/>
      </xdr:nvSpPr>
      <xdr:spPr>
        <a:xfrm>
          <a:off x="2571750" y="1358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83" name="フローチャート: 判断 282"/>
        <xdr:cNvSpPr/>
      </xdr:nvSpPr>
      <xdr:spPr>
        <a:xfrm>
          <a:off x="17780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4" name="フローチャート: 判断 283"/>
        <xdr:cNvSpPr/>
      </xdr:nvSpPr>
      <xdr:spPr>
        <a:xfrm>
          <a:off x="984250" y="134524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93980</xdr:rowOff>
    </xdr:from>
    <xdr:to>
      <xdr:col>24</xdr:col>
      <xdr:colOff>114300</xdr:colOff>
      <xdr:row>83</xdr:row>
      <xdr:rowOff>24130</xdr:rowOff>
    </xdr:to>
    <xdr:sp macro="" textlink="">
      <xdr:nvSpPr>
        <xdr:cNvPr id="290" name="楕円 289"/>
        <xdr:cNvSpPr/>
      </xdr:nvSpPr>
      <xdr:spPr>
        <a:xfrm>
          <a:off x="4127500" y="13638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72407</xdr:rowOff>
    </xdr:from>
    <xdr:ext cx="405111" cy="259045"/>
    <xdr:sp macro="" textlink="">
      <xdr:nvSpPr>
        <xdr:cNvPr id="291" name="【公営住宅】&#10;有形固定資産減価償却率該当値テキスト"/>
        <xdr:cNvSpPr txBox="1"/>
      </xdr:nvSpPr>
      <xdr:spPr>
        <a:xfrm>
          <a:off x="4216400"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2539</xdr:rowOff>
    </xdr:from>
    <xdr:to>
      <xdr:col>20</xdr:col>
      <xdr:colOff>38100</xdr:colOff>
      <xdr:row>83</xdr:row>
      <xdr:rowOff>104139</xdr:rowOff>
    </xdr:to>
    <xdr:sp macro="" textlink="">
      <xdr:nvSpPr>
        <xdr:cNvPr id="292" name="楕円 291"/>
        <xdr:cNvSpPr/>
      </xdr:nvSpPr>
      <xdr:spPr>
        <a:xfrm>
          <a:off x="3384550" y="137121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144780</xdr:rowOff>
    </xdr:from>
    <xdr:to>
      <xdr:col>24</xdr:col>
      <xdr:colOff>63500</xdr:colOff>
      <xdr:row>83</xdr:row>
      <xdr:rowOff>53339</xdr:rowOff>
    </xdr:to>
    <xdr:cxnSp macro="">
      <xdr:nvCxnSpPr>
        <xdr:cNvPr id="293" name="直線コネクタ 292"/>
        <xdr:cNvCxnSpPr/>
      </xdr:nvCxnSpPr>
      <xdr:spPr>
        <a:xfrm flipV="1">
          <a:off x="3429000" y="13689330"/>
          <a:ext cx="749300" cy="7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118745</xdr:rowOff>
    </xdr:from>
    <xdr:to>
      <xdr:col>15</xdr:col>
      <xdr:colOff>101600</xdr:colOff>
      <xdr:row>83</xdr:row>
      <xdr:rowOff>48895</xdr:rowOff>
    </xdr:to>
    <xdr:sp macro="" textlink="">
      <xdr:nvSpPr>
        <xdr:cNvPr id="294" name="楕円 293"/>
        <xdr:cNvSpPr/>
      </xdr:nvSpPr>
      <xdr:spPr>
        <a:xfrm>
          <a:off x="2571750" y="13663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169545</xdr:rowOff>
    </xdr:from>
    <xdr:to>
      <xdr:col>19</xdr:col>
      <xdr:colOff>177800</xdr:colOff>
      <xdr:row>83</xdr:row>
      <xdr:rowOff>53339</xdr:rowOff>
    </xdr:to>
    <xdr:cxnSp macro="">
      <xdr:nvCxnSpPr>
        <xdr:cNvPr id="295" name="直線コネクタ 294"/>
        <xdr:cNvCxnSpPr/>
      </xdr:nvCxnSpPr>
      <xdr:spPr>
        <a:xfrm>
          <a:off x="2622550" y="13707745"/>
          <a:ext cx="80645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50164</xdr:rowOff>
    </xdr:from>
    <xdr:to>
      <xdr:col>10</xdr:col>
      <xdr:colOff>165100</xdr:colOff>
      <xdr:row>83</xdr:row>
      <xdr:rowOff>151764</xdr:rowOff>
    </xdr:to>
    <xdr:sp macro="" textlink="">
      <xdr:nvSpPr>
        <xdr:cNvPr id="296" name="楕円 295"/>
        <xdr:cNvSpPr/>
      </xdr:nvSpPr>
      <xdr:spPr>
        <a:xfrm>
          <a:off x="1778000" y="1375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169545</xdr:rowOff>
    </xdr:from>
    <xdr:to>
      <xdr:col>15</xdr:col>
      <xdr:colOff>50800</xdr:colOff>
      <xdr:row>83</xdr:row>
      <xdr:rowOff>100964</xdr:rowOff>
    </xdr:to>
    <xdr:cxnSp macro="">
      <xdr:nvCxnSpPr>
        <xdr:cNvPr id="297" name="直線コネクタ 296"/>
        <xdr:cNvCxnSpPr/>
      </xdr:nvCxnSpPr>
      <xdr:spPr>
        <a:xfrm flipV="1">
          <a:off x="1828800" y="13707745"/>
          <a:ext cx="79375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298" name="n_1aveValue【公営住宅】&#10;有形固定資産減価償却率"/>
        <xdr:cNvSpPr txBox="1"/>
      </xdr:nvSpPr>
      <xdr:spPr>
        <a:xfrm>
          <a:off x="3239144" y="13402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99" name="n_2aveValue【公営住宅】&#10;有形固定資産減価償却率"/>
        <xdr:cNvSpPr txBox="1"/>
      </xdr:nvSpPr>
      <xdr:spPr>
        <a:xfrm>
          <a:off x="2439044"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00" name="n_3aveValue【公営住宅】&#10;有形固定資産減価償却率"/>
        <xdr:cNvSpPr txBox="1"/>
      </xdr:nvSpPr>
      <xdr:spPr>
        <a:xfrm>
          <a:off x="1645294"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1" name="n_4aveValue【公営住宅】&#10;有形固定資産減価償却率"/>
        <xdr:cNvSpPr txBox="1"/>
      </xdr:nvSpPr>
      <xdr:spPr>
        <a:xfrm>
          <a:off x="851544" y="1323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95266</xdr:rowOff>
    </xdr:from>
    <xdr:ext cx="405111" cy="259045"/>
    <xdr:sp macro="" textlink="">
      <xdr:nvSpPr>
        <xdr:cNvPr id="302" name="n_1mainValue【公営住宅】&#10;有形固定資産減価償却率"/>
        <xdr:cNvSpPr txBox="1"/>
      </xdr:nvSpPr>
      <xdr:spPr>
        <a:xfrm>
          <a:off x="3239144" y="1380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03" name="n_2mainValue【公営住宅】&#10;有形固定資産減価償却率"/>
        <xdr:cNvSpPr txBox="1"/>
      </xdr:nvSpPr>
      <xdr:spPr>
        <a:xfrm>
          <a:off x="2439044" y="1374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142891</xdr:rowOff>
    </xdr:from>
    <xdr:ext cx="405111" cy="259045"/>
    <xdr:sp macro="" textlink="">
      <xdr:nvSpPr>
        <xdr:cNvPr id="304" name="n_3mainValue【公営住宅】&#10;有形固定資産減価償却率"/>
        <xdr:cNvSpPr txBox="1"/>
      </xdr:nvSpPr>
      <xdr:spPr>
        <a:xfrm>
          <a:off x="1645294" y="13852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xdr:cNvSpPr txBox="1"/>
      </xdr:nvSpPr>
      <xdr:spPr>
        <a:xfrm>
          <a:off x="548215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xdr:cNvSpPr txBox="1"/>
      </xdr:nvSpPr>
      <xdr:spPr>
        <a:xfrm>
          <a:off x="5482151" y="1322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xdr:cNvSpPr txBox="1"/>
      </xdr:nvSpPr>
      <xdr:spPr>
        <a:xfrm>
          <a:off x="5482151" y="12786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26" name="直線コネクタ 325"/>
        <xdr:cNvCxnSpPr/>
      </xdr:nvCxnSpPr>
      <xdr:spPr>
        <a:xfrm flipV="1">
          <a:off x="9429115" y="12965776"/>
          <a:ext cx="0" cy="125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27" name="【公営住宅】&#10;一人当たり面積最小値テキスト"/>
        <xdr:cNvSpPr txBox="1"/>
      </xdr:nvSpPr>
      <xdr:spPr>
        <a:xfrm>
          <a:off x="9467850" y="1422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28" name="直線コネクタ 327"/>
        <xdr:cNvCxnSpPr/>
      </xdr:nvCxnSpPr>
      <xdr:spPr>
        <a:xfrm>
          <a:off x="9359900" y="142251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29" name="【公営住宅】&#10;一人当たり面積最大値テキスト"/>
        <xdr:cNvSpPr txBox="1"/>
      </xdr:nvSpPr>
      <xdr:spPr>
        <a:xfrm>
          <a:off x="9467850" y="1274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30" name="直線コネクタ 329"/>
        <xdr:cNvCxnSpPr/>
      </xdr:nvCxnSpPr>
      <xdr:spPr>
        <a:xfrm>
          <a:off x="9359900" y="129657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31" name="【公営住宅】&#10;一人当たり面積平均値テキスト"/>
        <xdr:cNvSpPr txBox="1"/>
      </xdr:nvSpPr>
      <xdr:spPr>
        <a:xfrm>
          <a:off x="9467850" y="13975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32" name="フローチャート: 判断 331"/>
        <xdr:cNvSpPr/>
      </xdr:nvSpPr>
      <xdr:spPr>
        <a:xfrm>
          <a:off x="9398000" y="139971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33" name="フローチャート: 判断 332"/>
        <xdr:cNvSpPr/>
      </xdr:nvSpPr>
      <xdr:spPr>
        <a:xfrm>
          <a:off x="8636000" y="140088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34" name="フローチャート: 判断 333"/>
        <xdr:cNvSpPr/>
      </xdr:nvSpPr>
      <xdr:spPr>
        <a:xfrm>
          <a:off x="7842250" y="140543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35" name="フローチャート: 判断 334"/>
        <xdr:cNvSpPr/>
      </xdr:nvSpPr>
      <xdr:spPr>
        <a:xfrm>
          <a:off x="7029450" y="140400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164694</xdr:rowOff>
    </xdr:from>
    <xdr:to>
      <xdr:col>36</xdr:col>
      <xdr:colOff>165100</xdr:colOff>
      <xdr:row>85</xdr:row>
      <xdr:rowOff>94844</xdr:rowOff>
    </xdr:to>
    <xdr:sp macro="" textlink="">
      <xdr:nvSpPr>
        <xdr:cNvPr id="336" name="フローチャート: 判断 335"/>
        <xdr:cNvSpPr/>
      </xdr:nvSpPr>
      <xdr:spPr>
        <a:xfrm>
          <a:off x="6235700" y="140394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112024</xdr:rowOff>
    </xdr:from>
    <xdr:to>
      <xdr:col>55</xdr:col>
      <xdr:colOff>50800</xdr:colOff>
      <xdr:row>85</xdr:row>
      <xdr:rowOff>42174</xdr:rowOff>
    </xdr:to>
    <xdr:sp macro="" textlink="">
      <xdr:nvSpPr>
        <xdr:cNvPr id="342" name="楕円 341"/>
        <xdr:cNvSpPr/>
      </xdr:nvSpPr>
      <xdr:spPr>
        <a:xfrm>
          <a:off x="9398000" y="139867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134901</xdr:rowOff>
    </xdr:from>
    <xdr:ext cx="469744" cy="259045"/>
    <xdr:sp macro="" textlink="">
      <xdr:nvSpPr>
        <xdr:cNvPr id="343" name="【公営住宅】&#10;一人当たり面積該当値テキスト"/>
        <xdr:cNvSpPr txBox="1"/>
      </xdr:nvSpPr>
      <xdr:spPr>
        <a:xfrm>
          <a:off x="9467850" y="1384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117694</xdr:rowOff>
    </xdr:from>
    <xdr:to>
      <xdr:col>50</xdr:col>
      <xdr:colOff>165100</xdr:colOff>
      <xdr:row>85</xdr:row>
      <xdr:rowOff>47844</xdr:rowOff>
    </xdr:to>
    <xdr:sp macro="" textlink="">
      <xdr:nvSpPr>
        <xdr:cNvPr id="344" name="楕円 343"/>
        <xdr:cNvSpPr/>
      </xdr:nvSpPr>
      <xdr:spPr>
        <a:xfrm>
          <a:off x="8636000" y="139924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162824</xdr:rowOff>
    </xdr:from>
    <xdr:to>
      <xdr:col>55</xdr:col>
      <xdr:colOff>0</xdr:colOff>
      <xdr:row>84</xdr:row>
      <xdr:rowOff>168494</xdr:rowOff>
    </xdr:to>
    <xdr:cxnSp macro="">
      <xdr:nvCxnSpPr>
        <xdr:cNvPr id="345" name="直線コネクタ 344"/>
        <xdr:cNvCxnSpPr/>
      </xdr:nvCxnSpPr>
      <xdr:spPr>
        <a:xfrm flipV="1">
          <a:off x="8686800" y="1403757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124506</xdr:rowOff>
    </xdr:from>
    <xdr:to>
      <xdr:col>46</xdr:col>
      <xdr:colOff>38100</xdr:colOff>
      <xdr:row>85</xdr:row>
      <xdr:rowOff>54656</xdr:rowOff>
    </xdr:to>
    <xdr:sp macro="" textlink="">
      <xdr:nvSpPr>
        <xdr:cNvPr id="346" name="楕円 345"/>
        <xdr:cNvSpPr/>
      </xdr:nvSpPr>
      <xdr:spPr>
        <a:xfrm>
          <a:off x="7842250" y="139992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168494</xdr:rowOff>
    </xdr:from>
    <xdr:to>
      <xdr:col>50</xdr:col>
      <xdr:colOff>114300</xdr:colOff>
      <xdr:row>85</xdr:row>
      <xdr:rowOff>3856</xdr:rowOff>
    </xdr:to>
    <xdr:cxnSp macro="">
      <xdr:nvCxnSpPr>
        <xdr:cNvPr id="347" name="直線コネクタ 346"/>
        <xdr:cNvCxnSpPr/>
      </xdr:nvCxnSpPr>
      <xdr:spPr>
        <a:xfrm flipV="1">
          <a:off x="7886700" y="14036894"/>
          <a:ext cx="8001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142473</xdr:rowOff>
    </xdr:from>
    <xdr:to>
      <xdr:col>41</xdr:col>
      <xdr:colOff>101600</xdr:colOff>
      <xdr:row>85</xdr:row>
      <xdr:rowOff>72623</xdr:rowOff>
    </xdr:to>
    <xdr:sp macro="" textlink="">
      <xdr:nvSpPr>
        <xdr:cNvPr id="348" name="楕円 347"/>
        <xdr:cNvSpPr/>
      </xdr:nvSpPr>
      <xdr:spPr>
        <a:xfrm>
          <a:off x="7029450" y="140172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3856</xdr:rowOff>
    </xdr:from>
    <xdr:to>
      <xdr:col>45</xdr:col>
      <xdr:colOff>177800</xdr:colOff>
      <xdr:row>85</xdr:row>
      <xdr:rowOff>21823</xdr:rowOff>
    </xdr:to>
    <xdr:cxnSp macro="">
      <xdr:nvCxnSpPr>
        <xdr:cNvPr id="349" name="直線コネクタ 348"/>
        <xdr:cNvCxnSpPr/>
      </xdr:nvCxnSpPr>
      <xdr:spPr>
        <a:xfrm flipV="1">
          <a:off x="7080250" y="14043706"/>
          <a:ext cx="806450" cy="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50" name="n_1aveValue【公営住宅】&#10;一人当たり面積"/>
        <xdr:cNvSpPr txBox="1"/>
      </xdr:nvSpPr>
      <xdr:spPr>
        <a:xfrm>
          <a:off x="8458277" y="1409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51" name="n_2aveValue【公営住宅】&#10;一人当たり面積"/>
        <xdr:cNvSpPr txBox="1"/>
      </xdr:nvSpPr>
      <xdr:spPr>
        <a:xfrm>
          <a:off x="7677227" y="1414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352" name="n_3aveValue【公営住宅】&#10;一人当たり面積"/>
        <xdr:cNvSpPr txBox="1"/>
      </xdr:nvSpPr>
      <xdr:spPr>
        <a:xfrm>
          <a:off x="6864427" y="1412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111371</xdr:rowOff>
    </xdr:from>
    <xdr:ext cx="469744" cy="259045"/>
    <xdr:sp macro="" textlink="">
      <xdr:nvSpPr>
        <xdr:cNvPr id="353" name="n_4aveValue【公営住宅】&#10;一人当たり面積"/>
        <xdr:cNvSpPr txBox="1"/>
      </xdr:nvSpPr>
      <xdr:spPr>
        <a:xfrm>
          <a:off x="6070677" y="138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64371</xdr:rowOff>
    </xdr:from>
    <xdr:ext cx="469744" cy="259045"/>
    <xdr:sp macro="" textlink="">
      <xdr:nvSpPr>
        <xdr:cNvPr id="354" name="n_1mainValue【公営住宅】&#10;一人当たり面積"/>
        <xdr:cNvSpPr txBox="1"/>
      </xdr:nvSpPr>
      <xdr:spPr>
        <a:xfrm>
          <a:off x="8458277" y="1377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71183</xdr:rowOff>
    </xdr:from>
    <xdr:ext cx="469744" cy="259045"/>
    <xdr:sp macro="" textlink="">
      <xdr:nvSpPr>
        <xdr:cNvPr id="355" name="n_2mainValue【公営住宅】&#10;一人当たり面積"/>
        <xdr:cNvSpPr txBox="1"/>
      </xdr:nvSpPr>
      <xdr:spPr>
        <a:xfrm>
          <a:off x="7677227" y="137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89150</xdr:rowOff>
    </xdr:from>
    <xdr:ext cx="469744" cy="259045"/>
    <xdr:sp macro="" textlink="">
      <xdr:nvSpPr>
        <xdr:cNvPr id="356" name="n_3mainValue【公営住宅】&#10;一人当たり面積"/>
        <xdr:cNvSpPr txBox="1"/>
      </xdr:nvSpPr>
      <xdr:spPr>
        <a:xfrm>
          <a:off x="6864427" y="1379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98" name="直線コネクタ 397"/>
        <xdr:cNvCxnSpPr/>
      </xdr:nvCxnSpPr>
      <xdr:spPr>
        <a:xfrm flipV="1">
          <a:off x="14699614" y="5503092"/>
          <a:ext cx="0"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9" name="【認定こども園・幼稚園・保育所】&#10;有形固定資産減価償却率最小値テキスト"/>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0" name="直線コネクタ 399"/>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01" name="【認定こども園・幼稚園・保育所】&#10;有形固定資産減価償却率最大値テキスト"/>
        <xdr:cNvSpPr txBox="1"/>
      </xdr:nvSpPr>
      <xdr:spPr>
        <a:xfrm>
          <a:off x="14738350" y="5291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02" name="直線コネクタ 401"/>
        <xdr:cNvCxnSpPr/>
      </xdr:nvCxnSpPr>
      <xdr:spPr>
        <a:xfrm>
          <a:off x="14611350" y="5503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03" name="【認定こども園・幼稚園・保育所】&#10;有形固定資産減価償却率平均値テキスト"/>
        <xdr:cNvSpPr txBox="1"/>
      </xdr:nvSpPr>
      <xdr:spPr>
        <a:xfrm>
          <a:off x="14738350" y="59310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04" name="フローチャート: 判断 403"/>
        <xdr:cNvSpPr/>
      </xdr:nvSpPr>
      <xdr:spPr>
        <a:xfrm>
          <a:off x="14649450" y="60733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05" name="フローチャート: 判断 404"/>
        <xdr:cNvSpPr/>
      </xdr:nvSpPr>
      <xdr:spPr>
        <a:xfrm>
          <a:off x="13887450" y="608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06" name="フローチャート: 判断 405"/>
        <xdr:cNvSpPr/>
      </xdr:nvSpPr>
      <xdr:spPr>
        <a:xfrm>
          <a:off x="13093700" y="6256383"/>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07" name="フローチャート: 判断 406"/>
        <xdr:cNvSpPr/>
      </xdr:nvSpPr>
      <xdr:spPr>
        <a:xfrm>
          <a:off x="12299950" y="62629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08" name="フローチャート: 判断 407"/>
        <xdr:cNvSpPr/>
      </xdr:nvSpPr>
      <xdr:spPr>
        <a:xfrm>
          <a:off x="11487150" y="628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18869</xdr:rowOff>
    </xdr:from>
    <xdr:to>
      <xdr:col>85</xdr:col>
      <xdr:colOff>177800</xdr:colOff>
      <xdr:row>39</xdr:row>
      <xdr:rowOff>120469</xdr:rowOff>
    </xdr:to>
    <xdr:sp macro="" textlink="">
      <xdr:nvSpPr>
        <xdr:cNvPr id="414" name="楕円 413"/>
        <xdr:cNvSpPr/>
      </xdr:nvSpPr>
      <xdr:spPr>
        <a:xfrm>
          <a:off x="14649450" y="646411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168746</xdr:rowOff>
    </xdr:from>
    <xdr:ext cx="405111" cy="259045"/>
    <xdr:sp macro="" textlink="">
      <xdr:nvSpPr>
        <xdr:cNvPr id="415" name="【認定こども園・幼稚園・保育所】&#10;有形固定資産減価償却率該当値テキスト"/>
        <xdr:cNvSpPr txBox="1"/>
      </xdr:nvSpPr>
      <xdr:spPr>
        <a:xfrm>
          <a:off x="14738350" y="644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157662</xdr:rowOff>
    </xdr:from>
    <xdr:to>
      <xdr:col>81</xdr:col>
      <xdr:colOff>101600</xdr:colOff>
      <xdr:row>39</xdr:row>
      <xdr:rowOff>87812</xdr:rowOff>
    </xdr:to>
    <xdr:sp macro="" textlink="">
      <xdr:nvSpPr>
        <xdr:cNvPr id="416" name="楕円 415"/>
        <xdr:cNvSpPr/>
      </xdr:nvSpPr>
      <xdr:spPr>
        <a:xfrm>
          <a:off x="13887450" y="64378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37012</xdr:rowOff>
    </xdr:from>
    <xdr:to>
      <xdr:col>85</xdr:col>
      <xdr:colOff>127000</xdr:colOff>
      <xdr:row>39</xdr:row>
      <xdr:rowOff>69669</xdr:rowOff>
    </xdr:to>
    <xdr:cxnSp macro="">
      <xdr:nvCxnSpPr>
        <xdr:cNvPr id="417" name="直線コネクタ 416"/>
        <xdr:cNvCxnSpPr/>
      </xdr:nvCxnSpPr>
      <xdr:spPr>
        <a:xfrm>
          <a:off x="13938250" y="6482262"/>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72753</xdr:rowOff>
    </xdr:from>
    <xdr:to>
      <xdr:col>76</xdr:col>
      <xdr:colOff>165100</xdr:colOff>
      <xdr:row>40</xdr:row>
      <xdr:rowOff>2903</xdr:rowOff>
    </xdr:to>
    <xdr:sp macro="" textlink="">
      <xdr:nvSpPr>
        <xdr:cNvPr id="418" name="楕円 417"/>
        <xdr:cNvSpPr/>
      </xdr:nvSpPr>
      <xdr:spPr>
        <a:xfrm>
          <a:off x="13093700" y="65180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37012</xdr:rowOff>
    </xdr:from>
    <xdr:to>
      <xdr:col>81</xdr:col>
      <xdr:colOff>50800</xdr:colOff>
      <xdr:row>39</xdr:row>
      <xdr:rowOff>123553</xdr:rowOff>
    </xdr:to>
    <xdr:cxnSp macro="">
      <xdr:nvCxnSpPr>
        <xdr:cNvPr id="419" name="直線コネクタ 418"/>
        <xdr:cNvCxnSpPr/>
      </xdr:nvCxnSpPr>
      <xdr:spPr>
        <a:xfrm flipV="1">
          <a:off x="13144500" y="6482262"/>
          <a:ext cx="79375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31931</xdr:rowOff>
    </xdr:from>
    <xdr:to>
      <xdr:col>72</xdr:col>
      <xdr:colOff>38100</xdr:colOff>
      <xdr:row>39</xdr:row>
      <xdr:rowOff>133531</xdr:rowOff>
    </xdr:to>
    <xdr:sp macro="" textlink="">
      <xdr:nvSpPr>
        <xdr:cNvPr id="420" name="楕円 419"/>
        <xdr:cNvSpPr/>
      </xdr:nvSpPr>
      <xdr:spPr>
        <a:xfrm>
          <a:off x="12299950" y="64771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82731</xdr:rowOff>
    </xdr:from>
    <xdr:to>
      <xdr:col>76</xdr:col>
      <xdr:colOff>114300</xdr:colOff>
      <xdr:row>39</xdr:row>
      <xdr:rowOff>123553</xdr:rowOff>
    </xdr:to>
    <xdr:cxnSp macro="">
      <xdr:nvCxnSpPr>
        <xdr:cNvPr id="421" name="直線コネクタ 420"/>
        <xdr:cNvCxnSpPr/>
      </xdr:nvCxnSpPr>
      <xdr:spPr>
        <a:xfrm>
          <a:off x="12344400" y="6527981"/>
          <a:ext cx="8001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22" name="n_1aveValue【認定こども園・幼稚園・保育所】&#10;有形固定資産減価償却率"/>
        <xdr:cNvSpPr txBox="1"/>
      </xdr:nvSpPr>
      <xdr:spPr>
        <a:xfrm>
          <a:off x="137420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23" name="n_2aveValue【認定こども園・幼稚園・保育所】&#10;有形固定資産減価償却率"/>
        <xdr:cNvSpPr txBox="1"/>
      </xdr:nvSpPr>
      <xdr:spPr>
        <a:xfrm>
          <a:off x="12960994" y="603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24" name="n_3aveValue【認定こども園・幼稚園・保育所】&#10;有形固定資産減価償却率"/>
        <xdr:cNvSpPr txBox="1"/>
      </xdr:nvSpPr>
      <xdr:spPr>
        <a:xfrm>
          <a:off x="12167244" y="6044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25" name="n_4aveValue【認定こども園・幼稚園・保育所】&#10;有形固定資産減価償却率"/>
        <xdr:cNvSpPr txBox="1"/>
      </xdr:nvSpPr>
      <xdr:spPr>
        <a:xfrm>
          <a:off x="11354444" y="6073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78939</xdr:rowOff>
    </xdr:from>
    <xdr:ext cx="405111" cy="259045"/>
    <xdr:sp macro="" textlink="">
      <xdr:nvSpPr>
        <xdr:cNvPr id="426" name="n_1mainValue【認定こども園・幼稚園・保育所】&#10;有形固定資産減価償却率"/>
        <xdr:cNvSpPr txBox="1"/>
      </xdr:nvSpPr>
      <xdr:spPr>
        <a:xfrm>
          <a:off x="13742044" y="652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165480</xdr:rowOff>
    </xdr:from>
    <xdr:ext cx="405111" cy="259045"/>
    <xdr:sp macro="" textlink="">
      <xdr:nvSpPr>
        <xdr:cNvPr id="427" name="n_2mainValue【認定こども園・幼稚園・保育所】&#10;有形固定資産減価償却率"/>
        <xdr:cNvSpPr txBox="1"/>
      </xdr:nvSpPr>
      <xdr:spPr>
        <a:xfrm>
          <a:off x="12960994" y="6610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124658</xdr:rowOff>
    </xdr:from>
    <xdr:ext cx="405111" cy="259045"/>
    <xdr:sp macro="" textlink="">
      <xdr:nvSpPr>
        <xdr:cNvPr id="428" name="n_3mainValue【認定こども園・幼稚園・保育所】&#10;有形固定資産減価償却率"/>
        <xdr:cNvSpPr txBox="1"/>
      </xdr:nvSpPr>
      <xdr:spPr>
        <a:xfrm>
          <a:off x="12167244" y="6569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9" name="直線コネクタ 438"/>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0" name="テキスト ボックス 439"/>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1" name="直線コネクタ 440"/>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2" name="テキスト ボックス 441"/>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3" name="直線コネクタ 442"/>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4" name="テキスト ボックス 443"/>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5" name="直線コネクタ 444"/>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6" name="テキスト ボックス 445"/>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7" name="直線コネクタ 446"/>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8" name="テキスト ボックス 447"/>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9" name="直線コネクタ 448"/>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0" name="テキスト ボックス 449"/>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54" name="直線コネクタ 453"/>
        <xdr:cNvCxnSpPr/>
      </xdr:nvCxnSpPr>
      <xdr:spPr>
        <a:xfrm flipV="1">
          <a:off x="19951064" y="5497649"/>
          <a:ext cx="0" cy="136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55" name="【認定こども園・幼稚園・保育所】&#10;一人当たり面積最小値テキスト"/>
        <xdr:cNvSpPr txBox="1"/>
      </xdr:nvSpPr>
      <xdr:spPr>
        <a:xfrm>
          <a:off x="19989800" y="686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56" name="直線コネクタ 455"/>
        <xdr:cNvCxnSpPr/>
      </xdr:nvCxnSpPr>
      <xdr:spPr>
        <a:xfrm>
          <a:off x="19881850" y="68652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57" name="【認定こども園・幼稚園・保育所】&#10;一人当たり面積最大値テキスト"/>
        <xdr:cNvSpPr txBox="1"/>
      </xdr:nvSpPr>
      <xdr:spPr>
        <a:xfrm>
          <a:off x="19989800" y="52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58" name="直線コネクタ 457"/>
        <xdr:cNvCxnSpPr/>
      </xdr:nvCxnSpPr>
      <xdr:spPr>
        <a:xfrm>
          <a:off x="19881850" y="5497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59" name="【認定こども園・幼稚園・保育所】&#10;一人当たり面積平均値テキスト"/>
        <xdr:cNvSpPr txBox="1"/>
      </xdr:nvSpPr>
      <xdr:spPr>
        <a:xfrm>
          <a:off x="19989800" y="6502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60" name="フローチャート: 判断 459"/>
        <xdr:cNvSpPr/>
      </xdr:nvSpPr>
      <xdr:spPr>
        <a:xfrm>
          <a:off x="19900900" y="6524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61" name="フローチャート: 判断 460"/>
        <xdr:cNvSpPr/>
      </xdr:nvSpPr>
      <xdr:spPr>
        <a:xfrm>
          <a:off x="19157950" y="65473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62" name="フローチャート: 判断 461"/>
        <xdr:cNvSpPr/>
      </xdr:nvSpPr>
      <xdr:spPr>
        <a:xfrm>
          <a:off x="18345150" y="65561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63" name="フローチャート: 判断 462"/>
        <xdr:cNvSpPr/>
      </xdr:nvSpPr>
      <xdr:spPr>
        <a:xfrm>
          <a:off x="17551400" y="6558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145687</xdr:rowOff>
    </xdr:from>
    <xdr:to>
      <xdr:col>98</xdr:col>
      <xdr:colOff>38100</xdr:colOff>
      <xdr:row>40</xdr:row>
      <xdr:rowOff>75837</xdr:rowOff>
    </xdr:to>
    <xdr:sp macro="" textlink="">
      <xdr:nvSpPr>
        <xdr:cNvPr id="464" name="フローチャート: 判断 463"/>
        <xdr:cNvSpPr/>
      </xdr:nvSpPr>
      <xdr:spPr>
        <a:xfrm>
          <a:off x="16757650" y="65909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110309</xdr:rowOff>
    </xdr:from>
    <xdr:to>
      <xdr:col>116</xdr:col>
      <xdr:colOff>114300</xdr:colOff>
      <xdr:row>39</xdr:row>
      <xdr:rowOff>40459</xdr:rowOff>
    </xdr:to>
    <xdr:sp macro="" textlink="">
      <xdr:nvSpPr>
        <xdr:cNvPr id="470" name="楕円 469"/>
        <xdr:cNvSpPr/>
      </xdr:nvSpPr>
      <xdr:spPr>
        <a:xfrm>
          <a:off x="19900900" y="63904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133186</xdr:rowOff>
    </xdr:from>
    <xdr:ext cx="469744" cy="259045"/>
    <xdr:sp macro="" textlink="">
      <xdr:nvSpPr>
        <xdr:cNvPr id="471" name="【認定こども園・幼稚園・保育所】&#10;一人当たり面積該当値テキスト"/>
        <xdr:cNvSpPr txBox="1"/>
      </xdr:nvSpPr>
      <xdr:spPr>
        <a:xfrm>
          <a:off x="19989800" y="624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126637</xdr:rowOff>
    </xdr:from>
    <xdr:to>
      <xdr:col>112</xdr:col>
      <xdr:colOff>38100</xdr:colOff>
      <xdr:row>39</xdr:row>
      <xdr:rowOff>56787</xdr:rowOff>
    </xdr:to>
    <xdr:sp macro="" textlink="">
      <xdr:nvSpPr>
        <xdr:cNvPr id="472" name="楕円 471"/>
        <xdr:cNvSpPr/>
      </xdr:nvSpPr>
      <xdr:spPr>
        <a:xfrm>
          <a:off x="19157950" y="64067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161109</xdr:rowOff>
    </xdr:from>
    <xdr:to>
      <xdr:col>116</xdr:col>
      <xdr:colOff>63500</xdr:colOff>
      <xdr:row>39</xdr:row>
      <xdr:rowOff>5987</xdr:rowOff>
    </xdr:to>
    <xdr:cxnSp macro="">
      <xdr:nvCxnSpPr>
        <xdr:cNvPr id="473" name="直線コネクタ 472"/>
        <xdr:cNvCxnSpPr/>
      </xdr:nvCxnSpPr>
      <xdr:spPr>
        <a:xfrm flipV="1">
          <a:off x="19202400" y="6441259"/>
          <a:ext cx="749300" cy="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145143</xdr:rowOff>
    </xdr:from>
    <xdr:to>
      <xdr:col>107</xdr:col>
      <xdr:colOff>101600</xdr:colOff>
      <xdr:row>39</xdr:row>
      <xdr:rowOff>75293</xdr:rowOff>
    </xdr:to>
    <xdr:sp macro="" textlink="">
      <xdr:nvSpPr>
        <xdr:cNvPr id="474" name="楕円 473"/>
        <xdr:cNvSpPr/>
      </xdr:nvSpPr>
      <xdr:spPr>
        <a:xfrm>
          <a:off x="18345150" y="64252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5987</xdr:rowOff>
    </xdr:from>
    <xdr:to>
      <xdr:col>111</xdr:col>
      <xdr:colOff>177800</xdr:colOff>
      <xdr:row>39</xdr:row>
      <xdr:rowOff>24493</xdr:rowOff>
    </xdr:to>
    <xdr:cxnSp macro="">
      <xdr:nvCxnSpPr>
        <xdr:cNvPr id="475" name="直線コネクタ 474"/>
        <xdr:cNvCxnSpPr/>
      </xdr:nvCxnSpPr>
      <xdr:spPr>
        <a:xfrm flipV="1">
          <a:off x="18395950" y="6451237"/>
          <a:ext cx="80645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159294</xdr:rowOff>
    </xdr:from>
    <xdr:to>
      <xdr:col>102</xdr:col>
      <xdr:colOff>165100</xdr:colOff>
      <xdr:row>39</xdr:row>
      <xdr:rowOff>89444</xdr:rowOff>
    </xdr:to>
    <xdr:sp macro="" textlink="">
      <xdr:nvSpPr>
        <xdr:cNvPr id="476" name="楕円 475"/>
        <xdr:cNvSpPr/>
      </xdr:nvSpPr>
      <xdr:spPr>
        <a:xfrm>
          <a:off x="17551400" y="64394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24493</xdr:rowOff>
    </xdr:from>
    <xdr:to>
      <xdr:col>107</xdr:col>
      <xdr:colOff>50800</xdr:colOff>
      <xdr:row>39</xdr:row>
      <xdr:rowOff>38644</xdr:rowOff>
    </xdr:to>
    <xdr:cxnSp macro="">
      <xdr:nvCxnSpPr>
        <xdr:cNvPr id="477" name="直線コネクタ 476"/>
        <xdr:cNvCxnSpPr/>
      </xdr:nvCxnSpPr>
      <xdr:spPr>
        <a:xfrm flipV="1">
          <a:off x="17602200" y="6469743"/>
          <a:ext cx="79375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478" name="n_1aveValue【認定こども園・幼稚園・保育所】&#10;一人当たり面積"/>
        <xdr:cNvSpPr txBox="1"/>
      </xdr:nvSpPr>
      <xdr:spPr>
        <a:xfrm>
          <a:off x="18980227" y="663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479" name="n_2aveValue【認定こども園・幼稚園・保育所】&#10;一人当たり面積"/>
        <xdr:cNvSpPr txBox="1"/>
      </xdr:nvSpPr>
      <xdr:spPr>
        <a:xfrm>
          <a:off x="18180127" y="664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480" name="n_3aveValue【認定こども園・幼稚園・保育所】&#10;一人当たり面積"/>
        <xdr:cNvSpPr txBox="1"/>
      </xdr:nvSpPr>
      <xdr:spPr>
        <a:xfrm>
          <a:off x="1738637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92364</xdr:rowOff>
    </xdr:from>
    <xdr:ext cx="469744" cy="259045"/>
    <xdr:sp macro="" textlink="">
      <xdr:nvSpPr>
        <xdr:cNvPr id="481" name="n_4aveValue【認定こども園・幼稚園・保育所】&#10;一人当たり面積"/>
        <xdr:cNvSpPr txBox="1"/>
      </xdr:nvSpPr>
      <xdr:spPr>
        <a:xfrm>
          <a:off x="16592627" y="637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73314</xdr:rowOff>
    </xdr:from>
    <xdr:ext cx="469744" cy="259045"/>
    <xdr:sp macro="" textlink="">
      <xdr:nvSpPr>
        <xdr:cNvPr id="482" name="n_1mainValue【認定こども園・幼稚園・保育所】&#10;一人当たり面積"/>
        <xdr:cNvSpPr txBox="1"/>
      </xdr:nvSpPr>
      <xdr:spPr>
        <a:xfrm>
          <a:off x="18980227" y="61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91820</xdr:rowOff>
    </xdr:from>
    <xdr:ext cx="469744" cy="259045"/>
    <xdr:sp macro="" textlink="">
      <xdr:nvSpPr>
        <xdr:cNvPr id="483" name="n_2mainValue【認定こども園・幼稚園・保育所】&#10;一人当たり面積"/>
        <xdr:cNvSpPr txBox="1"/>
      </xdr:nvSpPr>
      <xdr:spPr>
        <a:xfrm>
          <a:off x="18180127" y="620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105971</xdr:rowOff>
    </xdr:from>
    <xdr:ext cx="469744" cy="259045"/>
    <xdr:sp macro="" textlink="">
      <xdr:nvSpPr>
        <xdr:cNvPr id="484" name="n_3mainValue【認定こども園・幼稚園・保育所】&#10;一人当たり面積"/>
        <xdr:cNvSpPr txBox="1"/>
      </xdr:nvSpPr>
      <xdr:spPr>
        <a:xfrm>
          <a:off x="17386377" y="62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7" name="テキスト ボックス 496"/>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5" name="テキスト ボックス 504"/>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7" name="テキスト ボックス 506"/>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09" name="直線コネクタ 508"/>
        <xdr:cNvCxnSpPr/>
      </xdr:nvCxnSpPr>
      <xdr:spPr>
        <a:xfrm flipV="1">
          <a:off x="14699614" y="92068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10" name="【学校施設】&#10;有形固定資産減価償却率最小値テキスト"/>
        <xdr:cNvSpPr txBox="1"/>
      </xdr:nvSpPr>
      <xdr:spPr>
        <a:xfrm>
          <a:off x="1473835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11" name="直線コネクタ 510"/>
        <xdr:cNvCxnSpPr/>
      </xdr:nvCxnSpPr>
      <xdr:spPr>
        <a:xfrm>
          <a:off x="146113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12" name="【学校施設】&#10;有形固定資産減価償却率最大値テキスト"/>
        <xdr:cNvSpPr txBox="1"/>
      </xdr:nvSpPr>
      <xdr:spPr>
        <a:xfrm>
          <a:off x="14738350" y="898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13" name="直線コネクタ 512"/>
        <xdr:cNvCxnSpPr/>
      </xdr:nvCxnSpPr>
      <xdr:spPr>
        <a:xfrm>
          <a:off x="14611350" y="9206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14" name="【学校施設】&#10;有形固定資産減価償却率平均値テキスト"/>
        <xdr:cNvSpPr txBox="1"/>
      </xdr:nvSpPr>
      <xdr:spPr>
        <a:xfrm>
          <a:off x="14738350" y="9749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15" name="フローチャート: 判断 514"/>
        <xdr:cNvSpPr/>
      </xdr:nvSpPr>
      <xdr:spPr>
        <a:xfrm>
          <a:off x="14649450" y="98983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16" name="フローチャート: 判断 515"/>
        <xdr:cNvSpPr/>
      </xdr:nvSpPr>
      <xdr:spPr>
        <a:xfrm>
          <a:off x="1388745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17" name="フローチャート: 判断 516"/>
        <xdr:cNvSpPr/>
      </xdr:nvSpPr>
      <xdr:spPr>
        <a:xfrm>
          <a:off x="130937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18" name="フローチャート: 判断 517"/>
        <xdr:cNvSpPr/>
      </xdr:nvSpPr>
      <xdr:spPr>
        <a:xfrm>
          <a:off x="12299950" y="98240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50165</xdr:rowOff>
    </xdr:from>
    <xdr:to>
      <xdr:col>67</xdr:col>
      <xdr:colOff>101600</xdr:colOff>
      <xdr:row>59</xdr:row>
      <xdr:rowOff>151765</xdr:rowOff>
    </xdr:to>
    <xdr:sp macro="" textlink="">
      <xdr:nvSpPr>
        <xdr:cNvPr id="519" name="フローチャート: 判断 518"/>
        <xdr:cNvSpPr/>
      </xdr:nvSpPr>
      <xdr:spPr>
        <a:xfrm>
          <a:off x="1148715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130175</xdr:rowOff>
    </xdr:from>
    <xdr:to>
      <xdr:col>85</xdr:col>
      <xdr:colOff>177800</xdr:colOff>
      <xdr:row>61</xdr:row>
      <xdr:rowOff>60325</xdr:rowOff>
    </xdr:to>
    <xdr:sp macro="" textlink="">
      <xdr:nvSpPr>
        <xdr:cNvPr id="525" name="楕円 524"/>
        <xdr:cNvSpPr/>
      </xdr:nvSpPr>
      <xdr:spPr>
        <a:xfrm>
          <a:off x="14649450" y="10042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108602</xdr:rowOff>
    </xdr:from>
    <xdr:ext cx="405111" cy="259045"/>
    <xdr:sp macro="" textlink="">
      <xdr:nvSpPr>
        <xdr:cNvPr id="526" name="【学校施設】&#10;有形固定資産減価償却率該当値テキスト"/>
        <xdr:cNvSpPr txBox="1"/>
      </xdr:nvSpPr>
      <xdr:spPr>
        <a:xfrm>
          <a:off x="14738350"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527" name="楕円 526"/>
        <xdr:cNvSpPr/>
      </xdr:nvSpPr>
      <xdr:spPr>
        <a:xfrm>
          <a:off x="13887450" y="10013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152400</xdr:rowOff>
    </xdr:from>
    <xdr:to>
      <xdr:col>85</xdr:col>
      <xdr:colOff>127000</xdr:colOff>
      <xdr:row>61</xdr:row>
      <xdr:rowOff>9525</xdr:rowOff>
    </xdr:to>
    <xdr:cxnSp macro="">
      <xdr:nvCxnSpPr>
        <xdr:cNvPr id="528" name="直線コネクタ 527"/>
        <xdr:cNvCxnSpPr/>
      </xdr:nvCxnSpPr>
      <xdr:spPr>
        <a:xfrm>
          <a:off x="13938250" y="10064750"/>
          <a:ext cx="762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103505</xdr:rowOff>
    </xdr:from>
    <xdr:to>
      <xdr:col>76</xdr:col>
      <xdr:colOff>165100</xdr:colOff>
      <xdr:row>63</xdr:row>
      <xdr:rowOff>33655</xdr:rowOff>
    </xdr:to>
    <xdr:sp macro="" textlink="">
      <xdr:nvSpPr>
        <xdr:cNvPr id="529" name="楕円 528"/>
        <xdr:cNvSpPr/>
      </xdr:nvSpPr>
      <xdr:spPr>
        <a:xfrm>
          <a:off x="13093700" y="103460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62</xdr:row>
      <xdr:rowOff>154305</xdr:rowOff>
    </xdr:to>
    <xdr:cxnSp macro="">
      <xdr:nvCxnSpPr>
        <xdr:cNvPr id="530" name="直線コネクタ 529"/>
        <xdr:cNvCxnSpPr/>
      </xdr:nvCxnSpPr>
      <xdr:spPr>
        <a:xfrm flipV="1">
          <a:off x="13144500" y="10064750"/>
          <a:ext cx="793750" cy="33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53975</xdr:rowOff>
    </xdr:from>
    <xdr:to>
      <xdr:col>72</xdr:col>
      <xdr:colOff>38100</xdr:colOff>
      <xdr:row>62</xdr:row>
      <xdr:rowOff>155575</xdr:rowOff>
    </xdr:to>
    <xdr:sp macro="" textlink="">
      <xdr:nvSpPr>
        <xdr:cNvPr id="531" name="楕円 530"/>
        <xdr:cNvSpPr/>
      </xdr:nvSpPr>
      <xdr:spPr>
        <a:xfrm>
          <a:off x="12299950" y="10296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104775</xdr:rowOff>
    </xdr:from>
    <xdr:to>
      <xdr:col>76</xdr:col>
      <xdr:colOff>114300</xdr:colOff>
      <xdr:row>62</xdr:row>
      <xdr:rowOff>154305</xdr:rowOff>
    </xdr:to>
    <xdr:cxnSp macro="">
      <xdr:nvCxnSpPr>
        <xdr:cNvPr id="532" name="直線コネクタ 531"/>
        <xdr:cNvCxnSpPr/>
      </xdr:nvCxnSpPr>
      <xdr:spPr>
        <a:xfrm>
          <a:off x="12344400" y="10347325"/>
          <a:ext cx="8001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33" name="n_1aveValue【学校施設】&#10;有形固定資産減価償却率"/>
        <xdr:cNvSpPr txBox="1"/>
      </xdr:nvSpPr>
      <xdr:spPr>
        <a:xfrm>
          <a:off x="13742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34" name="n_2aveValue【学校施設】&#10;有形固定資産減価償却率"/>
        <xdr:cNvSpPr txBox="1"/>
      </xdr:nvSpPr>
      <xdr:spPr>
        <a:xfrm>
          <a:off x="12960994"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35" name="n_3aveValue【学校施設】&#10;有形固定資産減価償却率"/>
        <xdr:cNvSpPr txBox="1"/>
      </xdr:nvSpPr>
      <xdr:spPr>
        <a:xfrm>
          <a:off x="121672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168292</xdr:rowOff>
    </xdr:from>
    <xdr:ext cx="405111" cy="259045"/>
    <xdr:sp macro="" textlink="">
      <xdr:nvSpPr>
        <xdr:cNvPr id="536" name="n_4aveValue【学校施設】&#10;有形固定資産減価償却率"/>
        <xdr:cNvSpPr txBox="1"/>
      </xdr:nvSpPr>
      <xdr:spPr>
        <a:xfrm>
          <a:off x="113544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22877</xdr:rowOff>
    </xdr:from>
    <xdr:ext cx="405111" cy="259045"/>
    <xdr:sp macro="" textlink="">
      <xdr:nvSpPr>
        <xdr:cNvPr id="537" name="n_1mainValue【学校施設】&#10;有形固定資産減価償却率"/>
        <xdr:cNvSpPr txBox="1"/>
      </xdr:nvSpPr>
      <xdr:spPr>
        <a:xfrm>
          <a:off x="137420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24782</xdr:rowOff>
    </xdr:from>
    <xdr:ext cx="405111" cy="259045"/>
    <xdr:sp macro="" textlink="">
      <xdr:nvSpPr>
        <xdr:cNvPr id="538" name="n_2mainValue【学校施設】&#10;有形固定資産減価償却率"/>
        <xdr:cNvSpPr txBox="1"/>
      </xdr:nvSpPr>
      <xdr:spPr>
        <a:xfrm>
          <a:off x="12960994" y="1043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146702</xdr:rowOff>
    </xdr:from>
    <xdr:ext cx="405111" cy="259045"/>
    <xdr:sp macro="" textlink="">
      <xdr:nvSpPr>
        <xdr:cNvPr id="539" name="n_3mainValue【学校施設】&#10;有形固定資産減価償却率"/>
        <xdr:cNvSpPr txBox="1"/>
      </xdr:nvSpPr>
      <xdr:spPr>
        <a:xfrm>
          <a:off x="12167244" y="1038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5" name="テキスト ボックス 554"/>
        <xdr:cNvSpPr txBox="1"/>
      </xdr:nvSpPr>
      <xdr:spPr>
        <a:xfrm>
          <a:off x="15985051" y="9776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7" name="テキスト ボックス 556"/>
        <xdr:cNvSpPr txBox="1"/>
      </xdr:nvSpPr>
      <xdr:spPr>
        <a:xfrm>
          <a:off x="15985051" y="941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9" name="テキスト ボックス 558"/>
        <xdr:cNvSpPr txBox="1"/>
      </xdr:nvSpPr>
      <xdr:spPr>
        <a:xfrm>
          <a:off x="15985051" y="9046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1" name="テキスト ボックス 560"/>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63" name="直線コネクタ 562"/>
        <xdr:cNvCxnSpPr/>
      </xdr:nvCxnSpPr>
      <xdr:spPr>
        <a:xfrm flipV="1">
          <a:off x="19951064" y="9279154"/>
          <a:ext cx="0" cy="12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64" name="【学校施設】&#10;一人当たり面積最小値テキスト"/>
        <xdr:cNvSpPr txBox="1"/>
      </xdr:nvSpPr>
      <xdr:spPr>
        <a:xfrm>
          <a:off x="19989800" y="1054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65" name="直線コネクタ 564"/>
        <xdr:cNvCxnSpPr/>
      </xdr:nvCxnSpPr>
      <xdr:spPr>
        <a:xfrm>
          <a:off x="19881850" y="105386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66" name="【学校施設】&#10;一人当たり面積最大値テキスト"/>
        <xdr:cNvSpPr txBox="1"/>
      </xdr:nvSpPr>
      <xdr:spPr>
        <a:xfrm>
          <a:off x="19989800" y="90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67" name="直線コネクタ 566"/>
        <xdr:cNvCxnSpPr/>
      </xdr:nvCxnSpPr>
      <xdr:spPr>
        <a:xfrm>
          <a:off x="19881850" y="92791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568" name="【学校施設】&#10;一人当たり面積平均値テキスト"/>
        <xdr:cNvSpPr txBox="1"/>
      </xdr:nvSpPr>
      <xdr:spPr>
        <a:xfrm>
          <a:off x="19989800" y="10169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69" name="フローチャート: 判断 568"/>
        <xdr:cNvSpPr/>
      </xdr:nvSpPr>
      <xdr:spPr>
        <a:xfrm>
          <a:off x="19900900" y="103116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70" name="フローチャート: 判断 569"/>
        <xdr:cNvSpPr/>
      </xdr:nvSpPr>
      <xdr:spPr>
        <a:xfrm>
          <a:off x="19157950" y="10313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71" name="フローチャート: 判断 570"/>
        <xdr:cNvSpPr/>
      </xdr:nvSpPr>
      <xdr:spPr>
        <a:xfrm>
          <a:off x="18345150" y="1028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72" name="フローチャート: 判断 571"/>
        <xdr:cNvSpPr/>
      </xdr:nvSpPr>
      <xdr:spPr>
        <a:xfrm>
          <a:off x="17551400" y="10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81026</xdr:rowOff>
    </xdr:from>
    <xdr:to>
      <xdr:col>98</xdr:col>
      <xdr:colOff>38100</xdr:colOff>
      <xdr:row>63</xdr:row>
      <xdr:rowOff>11176</xdr:rowOff>
    </xdr:to>
    <xdr:sp macro="" textlink="">
      <xdr:nvSpPr>
        <xdr:cNvPr id="573" name="フローチャート: 判断 572"/>
        <xdr:cNvSpPr/>
      </xdr:nvSpPr>
      <xdr:spPr>
        <a:xfrm>
          <a:off x="16757650" y="103235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133528</xdr:rowOff>
    </xdr:from>
    <xdr:to>
      <xdr:col>116</xdr:col>
      <xdr:colOff>114300</xdr:colOff>
      <xdr:row>63</xdr:row>
      <xdr:rowOff>63678</xdr:rowOff>
    </xdr:to>
    <xdr:sp macro="" textlink="">
      <xdr:nvSpPr>
        <xdr:cNvPr id="579" name="楕円 578"/>
        <xdr:cNvSpPr/>
      </xdr:nvSpPr>
      <xdr:spPr>
        <a:xfrm>
          <a:off x="19900900" y="103760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48455</xdr:rowOff>
    </xdr:from>
    <xdr:ext cx="469744" cy="259045"/>
    <xdr:sp macro="" textlink="">
      <xdr:nvSpPr>
        <xdr:cNvPr id="580" name="【学校施設】&#10;一人当たり面積該当値テキスト"/>
        <xdr:cNvSpPr txBox="1"/>
      </xdr:nvSpPr>
      <xdr:spPr>
        <a:xfrm>
          <a:off x="19989800" y="1029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139624</xdr:rowOff>
    </xdr:from>
    <xdr:to>
      <xdr:col>112</xdr:col>
      <xdr:colOff>38100</xdr:colOff>
      <xdr:row>63</xdr:row>
      <xdr:rowOff>69774</xdr:rowOff>
    </xdr:to>
    <xdr:sp macro="" textlink="">
      <xdr:nvSpPr>
        <xdr:cNvPr id="581" name="楕円 580"/>
        <xdr:cNvSpPr/>
      </xdr:nvSpPr>
      <xdr:spPr>
        <a:xfrm>
          <a:off x="19157950" y="103821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12878</xdr:rowOff>
    </xdr:from>
    <xdr:to>
      <xdr:col>116</xdr:col>
      <xdr:colOff>63500</xdr:colOff>
      <xdr:row>63</xdr:row>
      <xdr:rowOff>18974</xdr:rowOff>
    </xdr:to>
    <xdr:cxnSp macro="">
      <xdr:nvCxnSpPr>
        <xdr:cNvPr id="582" name="直線コネクタ 581"/>
        <xdr:cNvCxnSpPr/>
      </xdr:nvCxnSpPr>
      <xdr:spPr>
        <a:xfrm flipV="1">
          <a:off x="19202400" y="10420528"/>
          <a:ext cx="7493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32106</xdr:rowOff>
    </xdr:from>
    <xdr:to>
      <xdr:col>107</xdr:col>
      <xdr:colOff>101600</xdr:colOff>
      <xdr:row>62</xdr:row>
      <xdr:rowOff>133706</xdr:rowOff>
    </xdr:to>
    <xdr:sp macro="" textlink="">
      <xdr:nvSpPr>
        <xdr:cNvPr id="583" name="楕円 582"/>
        <xdr:cNvSpPr/>
      </xdr:nvSpPr>
      <xdr:spPr>
        <a:xfrm>
          <a:off x="18345150" y="102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82906</xdr:rowOff>
    </xdr:from>
    <xdr:to>
      <xdr:col>111</xdr:col>
      <xdr:colOff>177800</xdr:colOff>
      <xdr:row>63</xdr:row>
      <xdr:rowOff>18974</xdr:rowOff>
    </xdr:to>
    <xdr:cxnSp macro="">
      <xdr:nvCxnSpPr>
        <xdr:cNvPr id="584" name="直線コネクタ 583"/>
        <xdr:cNvCxnSpPr/>
      </xdr:nvCxnSpPr>
      <xdr:spPr>
        <a:xfrm>
          <a:off x="18395950" y="10325456"/>
          <a:ext cx="806450" cy="1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39801</xdr:rowOff>
    </xdr:from>
    <xdr:to>
      <xdr:col>102</xdr:col>
      <xdr:colOff>165100</xdr:colOff>
      <xdr:row>62</xdr:row>
      <xdr:rowOff>141401</xdr:rowOff>
    </xdr:to>
    <xdr:sp macro="" textlink="">
      <xdr:nvSpPr>
        <xdr:cNvPr id="585" name="楕円 584"/>
        <xdr:cNvSpPr/>
      </xdr:nvSpPr>
      <xdr:spPr>
        <a:xfrm>
          <a:off x="17551400" y="102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82906</xdr:rowOff>
    </xdr:from>
    <xdr:to>
      <xdr:col>107</xdr:col>
      <xdr:colOff>50800</xdr:colOff>
      <xdr:row>62</xdr:row>
      <xdr:rowOff>90601</xdr:rowOff>
    </xdr:to>
    <xdr:cxnSp macro="">
      <xdr:nvCxnSpPr>
        <xdr:cNvPr id="586" name="直線コネクタ 585"/>
        <xdr:cNvCxnSpPr/>
      </xdr:nvCxnSpPr>
      <xdr:spPr>
        <a:xfrm flipV="1">
          <a:off x="17602200" y="10325456"/>
          <a:ext cx="79375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587" name="n_1aveValue【学校施設】&#10;一人当たり面積"/>
        <xdr:cNvSpPr txBox="1"/>
      </xdr:nvSpPr>
      <xdr:spPr>
        <a:xfrm>
          <a:off x="18980227" y="1009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588" name="n_2aveValue【学校施設】&#10;一人当たり面積"/>
        <xdr:cNvSpPr txBox="1"/>
      </xdr:nvSpPr>
      <xdr:spPr>
        <a:xfrm>
          <a:off x="18180127" y="1038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589" name="n_3aveValue【学校施設】&#10;一人当たり面積"/>
        <xdr:cNvSpPr txBox="1"/>
      </xdr:nvSpPr>
      <xdr:spPr>
        <a:xfrm>
          <a:off x="17386377" y="103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27703</xdr:rowOff>
    </xdr:from>
    <xdr:ext cx="469744" cy="259045"/>
    <xdr:sp macro="" textlink="">
      <xdr:nvSpPr>
        <xdr:cNvPr id="590" name="n_4aveValue【学校施設】&#10;一人当たり面積"/>
        <xdr:cNvSpPr txBox="1"/>
      </xdr:nvSpPr>
      <xdr:spPr>
        <a:xfrm>
          <a:off x="165926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60901</xdr:rowOff>
    </xdr:from>
    <xdr:ext cx="469744" cy="259045"/>
    <xdr:sp macro="" textlink="">
      <xdr:nvSpPr>
        <xdr:cNvPr id="591" name="n_1mainValue【学校施設】&#10;一人当たり面積"/>
        <xdr:cNvSpPr txBox="1"/>
      </xdr:nvSpPr>
      <xdr:spPr>
        <a:xfrm>
          <a:off x="18980227" y="1046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150233</xdr:rowOff>
    </xdr:from>
    <xdr:ext cx="469744" cy="259045"/>
    <xdr:sp macro="" textlink="">
      <xdr:nvSpPr>
        <xdr:cNvPr id="592" name="n_2mainValue【学校施設】&#10;一人当たり面積"/>
        <xdr:cNvSpPr txBox="1"/>
      </xdr:nvSpPr>
      <xdr:spPr>
        <a:xfrm>
          <a:off x="18180127" y="1006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157928</xdr:rowOff>
    </xdr:from>
    <xdr:ext cx="469744" cy="259045"/>
    <xdr:sp macro="" textlink="">
      <xdr:nvSpPr>
        <xdr:cNvPr id="593" name="n_3mainValue【学校施設】&#10;一人当たり面積"/>
        <xdr:cNvSpPr txBox="1"/>
      </xdr:nvSpPr>
      <xdr:spPr>
        <a:xfrm>
          <a:off x="17386377" y="1007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8" name="正方形/長方形 61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9" name="正方形/長方形 618"/>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0" name="正方形/長方形 619"/>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1" name="正方形/長方形 620"/>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2" name="正方形/長方形 621"/>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3" name="正方形/長方形 622"/>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4" name="正方形/長方形 623"/>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5" name="正方形/長方形 624"/>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類似団体と比較して有形固定資産減価償却率が高くなっている施設は、道路、保育所、学校施設、公営住宅となっており、中でも最も高いのは道路の</a:t>
          </a:r>
          <a:r>
            <a:rPr kumimoji="1" lang="en-US" altLang="ja-JP" sz="1100">
              <a:solidFill>
                <a:schemeClr val="dk1"/>
              </a:solidFill>
              <a:effectLst/>
              <a:latin typeface="+mn-lt"/>
              <a:ea typeface="+mn-ea"/>
              <a:cs typeface="+mn-cs"/>
            </a:rPr>
            <a:t>71.1</a:t>
          </a:r>
          <a:r>
            <a:rPr kumimoji="1" lang="ja-JP" altLang="ja-JP" sz="1100">
              <a:solidFill>
                <a:schemeClr val="dk1"/>
              </a:solidFill>
              <a:effectLst/>
              <a:latin typeface="+mn-lt"/>
              <a:ea typeface="+mn-ea"/>
              <a:cs typeface="+mn-cs"/>
            </a:rPr>
            <a:t>％である。道路については、前年度比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の増加となっており資産の償却が進んだことにより増加した。平成２９年度に策定した舗装修繕計画（個別施設計画）に基づき順次老朽化対策を行い、長寿命化に努める。今後、令和２年度に策定する個別施設計画に基づき、村施設の建替、集約化、長寿命化、除却等の検討を進め、適正化を図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1,090
1,079
155.88
2,330,839
2,224,647
83,824
1,217,250
2,155,291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xdr:cNvCxnSpPr/>
      </xdr:nvCxnSpPr>
      <xdr:spPr>
        <a:xfrm flipV="1">
          <a:off x="4177665" y="925449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xdr:cNvSpPr txBox="1"/>
      </xdr:nvSpPr>
      <xdr:spPr>
        <a:xfrm>
          <a:off x="4216400" y="903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xdr:cNvCxnSpPr/>
      </xdr:nvCxnSpPr>
      <xdr:spPr>
        <a:xfrm>
          <a:off x="4108450" y="9254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120032</xdr:rowOff>
    </xdr:from>
    <xdr:ext cx="405111" cy="259045"/>
    <xdr:sp macro="" textlink="">
      <xdr:nvSpPr>
        <xdr:cNvPr id="78" name="【体育館・プール】&#10;有形固定資産減価償却率平均値テキスト"/>
        <xdr:cNvSpPr txBox="1"/>
      </xdr:nvSpPr>
      <xdr:spPr>
        <a:xfrm>
          <a:off x="4216400" y="9867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xdr:cNvSpPr/>
      </xdr:nvSpPr>
      <xdr:spPr>
        <a:xfrm>
          <a:off x="4127500" y="9888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384550" y="99415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xdr:cNvSpPr/>
      </xdr:nvSpPr>
      <xdr:spPr>
        <a:xfrm>
          <a:off x="2571750" y="9985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xdr:cNvSpPr/>
      </xdr:nvSpPr>
      <xdr:spPr>
        <a:xfrm>
          <a:off x="1778000" y="99002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40640</xdr:rowOff>
    </xdr:from>
    <xdr:to>
      <xdr:col>6</xdr:col>
      <xdr:colOff>38100</xdr:colOff>
      <xdr:row>60</xdr:row>
      <xdr:rowOff>142240</xdr:rowOff>
    </xdr:to>
    <xdr:sp macro="" textlink="">
      <xdr:nvSpPr>
        <xdr:cNvPr id="83" name="フローチャート: 判断 82"/>
        <xdr:cNvSpPr/>
      </xdr:nvSpPr>
      <xdr:spPr>
        <a:xfrm>
          <a:off x="984250" y="99529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118745</xdr:rowOff>
    </xdr:from>
    <xdr:to>
      <xdr:col>24</xdr:col>
      <xdr:colOff>114300</xdr:colOff>
      <xdr:row>59</xdr:row>
      <xdr:rowOff>48895</xdr:rowOff>
    </xdr:to>
    <xdr:sp macro="" textlink="">
      <xdr:nvSpPr>
        <xdr:cNvPr id="89" name="楕円 88"/>
        <xdr:cNvSpPr/>
      </xdr:nvSpPr>
      <xdr:spPr>
        <a:xfrm>
          <a:off x="4127500" y="9700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141622</xdr:rowOff>
    </xdr:from>
    <xdr:ext cx="405111" cy="259045"/>
    <xdr:sp macro="" textlink="">
      <xdr:nvSpPr>
        <xdr:cNvPr id="90" name="【体育館・プール】&#10;有形固定資産減価償却率該当値テキスト"/>
        <xdr:cNvSpPr txBox="1"/>
      </xdr:nvSpPr>
      <xdr:spPr>
        <a:xfrm>
          <a:off x="4216400" y="9558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93980</xdr:rowOff>
    </xdr:from>
    <xdr:to>
      <xdr:col>20</xdr:col>
      <xdr:colOff>38100</xdr:colOff>
      <xdr:row>59</xdr:row>
      <xdr:rowOff>24130</xdr:rowOff>
    </xdr:to>
    <xdr:sp macro="" textlink="">
      <xdr:nvSpPr>
        <xdr:cNvPr id="91" name="楕円 90"/>
        <xdr:cNvSpPr/>
      </xdr:nvSpPr>
      <xdr:spPr>
        <a:xfrm>
          <a:off x="3384550" y="96761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144780</xdr:rowOff>
    </xdr:from>
    <xdr:to>
      <xdr:col>24</xdr:col>
      <xdr:colOff>63500</xdr:colOff>
      <xdr:row>58</xdr:row>
      <xdr:rowOff>169545</xdr:rowOff>
    </xdr:to>
    <xdr:cxnSp macro="">
      <xdr:nvCxnSpPr>
        <xdr:cNvPr id="92" name="直線コネクタ 91"/>
        <xdr:cNvCxnSpPr/>
      </xdr:nvCxnSpPr>
      <xdr:spPr>
        <a:xfrm>
          <a:off x="3429000" y="9726930"/>
          <a:ext cx="7493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19685</xdr:rowOff>
    </xdr:from>
    <xdr:to>
      <xdr:col>15</xdr:col>
      <xdr:colOff>101600</xdr:colOff>
      <xdr:row>58</xdr:row>
      <xdr:rowOff>121285</xdr:rowOff>
    </xdr:to>
    <xdr:sp macro="" textlink="">
      <xdr:nvSpPr>
        <xdr:cNvPr id="93" name="楕円 92"/>
        <xdr:cNvSpPr/>
      </xdr:nvSpPr>
      <xdr:spPr>
        <a:xfrm>
          <a:off x="257175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70485</xdr:rowOff>
    </xdr:from>
    <xdr:to>
      <xdr:col>19</xdr:col>
      <xdr:colOff>177800</xdr:colOff>
      <xdr:row>58</xdr:row>
      <xdr:rowOff>144780</xdr:rowOff>
    </xdr:to>
    <xdr:cxnSp macro="">
      <xdr:nvCxnSpPr>
        <xdr:cNvPr id="94" name="直線コネクタ 93"/>
        <xdr:cNvCxnSpPr/>
      </xdr:nvCxnSpPr>
      <xdr:spPr>
        <a:xfrm>
          <a:off x="2622550" y="9652635"/>
          <a:ext cx="80645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145415</xdr:rowOff>
    </xdr:from>
    <xdr:to>
      <xdr:col>10</xdr:col>
      <xdr:colOff>165100</xdr:colOff>
      <xdr:row>58</xdr:row>
      <xdr:rowOff>75565</xdr:rowOff>
    </xdr:to>
    <xdr:sp macro="" textlink="">
      <xdr:nvSpPr>
        <xdr:cNvPr id="95" name="楕円 94"/>
        <xdr:cNvSpPr/>
      </xdr:nvSpPr>
      <xdr:spPr>
        <a:xfrm>
          <a:off x="1778000" y="9562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24765</xdr:rowOff>
    </xdr:from>
    <xdr:to>
      <xdr:col>15</xdr:col>
      <xdr:colOff>50800</xdr:colOff>
      <xdr:row>58</xdr:row>
      <xdr:rowOff>70485</xdr:rowOff>
    </xdr:to>
    <xdr:cxnSp macro="">
      <xdr:nvCxnSpPr>
        <xdr:cNvPr id="96" name="直線コネクタ 95"/>
        <xdr:cNvCxnSpPr/>
      </xdr:nvCxnSpPr>
      <xdr:spPr>
        <a:xfrm>
          <a:off x="1828800" y="9606915"/>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97" name="n_1aveValue【体育館・プール】&#10;有形固定資産減価償却率"/>
        <xdr:cNvSpPr txBox="1"/>
      </xdr:nvSpPr>
      <xdr:spPr>
        <a:xfrm>
          <a:off x="32391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98" name="n_2aveValue【体育館・プール】&#10;有形固定資産減価償却率"/>
        <xdr:cNvSpPr txBox="1"/>
      </xdr:nvSpPr>
      <xdr:spPr>
        <a:xfrm>
          <a:off x="24390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74312</xdr:rowOff>
    </xdr:from>
    <xdr:ext cx="405111" cy="259045"/>
    <xdr:sp macro="" textlink="">
      <xdr:nvSpPr>
        <xdr:cNvPr id="99" name="n_3aveValue【体育館・プール】&#10;有形固定資産減価償却率"/>
        <xdr:cNvSpPr txBox="1"/>
      </xdr:nvSpPr>
      <xdr:spPr>
        <a:xfrm>
          <a:off x="164529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158767</xdr:rowOff>
    </xdr:from>
    <xdr:ext cx="405111" cy="259045"/>
    <xdr:sp macro="" textlink="">
      <xdr:nvSpPr>
        <xdr:cNvPr id="100" name="n_4aveValue【体育館・プール】&#10;有形固定資産減価償却率"/>
        <xdr:cNvSpPr txBox="1"/>
      </xdr:nvSpPr>
      <xdr:spPr>
        <a:xfrm>
          <a:off x="8515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40657</xdr:rowOff>
    </xdr:from>
    <xdr:ext cx="405111" cy="259045"/>
    <xdr:sp macro="" textlink="">
      <xdr:nvSpPr>
        <xdr:cNvPr id="101" name="n_1mainValue【体育館・プール】&#10;有形固定資産減価償却率"/>
        <xdr:cNvSpPr txBox="1"/>
      </xdr:nvSpPr>
      <xdr:spPr>
        <a:xfrm>
          <a:off x="3239144" y="945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137812</xdr:rowOff>
    </xdr:from>
    <xdr:ext cx="405111" cy="259045"/>
    <xdr:sp macro="" textlink="">
      <xdr:nvSpPr>
        <xdr:cNvPr id="102" name="n_2mainValue【体育館・プール】&#10;有形固定資産減価償却率"/>
        <xdr:cNvSpPr txBox="1"/>
      </xdr:nvSpPr>
      <xdr:spPr>
        <a:xfrm>
          <a:off x="2439044" y="938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92092</xdr:rowOff>
    </xdr:from>
    <xdr:ext cx="405111" cy="259045"/>
    <xdr:sp macro="" textlink="">
      <xdr:nvSpPr>
        <xdr:cNvPr id="103" name="n_3mainValue【体育館・プール】&#10;有形固定資産減価償却率"/>
        <xdr:cNvSpPr txBox="1"/>
      </xdr:nvSpPr>
      <xdr:spPr>
        <a:xfrm>
          <a:off x="1645294"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9" name="直線コネクタ 128"/>
        <xdr:cNvCxnSpPr/>
      </xdr:nvCxnSpPr>
      <xdr:spPr>
        <a:xfrm flipV="1">
          <a:off x="9429115" y="9332940"/>
          <a:ext cx="0" cy="135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0" name="【体育館・プール】&#10;一人当たり面積最小値テキスト"/>
        <xdr:cNvSpPr txBox="1"/>
      </xdr:nvSpPr>
      <xdr:spPr>
        <a:xfrm>
          <a:off x="9467850" y="106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1" name="直線コネクタ 130"/>
        <xdr:cNvCxnSpPr/>
      </xdr:nvCxnSpPr>
      <xdr:spPr>
        <a:xfrm>
          <a:off x="9359900" y="10691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2" name="【体育館・プール】&#10;一人当たり面積最大値テキスト"/>
        <xdr:cNvSpPr txBox="1"/>
      </xdr:nvSpPr>
      <xdr:spPr>
        <a:xfrm>
          <a:off x="9467850" y="911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3" name="直線コネクタ 132"/>
        <xdr:cNvCxnSpPr/>
      </xdr:nvCxnSpPr>
      <xdr:spPr>
        <a:xfrm>
          <a:off x="9359900" y="9332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34" name="【体育館・プール】&#10;一人当たり面積平均値テキスト"/>
        <xdr:cNvSpPr txBox="1"/>
      </xdr:nvSpPr>
      <xdr:spPr>
        <a:xfrm>
          <a:off x="9467850" y="10267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5" name="フローチャート: 判断 134"/>
        <xdr:cNvSpPr/>
      </xdr:nvSpPr>
      <xdr:spPr>
        <a:xfrm>
          <a:off x="9398000" y="10289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6" name="フローチャート: 判断 135"/>
        <xdr:cNvSpPr/>
      </xdr:nvSpPr>
      <xdr:spPr>
        <a:xfrm>
          <a:off x="8636000" y="103305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7" name="フローチャート: 判断 136"/>
        <xdr:cNvSpPr/>
      </xdr:nvSpPr>
      <xdr:spPr>
        <a:xfrm>
          <a:off x="7842250" y="10307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8" name="フローチャート: 判断 137"/>
        <xdr:cNvSpPr/>
      </xdr:nvSpPr>
      <xdr:spPr>
        <a:xfrm>
          <a:off x="7029450" y="103305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130121</xdr:rowOff>
    </xdr:from>
    <xdr:to>
      <xdr:col>36</xdr:col>
      <xdr:colOff>165100</xdr:colOff>
      <xdr:row>63</xdr:row>
      <xdr:rowOff>60271</xdr:rowOff>
    </xdr:to>
    <xdr:sp macro="" textlink="">
      <xdr:nvSpPr>
        <xdr:cNvPr id="139" name="フローチャート: 判断 138"/>
        <xdr:cNvSpPr/>
      </xdr:nvSpPr>
      <xdr:spPr>
        <a:xfrm>
          <a:off x="6235700" y="103726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30190</xdr:rowOff>
    </xdr:from>
    <xdr:to>
      <xdr:col>55</xdr:col>
      <xdr:colOff>50800</xdr:colOff>
      <xdr:row>56</xdr:row>
      <xdr:rowOff>131790</xdr:rowOff>
    </xdr:to>
    <xdr:sp macro="" textlink="">
      <xdr:nvSpPr>
        <xdr:cNvPr id="145" name="楕円 144"/>
        <xdr:cNvSpPr/>
      </xdr:nvSpPr>
      <xdr:spPr>
        <a:xfrm>
          <a:off x="9398000" y="92821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154667</xdr:rowOff>
    </xdr:from>
    <xdr:ext cx="469744" cy="259045"/>
    <xdr:sp macro="" textlink="">
      <xdr:nvSpPr>
        <xdr:cNvPr id="146" name="【体育館・プール】&#10;一人当たり面積該当値テキスト"/>
        <xdr:cNvSpPr txBox="1"/>
      </xdr:nvSpPr>
      <xdr:spPr>
        <a:xfrm>
          <a:off x="9467850" y="92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14841</xdr:rowOff>
    </xdr:from>
    <xdr:to>
      <xdr:col>50</xdr:col>
      <xdr:colOff>165100</xdr:colOff>
      <xdr:row>57</xdr:row>
      <xdr:rowOff>116441</xdr:rowOff>
    </xdr:to>
    <xdr:sp macro="" textlink="">
      <xdr:nvSpPr>
        <xdr:cNvPr id="147" name="楕円 146"/>
        <xdr:cNvSpPr/>
      </xdr:nvSpPr>
      <xdr:spPr>
        <a:xfrm>
          <a:off x="8636000" y="94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80990</xdr:rowOff>
    </xdr:from>
    <xdr:to>
      <xdr:col>55</xdr:col>
      <xdr:colOff>0</xdr:colOff>
      <xdr:row>57</xdr:row>
      <xdr:rowOff>65641</xdr:rowOff>
    </xdr:to>
    <xdr:cxnSp macro="">
      <xdr:nvCxnSpPr>
        <xdr:cNvPr id="148" name="直線コネクタ 147"/>
        <xdr:cNvCxnSpPr/>
      </xdr:nvCxnSpPr>
      <xdr:spPr>
        <a:xfrm flipV="1">
          <a:off x="8686800" y="9332940"/>
          <a:ext cx="742950" cy="1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55335</xdr:rowOff>
    </xdr:from>
    <xdr:to>
      <xdr:col>46</xdr:col>
      <xdr:colOff>38100</xdr:colOff>
      <xdr:row>57</xdr:row>
      <xdr:rowOff>156935</xdr:rowOff>
    </xdr:to>
    <xdr:sp macro="" textlink="">
      <xdr:nvSpPr>
        <xdr:cNvPr id="149" name="楕円 148"/>
        <xdr:cNvSpPr/>
      </xdr:nvSpPr>
      <xdr:spPr>
        <a:xfrm>
          <a:off x="7842250" y="94723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65641</xdr:rowOff>
    </xdr:from>
    <xdr:to>
      <xdr:col>50</xdr:col>
      <xdr:colOff>114300</xdr:colOff>
      <xdr:row>57</xdr:row>
      <xdr:rowOff>106135</xdr:rowOff>
    </xdr:to>
    <xdr:cxnSp macro="">
      <xdr:nvCxnSpPr>
        <xdr:cNvPr id="150" name="直線コネクタ 149"/>
        <xdr:cNvCxnSpPr/>
      </xdr:nvCxnSpPr>
      <xdr:spPr>
        <a:xfrm flipV="1">
          <a:off x="7886700" y="9482691"/>
          <a:ext cx="8001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83420</xdr:rowOff>
    </xdr:from>
    <xdr:to>
      <xdr:col>41</xdr:col>
      <xdr:colOff>101600</xdr:colOff>
      <xdr:row>58</xdr:row>
      <xdr:rowOff>13570</xdr:rowOff>
    </xdr:to>
    <xdr:sp macro="" textlink="">
      <xdr:nvSpPr>
        <xdr:cNvPr id="151" name="楕円 150"/>
        <xdr:cNvSpPr/>
      </xdr:nvSpPr>
      <xdr:spPr>
        <a:xfrm>
          <a:off x="7029450" y="9500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106135</xdr:rowOff>
    </xdr:from>
    <xdr:to>
      <xdr:col>45</xdr:col>
      <xdr:colOff>177800</xdr:colOff>
      <xdr:row>57</xdr:row>
      <xdr:rowOff>134220</xdr:rowOff>
    </xdr:to>
    <xdr:cxnSp macro="">
      <xdr:nvCxnSpPr>
        <xdr:cNvPr id="152" name="直線コネクタ 151"/>
        <xdr:cNvCxnSpPr/>
      </xdr:nvCxnSpPr>
      <xdr:spPr>
        <a:xfrm flipV="1">
          <a:off x="7080250" y="9523185"/>
          <a:ext cx="80645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9270</xdr:rowOff>
    </xdr:from>
    <xdr:ext cx="469744" cy="259045"/>
    <xdr:sp macro="" textlink="">
      <xdr:nvSpPr>
        <xdr:cNvPr id="153" name="n_1aveValue【体育館・プール】&#10;一人当たり面積"/>
        <xdr:cNvSpPr txBox="1"/>
      </xdr:nvSpPr>
      <xdr:spPr>
        <a:xfrm>
          <a:off x="8458277" y="104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157207</xdr:rowOff>
    </xdr:from>
    <xdr:ext cx="469744" cy="259045"/>
    <xdr:sp macro="" textlink="">
      <xdr:nvSpPr>
        <xdr:cNvPr id="154" name="n_2aveValue【体育館・プール】&#10;一人当たり面積"/>
        <xdr:cNvSpPr txBox="1"/>
      </xdr:nvSpPr>
      <xdr:spPr>
        <a:xfrm>
          <a:off x="7677227" y="1039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9270</xdr:rowOff>
    </xdr:from>
    <xdr:ext cx="469744" cy="259045"/>
    <xdr:sp macro="" textlink="">
      <xdr:nvSpPr>
        <xdr:cNvPr id="155" name="n_3aveValue【体育館・プール】&#10;一人当たり面積"/>
        <xdr:cNvSpPr txBox="1"/>
      </xdr:nvSpPr>
      <xdr:spPr>
        <a:xfrm>
          <a:off x="6864427" y="104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76798</xdr:rowOff>
    </xdr:from>
    <xdr:ext cx="469744" cy="259045"/>
    <xdr:sp macro="" textlink="">
      <xdr:nvSpPr>
        <xdr:cNvPr id="156" name="n_4aveValue【体育館・プール】&#10;一人当たり面積"/>
        <xdr:cNvSpPr txBox="1"/>
      </xdr:nvSpPr>
      <xdr:spPr>
        <a:xfrm>
          <a:off x="6070677" y="1015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132968</xdr:rowOff>
    </xdr:from>
    <xdr:ext cx="469744" cy="259045"/>
    <xdr:sp macro="" textlink="">
      <xdr:nvSpPr>
        <xdr:cNvPr id="157" name="n_1mainValue【体育館・プール】&#10;一人当たり面積"/>
        <xdr:cNvSpPr txBox="1"/>
      </xdr:nvSpPr>
      <xdr:spPr>
        <a:xfrm>
          <a:off x="8458277" y="92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2012</xdr:rowOff>
    </xdr:from>
    <xdr:ext cx="469744" cy="259045"/>
    <xdr:sp macro="" textlink="">
      <xdr:nvSpPr>
        <xdr:cNvPr id="158" name="n_2mainValue【体育館・プール】&#10;一人当たり面積"/>
        <xdr:cNvSpPr txBox="1"/>
      </xdr:nvSpPr>
      <xdr:spPr>
        <a:xfrm>
          <a:off x="7677227" y="925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30097</xdr:rowOff>
    </xdr:from>
    <xdr:ext cx="469744" cy="259045"/>
    <xdr:sp macro="" textlink="">
      <xdr:nvSpPr>
        <xdr:cNvPr id="159" name="n_3mainValue【体育館・プール】&#10;一人当たり面積"/>
        <xdr:cNvSpPr txBox="1"/>
      </xdr:nvSpPr>
      <xdr:spPr>
        <a:xfrm>
          <a:off x="6864427" y="928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8" name="正方形/長方形 16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9" name="正方形/長方形 168"/>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0" name="正方形/長方形 169"/>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1" name="正方形/長方形 170"/>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2" name="正方形/長方形 171"/>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3" name="正方形/長方形 172"/>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4" name="正方形/長方形 173"/>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5" name="正方形/長方形 174"/>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6" name="正方形/長方形 175"/>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7" name="正方形/長方形 176"/>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8" name="正方形/長方形 177"/>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9" name="正方形/長方形 178"/>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0" name="正方形/長方形 179"/>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1" name="正方形/長方形 180"/>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2" name="正方形/長方形 181"/>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正方形/長方形 182"/>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4" name="テキスト ボックス 183"/>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5" name="直線コネクタ 184"/>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6" name="テキスト ボックス 185"/>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7" name="直線コネクタ 186"/>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8" name="テキスト ボックス 187"/>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89" name="直線コネクタ 188"/>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0" name="テキスト ボックス 189"/>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1" name="直線コネクタ 190"/>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2" name="テキスト ボックス 191"/>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3" name="直線コネクタ 192"/>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4" name="テキスト ボックス 193"/>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5" name="直線コネクタ 194"/>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6" name="テキスト ボックス 195"/>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7" name="直線コネクタ 196"/>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8" name="テキスト ボックス 197"/>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9" name="直線コネクタ 198"/>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0"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201" name="直線コネクタ 200"/>
        <xdr:cNvCxnSpPr/>
      </xdr:nvCxnSpPr>
      <xdr:spPr>
        <a:xfrm flipV="1">
          <a:off x="4177665" y="166497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2" name="【市民会館】&#10;有形固定資産減価償却率最小値テキスト"/>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3" name="直線コネクタ 202"/>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204" name="【市民会館】&#10;有形固定資産減価償却率最大値テキスト"/>
        <xdr:cNvSpPr txBox="1"/>
      </xdr:nvSpPr>
      <xdr:spPr>
        <a:xfrm>
          <a:off x="4216400" y="16424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05" name="直線コネクタ 204"/>
        <xdr:cNvCxnSpPr/>
      </xdr:nvCxnSpPr>
      <xdr:spPr>
        <a:xfrm>
          <a:off x="41084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206" name="【市民会館】&#10;有形固定資産減価償却率平均値テキスト"/>
        <xdr:cNvSpPr txBox="1"/>
      </xdr:nvSpPr>
      <xdr:spPr>
        <a:xfrm>
          <a:off x="4216400" y="17180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207" name="フローチャート: 判断 206"/>
        <xdr:cNvSpPr/>
      </xdr:nvSpPr>
      <xdr:spPr>
        <a:xfrm>
          <a:off x="4127500" y="1732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208" name="フローチャート: 判断 207"/>
        <xdr:cNvSpPr/>
      </xdr:nvSpPr>
      <xdr:spPr>
        <a:xfrm>
          <a:off x="3384550" y="173402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209" name="フローチャート: 判断 208"/>
        <xdr:cNvSpPr/>
      </xdr:nvSpPr>
      <xdr:spPr>
        <a:xfrm>
          <a:off x="2571750" y="1734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210" name="フローチャート: 判断 209"/>
        <xdr:cNvSpPr/>
      </xdr:nvSpPr>
      <xdr:spPr>
        <a:xfrm>
          <a:off x="1778000" y="173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211" name="フローチャート: 判断 210"/>
        <xdr:cNvSpPr/>
      </xdr:nvSpPr>
      <xdr:spPr>
        <a:xfrm>
          <a:off x="984250" y="17292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2" name="テキスト ボックス 211"/>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3" name="テキスト ボックス 212"/>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4" name="テキスト ボックス 213"/>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5" name="テキスト ボックス 214"/>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6" name="テキスト ボックス 215"/>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51526</xdr:rowOff>
    </xdr:from>
    <xdr:to>
      <xdr:col>24</xdr:col>
      <xdr:colOff>114300</xdr:colOff>
      <xdr:row>105</xdr:row>
      <xdr:rowOff>153126</xdr:rowOff>
    </xdr:to>
    <xdr:sp macro="" textlink="">
      <xdr:nvSpPr>
        <xdr:cNvPr id="217" name="楕円 216"/>
        <xdr:cNvSpPr/>
      </xdr:nvSpPr>
      <xdr:spPr>
        <a:xfrm>
          <a:off x="4127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29953</xdr:rowOff>
    </xdr:from>
    <xdr:ext cx="405111" cy="259045"/>
    <xdr:sp macro="" textlink="">
      <xdr:nvSpPr>
        <xdr:cNvPr id="218" name="【市民会館】&#10;有形固定資産減価償却率該当値テキスト"/>
        <xdr:cNvSpPr txBox="1"/>
      </xdr:nvSpPr>
      <xdr:spPr>
        <a:xfrm>
          <a:off x="4216400" y="1746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79284</xdr:rowOff>
    </xdr:from>
    <xdr:to>
      <xdr:col>20</xdr:col>
      <xdr:colOff>38100</xdr:colOff>
      <xdr:row>106</xdr:row>
      <xdr:rowOff>9434</xdr:rowOff>
    </xdr:to>
    <xdr:sp macro="" textlink="">
      <xdr:nvSpPr>
        <xdr:cNvPr id="219" name="楕円 218"/>
        <xdr:cNvSpPr/>
      </xdr:nvSpPr>
      <xdr:spPr>
        <a:xfrm>
          <a:off x="3384550" y="175100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102326</xdr:rowOff>
    </xdr:from>
    <xdr:to>
      <xdr:col>24</xdr:col>
      <xdr:colOff>63500</xdr:colOff>
      <xdr:row>105</xdr:row>
      <xdr:rowOff>130084</xdr:rowOff>
    </xdr:to>
    <xdr:cxnSp macro="">
      <xdr:nvCxnSpPr>
        <xdr:cNvPr id="220" name="直線コネクタ 219"/>
        <xdr:cNvCxnSpPr/>
      </xdr:nvCxnSpPr>
      <xdr:spPr>
        <a:xfrm flipV="1">
          <a:off x="3429000" y="17533076"/>
          <a:ext cx="7493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43362</xdr:rowOff>
    </xdr:from>
    <xdr:to>
      <xdr:col>15</xdr:col>
      <xdr:colOff>101600</xdr:colOff>
      <xdr:row>105</xdr:row>
      <xdr:rowOff>144962</xdr:rowOff>
    </xdr:to>
    <xdr:sp macro="" textlink="">
      <xdr:nvSpPr>
        <xdr:cNvPr id="221" name="楕円 220"/>
        <xdr:cNvSpPr/>
      </xdr:nvSpPr>
      <xdr:spPr>
        <a:xfrm>
          <a:off x="257175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94162</xdr:rowOff>
    </xdr:from>
    <xdr:to>
      <xdr:col>19</xdr:col>
      <xdr:colOff>177800</xdr:colOff>
      <xdr:row>105</xdr:row>
      <xdr:rowOff>130084</xdr:rowOff>
    </xdr:to>
    <xdr:cxnSp macro="">
      <xdr:nvCxnSpPr>
        <xdr:cNvPr id="222" name="直線コネクタ 221"/>
        <xdr:cNvCxnSpPr/>
      </xdr:nvCxnSpPr>
      <xdr:spPr>
        <a:xfrm>
          <a:off x="2622550" y="17524912"/>
          <a:ext cx="8064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7438</xdr:rowOff>
    </xdr:from>
    <xdr:to>
      <xdr:col>10</xdr:col>
      <xdr:colOff>165100</xdr:colOff>
      <xdr:row>105</xdr:row>
      <xdr:rowOff>109038</xdr:rowOff>
    </xdr:to>
    <xdr:sp macro="" textlink="">
      <xdr:nvSpPr>
        <xdr:cNvPr id="223" name="楕円 222"/>
        <xdr:cNvSpPr/>
      </xdr:nvSpPr>
      <xdr:spPr>
        <a:xfrm>
          <a:off x="17780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58238</xdr:rowOff>
    </xdr:from>
    <xdr:to>
      <xdr:col>15</xdr:col>
      <xdr:colOff>50800</xdr:colOff>
      <xdr:row>105</xdr:row>
      <xdr:rowOff>94162</xdr:rowOff>
    </xdr:to>
    <xdr:cxnSp macro="">
      <xdr:nvCxnSpPr>
        <xdr:cNvPr id="224" name="直線コネクタ 223"/>
        <xdr:cNvCxnSpPr/>
      </xdr:nvCxnSpPr>
      <xdr:spPr>
        <a:xfrm>
          <a:off x="1828800" y="17488988"/>
          <a:ext cx="7937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225" name="n_1aveValue【市民会館】&#10;有形固定資産減価償却率"/>
        <xdr:cNvSpPr txBox="1"/>
      </xdr:nvSpPr>
      <xdr:spPr>
        <a:xfrm>
          <a:off x="32391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226" name="n_2aveValue【市民会館】&#10;有形固定資産減価償却率"/>
        <xdr:cNvSpPr txBox="1"/>
      </xdr:nvSpPr>
      <xdr:spPr>
        <a:xfrm>
          <a:off x="24390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227" name="n_3aveValue【市民会館】&#10;有形固定資産減価償却率"/>
        <xdr:cNvSpPr txBox="1"/>
      </xdr:nvSpPr>
      <xdr:spPr>
        <a:xfrm>
          <a:off x="164529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228" name="n_4aveValue【市民会館】&#10;有形固定資産減価償却率"/>
        <xdr:cNvSpPr txBox="1"/>
      </xdr:nvSpPr>
      <xdr:spPr>
        <a:xfrm>
          <a:off x="851544" y="1706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561</xdr:rowOff>
    </xdr:from>
    <xdr:ext cx="405111" cy="259045"/>
    <xdr:sp macro="" textlink="">
      <xdr:nvSpPr>
        <xdr:cNvPr id="229" name="n_1mainValue【市民会館】&#10;有形固定資産減価償却率"/>
        <xdr:cNvSpPr txBox="1"/>
      </xdr:nvSpPr>
      <xdr:spPr>
        <a:xfrm>
          <a:off x="3239144" y="1760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136089</xdr:rowOff>
    </xdr:from>
    <xdr:ext cx="405111" cy="259045"/>
    <xdr:sp macro="" textlink="">
      <xdr:nvSpPr>
        <xdr:cNvPr id="230" name="n_2mainValue【市民会館】&#10;有形固定資産減価償却率"/>
        <xdr:cNvSpPr txBox="1"/>
      </xdr:nvSpPr>
      <xdr:spPr>
        <a:xfrm>
          <a:off x="2439044" y="1756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100165</xdr:rowOff>
    </xdr:from>
    <xdr:ext cx="405111" cy="259045"/>
    <xdr:sp macro="" textlink="">
      <xdr:nvSpPr>
        <xdr:cNvPr id="231" name="n_3mainValue【市民会館】&#10;有形固定資産減価償却率"/>
        <xdr:cNvSpPr txBox="1"/>
      </xdr:nvSpPr>
      <xdr:spPr>
        <a:xfrm>
          <a:off x="1645294" y="1753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2" name="正方形/長方形 231"/>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3" name="正方形/長方形 232"/>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4" name="正方形/長方形 233"/>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5" name="正方形/長方形 234"/>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6" name="正方形/長方形 235"/>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7" name="正方形/長方形 236"/>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8" name="正方形/長方形 237"/>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9" name="正方形/長方形 238"/>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0" name="テキスト ボックス 239"/>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1" name="直線コネクタ 240"/>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42" name="直線コネクタ 241"/>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43" name="テキスト ボックス 242"/>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4" name="直線コネクタ 243"/>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5" name="テキスト ボックス 244"/>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46" name="直線コネクタ 245"/>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47" name="テキスト ボックス 246"/>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8" name="直線コネクタ 24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9" name="テキスト ボックス 24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0"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251" name="直線コネクタ 250"/>
        <xdr:cNvCxnSpPr/>
      </xdr:nvCxnSpPr>
      <xdr:spPr>
        <a:xfrm flipV="1">
          <a:off x="9429115" y="166599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252" name="【市民会館】&#10;一人当たり面積最小値テキスト"/>
        <xdr:cNvSpPr txBox="1"/>
      </xdr:nvSpPr>
      <xdr:spPr>
        <a:xfrm>
          <a:off x="9467850" y="1782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253" name="直線コネクタ 252"/>
        <xdr:cNvCxnSpPr/>
      </xdr:nvCxnSpPr>
      <xdr:spPr>
        <a:xfrm>
          <a:off x="9359900" y="17821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254" name="【市民会館】&#10;一人当たり面積最大値テキスト"/>
        <xdr:cNvSpPr txBox="1"/>
      </xdr:nvSpPr>
      <xdr:spPr>
        <a:xfrm>
          <a:off x="9467850" y="1643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255" name="直線コネクタ 254"/>
        <xdr:cNvCxnSpPr/>
      </xdr:nvCxnSpPr>
      <xdr:spPr>
        <a:xfrm>
          <a:off x="9359900" y="166599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14558</xdr:rowOff>
    </xdr:from>
    <xdr:ext cx="469744" cy="259045"/>
    <xdr:sp macro="" textlink="">
      <xdr:nvSpPr>
        <xdr:cNvPr id="256" name="【市民会館】&#10;一人当たり面積平均値テキスト"/>
        <xdr:cNvSpPr txBox="1"/>
      </xdr:nvSpPr>
      <xdr:spPr>
        <a:xfrm>
          <a:off x="9467850" y="172738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257" name="フローチャート: 判断 256"/>
        <xdr:cNvSpPr/>
      </xdr:nvSpPr>
      <xdr:spPr>
        <a:xfrm>
          <a:off x="9398000" y="174224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258" name="フローチャート: 判断 257"/>
        <xdr:cNvSpPr/>
      </xdr:nvSpPr>
      <xdr:spPr>
        <a:xfrm>
          <a:off x="8636000" y="1743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259" name="フローチャート: 判断 258"/>
        <xdr:cNvSpPr/>
      </xdr:nvSpPr>
      <xdr:spPr>
        <a:xfrm>
          <a:off x="7842250" y="174150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260" name="フローチャート: 判断 259"/>
        <xdr:cNvSpPr/>
      </xdr:nvSpPr>
      <xdr:spPr>
        <a:xfrm>
          <a:off x="7029450" y="1749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20828</xdr:rowOff>
    </xdr:from>
    <xdr:to>
      <xdr:col>36</xdr:col>
      <xdr:colOff>165100</xdr:colOff>
      <xdr:row>105</xdr:row>
      <xdr:rowOff>122428</xdr:rowOff>
    </xdr:to>
    <xdr:sp macro="" textlink="">
      <xdr:nvSpPr>
        <xdr:cNvPr id="261" name="フローチャート: 判断 260"/>
        <xdr:cNvSpPr/>
      </xdr:nvSpPr>
      <xdr:spPr>
        <a:xfrm>
          <a:off x="6235700" y="1745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2" name="テキスト ボックス 26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3" name="テキスト ボックス 26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4" name="テキスト ボックス 26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5" name="テキスト ボックス 26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6" name="テキスト ボックス 26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119698</xdr:rowOff>
    </xdr:from>
    <xdr:to>
      <xdr:col>55</xdr:col>
      <xdr:colOff>50800</xdr:colOff>
      <xdr:row>106</xdr:row>
      <xdr:rowOff>49848</xdr:rowOff>
    </xdr:to>
    <xdr:sp macro="" textlink="">
      <xdr:nvSpPr>
        <xdr:cNvPr id="267" name="楕円 266"/>
        <xdr:cNvSpPr/>
      </xdr:nvSpPr>
      <xdr:spPr>
        <a:xfrm>
          <a:off x="9398000" y="175504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98125</xdr:rowOff>
    </xdr:from>
    <xdr:ext cx="469744" cy="259045"/>
    <xdr:sp macro="" textlink="">
      <xdr:nvSpPr>
        <xdr:cNvPr id="268" name="【市民会館】&#10;一人当たり面積該当値テキスト"/>
        <xdr:cNvSpPr txBox="1"/>
      </xdr:nvSpPr>
      <xdr:spPr>
        <a:xfrm>
          <a:off x="9467850" y="1752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127699</xdr:rowOff>
    </xdr:from>
    <xdr:to>
      <xdr:col>50</xdr:col>
      <xdr:colOff>165100</xdr:colOff>
      <xdr:row>106</xdr:row>
      <xdr:rowOff>57849</xdr:rowOff>
    </xdr:to>
    <xdr:sp macro="" textlink="">
      <xdr:nvSpPr>
        <xdr:cNvPr id="269" name="楕円 268"/>
        <xdr:cNvSpPr/>
      </xdr:nvSpPr>
      <xdr:spPr>
        <a:xfrm>
          <a:off x="8636000" y="1755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170498</xdr:rowOff>
    </xdr:from>
    <xdr:to>
      <xdr:col>55</xdr:col>
      <xdr:colOff>0</xdr:colOff>
      <xdr:row>106</xdr:row>
      <xdr:rowOff>7049</xdr:rowOff>
    </xdr:to>
    <xdr:cxnSp macro="">
      <xdr:nvCxnSpPr>
        <xdr:cNvPr id="270" name="直線コネクタ 269"/>
        <xdr:cNvCxnSpPr/>
      </xdr:nvCxnSpPr>
      <xdr:spPr>
        <a:xfrm flipV="1">
          <a:off x="8686800" y="17601248"/>
          <a:ext cx="74295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137413</xdr:rowOff>
    </xdr:from>
    <xdr:to>
      <xdr:col>46</xdr:col>
      <xdr:colOff>38100</xdr:colOff>
      <xdr:row>106</xdr:row>
      <xdr:rowOff>67563</xdr:rowOff>
    </xdr:to>
    <xdr:sp macro="" textlink="">
      <xdr:nvSpPr>
        <xdr:cNvPr id="271" name="楕円 270"/>
        <xdr:cNvSpPr/>
      </xdr:nvSpPr>
      <xdr:spPr>
        <a:xfrm>
          <a:off x="7842250" y="175681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7049</xdr:rowOff>
    </xdr:from>
    <xdr:to>
      <xdr:col>50</xdr:col>
      <xdr:colOff>114300</xdr:colOff>
      <xdr:row>106</xdr:row>
      <xdr:rowOff>16763</xdr:rowOff>
    </xdr:to>
    <xdr:cxnSp macro="">
      <xdr:nvCxnSpPr>
        <xdr:cNvPr id="272" name="直線コネクタ 271"/>
        <xdr:cNvCxnSpPr/>
      </xdr:nvCxnSpPr>
      <xdr:spPr>
        <a:xfrm flipV="1">
          <a:off x="7886700" y="17609249"/>
          <a:ext cx="8001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143700</xdr:rowOff>
    </xdr:from>
    <xdr:to>
      <xdr:col>41</xdr:col>
      <xdr:colOff>101600</xdr:colOff>
      <xdr:row>106</xdr:row>
      <xdr:rowOff>73850</xdr:rowOff>
    </xdr:to>
    <xdr:sp macro="" textlink="">
      <xdr:nvSpPr>
        <xdr:cNvPr id="273" name="楕円 272"/>
        <xdr:cNvSpPr/>
      </xdr:nvSpPr>
      <xdr:spPr>
        <a:xfrm>
          <a:off x="7029450" y="1757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16763</xdr:rowOff>
    </xdr:from>
    <xdr:to>
      <xdr:col>45</xdr:col>
      <xdr:colOff>177800</xdr:colOff>
      <xdr:row>106</xdr:row>
      <xdr:rowOff>23050</xdr:rowOff>
    </xdr:to>
    <xdr:cxnSp macro="">
      <xdr:nvCxnSpPr>
        <xdr:cNvPr id="274" name="直線コネクタ 273"/>
        <xdr:cNvCxnSpPr/>
      </xdr:nvCxnSpPr>
      <xdr:spPr>
        <a:xfrm flipV="1">
          <a:off x="7080250" y="17618963"/>
          <a:ext cx="80645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275" name="n_1aveValue【市民会館】&#10;一人当たり面積"/>
        <xdr:cNvSpPr txBox="1"/>
      </xdr:nvSpPr>
      <xdr:spPr>
        <a:xfrm>
          <a:off x="8458277" y="172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276" name="n_2aveValue【市民会館】&#10;一人当たり面積"/>
        <xdr:cNvSpPr txBox="1"/>
      </xdr:nvSpPr>
      <xdr:spPr>
        <a:xfrm>
          <a:off x="7677227" y="1719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7510</xdr:rowOff>
    </xdr:from>
    <xdr:ext cx="469744" cy="259045"/>
    <xdr:sp macro="" textlink="">
      <xdr:nvSpPr>
        <xdr:cNvPr id="277" name="n_3aveValue【市民会館】&#10;一人当たり面積"/>
        <xdr:cNvSpPr txBox="1"/>
      </xdr:nvSpPr>
      <xdr:spPr>
        <a:xfrm>
          <a:off x="6864427" y="1726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138955</xdr:rowOff>
    </xdr:from>
    <xdr:ext cx="469744" cy="259045"/>
    <xdr:sp macro="" textlink="">
      <xdr:nvSpPr>
        <xdr:cNvPr id="278" name="n_4aveValue【市民会館】&#10;一人当たり面積"/>
        <xdr:cNvSpPr txBox="1"/>
      </xdr:nvSpPr>
      <xdr:spPr>
        <a:xfrm>
          <a:off x="6070677" y="1722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48976</xdr:rowOff>
    </xdr:from>
    <xdr:ext cx="469744" cy="259045"/>
    <xdr:sp macro="" textlink="">
      <xdr:nvSpPr>
        <xdr:cNvPr id="279" name="n_1mainValue【市民会館】&#10;一人当たり面積"/>
        <xdr:cNvSpPr txBox="1"/>
      </xdr:nvSpPr>
      <xdr:spPr>
        <a:xfrm>
          <a:off x="8458277" y="1765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58690</xdr:rowOff>
    </xdr:from>
    <xdr:ext cx="469744" cy="259045"/>
    <xdr:sp macro="" textlink="">
      <xdr:nvSpPr>
        <xdr:cNvPr id="280" name="n_2mainValue【市民会館】&#10;一人当たり面積"/>
        <xdr:cNvSpPr txBox="1"/>
      </xdr:nvSpPr>
      <xdr:spPr>
        <a:xfrm>
          <a:off x="7677227" y="1766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64977</xdr:rowOff>
    </xdr:from>
    <xdr:ext cx="469744" cy="259045"/>
    <xdr:sp macro="" textlink="">
      <xdr:nvSpPr>
        <xdr:cNvPr id="281" name="n_3mainValue【市民会館】&#10;一人当たり面積"/>
        <xdr:cNvSpPr txBox="1"/>
      </xdr:nvSpPr>
      <xdr:spPr>
        <a:xfrm>
          <a:off x="6864427" y="1766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2" name="正方形/長方形 28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3" name="正方形/長方形 282"/>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4" name="正方形/長方形 283"/>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5" name="正方形/長方形 284"/>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6" name="正方形/長方形 285"/>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7" name="正方形/長方形 286"/>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8" name="正方形/長方形 287"/>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9" name="正方形/長方形 288"/>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8" name="正方形/長方形 29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9" name="正方形/長方形 29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0" name="正方形/長方形 29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1" name="正方形/長方形 30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2" name="正方形/長方形 30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3" name="正方形/長方形 30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4" name="正方形/長方形 30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5" name="正方形/長方形 30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6" name="テキスト ボックス 30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7" name="直線コネクタ 30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8" name="テキスト ボックス 307"/>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9" name="直線コネクタ 30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10" name="テキスト ボックス 309"/>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1" name="直線コネクタ 31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12" name="テキスト ボックス 31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3" name="直線コネクタ 31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4" name="テキスト ボックス 31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5" name="直線コネクタ 31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6" name="テキスト ボックス 31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7" name="直線コネクタ 31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18" name="テキスト ボックス 31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9" name="直線コネクタ 31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20" name="テキスト ボックス 319"/>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322" name="直線コネクタ 321"/>
        <xdr:cNvCxnSpPr/>
      </xdr:nvCxnSpPr>
      <xdr:spPr>
        <a:xfrm flipV="1">
          <a:off x="14699614" y="912114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23" name="【保健センター・保健所】&#10;有形固定資産減価償却率最小値テキスト"/>
        <xdr:cNvSpPr txBox="1"/>
      </xdr:nvSpPr>
      <xdr:spPr>
        <a:xfrm>
          <a:off x="1473835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24" name="直線コネクタ 323"/>
        <xdr:cNvCxnSpPr/>
      </xdr:nvCxnSpPr>
      <xdr:spPr>
        <a:xfrm>
          <a:off x="146113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325" name="【保健センター・保健所】&#10;有形固定資産減価償却率最大値テキスト"/>
        <xdr:cNvSpPr txBox="1"/>
      </xdr:nvSpPr>
      <xdr:spPr>
        <a:xfrm>
          <a:off x="14738350" y="890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326" name="直線コネクタ 325"/>
        <xdr:cNvCxnSpPr/>
      </xdr:nvCxnSpPr>
      <xdr:spPr>
        <a:xfrm>
          <a:off x="14611350" y="912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90187</xdr:rowOff>
    </xdr:from>
    <xdr:ext cx="405111" cy="259045"/>
    <xdr:sp macro="" textlink="">
      <xdr:nvSpPr>
        <xdr:cNvPr id="327" name="【保健センター・保健所】&#10;有形固定資産減価償却率平均値テキスト"/>
        <xdr:cNvSpPr txBox="1"/>
      </xdr:nvSpPr>
      <xdr:spPr>
        <a:xfrm>
          <a:off x="14738350" y="9507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328" name="フローチャート: 判断 327"/>
        <xdr:cNvSpPr/>
      </xdr:nvSpPr>
      <xdr:spPr>
        <a:xfrm>
          <a:off x="14649450" y="96494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329" name="フローチャート: 判断 328"/>
        <xdr:cNvSpPr/>
      </xdr:nvSpPr>
      <xdr:spPr>
        <a:xfrm>
          <a:off x="13887450" y="9727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330" name="フローチャート: 判断 329"/>
        <xdr:cNvSpPr/>
      </xdr:nvSpPr>
      <xdr:spPr>
        <a:xfrm>
          <a:off x="13093700" y="96742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331" name="フローチャート: 判断 330"/>
        <xdr:cNvSpPr/>
      </xdr:nvSpPr>
      <xdr:spPr>
        <a:xfrm>
          <a:off x="12299950" y="9615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162560</xdr:rowOff>
    </xdr:from>
    <xdr:to>
      <xdr:col>67</xdr:col>
      <xdr:colOff>101600</xdr:colOff>
      <xdr:row>58</xdr:row>
      <xdr:rowOff>92710</xdr:rowOff>
    </xdr:to>
    <xdr:sp macro="" textlink="">
      <xdr:nvSpPr>
        <xdr:cNvPr id="332" name="フローチャート: 判断 331"/>
        <xdr:cNvSpPr/>
      </xdr:nvSpPr>
      <xdr:spPr>
        <a:xfrm>
          <a:off x="11487150" y="9579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3" name="テキスト ボックス 33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4" name="テキスト ボックス 33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5" name="テキスト ボックス 33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6" name="テキスト ボックス 33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7" name="テキスト ボックス 33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338" name="楕円 337"/>
        <xdr:cNvSpPr/>
      </xdr:nvSpPr>
      <xdr:spPr>
        <a:xfrm>
          <a:off x="14649450" y="98488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80027</xdr:rowOff>
    </xdr:from>
    <xdr:ext cx="405111" cy="259045"/>
    <xdr:sp macro="" textlink="">
      <xdr:nvSpPr>
        <xdr:cNvPr id="339" name="【保健センター・保健所】&#10;有形固定資産減価償却率該当値テキスト"/>
        <xdr:cNvSpPr txBox="1"/>
      </xdr:nvSpPr>
      <xdr:spPr>
        <a:xfrm>
          <a:off x="14738350" y="982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46355</xdr:rowOff>
    </xdr:from>
    <xdr:to>
      <xdr:col>81</xdr:col>
      <xdr:colOff>101600</xdr:colOff>
      <xdr:row>59</xdr:row>
      <xdr:rowOff>147955</xdr:rowOff>
    </xdr:to>
    <xdr:sp macro="" textlink="">
      <xdr:nvSpPr>
        <xdr:cNvPr id="340" name="楕円 339"/>
        <xdr:cNvSpPr/>
      </xdr:nvSpPr>
      <xdr:spPr>
        <a:xfrm>
          <a:off x="1388745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97155</xdr:rowOff>
    </xdr:from>
    <xdr:to>
      <xdr:col>85</xdr:col>
      <xdr:colOff>127000</xdr:colOff>
      <xdr:row>59</xdr:row>
      <xdr:rowOff>152400</xdr:rowOff>
    </xdr:to>
    <xdr:cxnSp macro="">
      <xdr:nvCxnSpPr>
        <xdr:cNvPr id="341" name="直線コネクタ 340"/>
        <xdr:cNvCxnSpPr/>
      </xdr:nvCxnSpPr>
      <xdr:spPr>
        <a:xfrm>
          <a:off x="13938250" y="9844405"/>
          <a:ext cx="762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342" name="楕円 341"/>
        <xdr:cNvSpPr/>
      </xdr:nvSpPr>
      <xdr:spPr>
        <a:xfrm>
          <a:off x="130937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97155</xdr:rowOff>
    </xdr:to>
    <xdr:cxnSp macro="">
      <xdr:nvCxnSpPr>
        <xdr:cNvPr id="343" name="直線コネクタ 342"/>
        <xdr:cNvCxnSpPr/>
      </xdr:nvCxnSpPr>
      <xdr:spPr>
        <a:xfrm>
          <a:off x="13144500" y="9804400"/>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120650</xdr:rowOff>
    </xdr:from>
    <xdr:to>
      <xdr:col>72</xdr:col>
      <xdr:colOff>38100</xdr:colOff>
      <xdr:row>59</xdr:row>
      <xdr:rowOff>50800</xdr:rowOff>
    </xdr:to>
    <xdr:sp macro="" textlink="">
      <xdr:nvSpPr>
        <xdr:cNvPr id="344" name="楕円 343"/>
        <xdr:cNvSpPr/>
      </xdr:nvSpPr>
      <xdr:spPr>
        <a:xfrm>
          <a:off x="12299950" y="9702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59</xdr:row>
      <xdr:rowOff>57150</xdr:rowOff>
    </xdr:to>
    <xdr:cxnSp macro="">
      <xdr:nvCxnSpPr>
        <xdr:cNvPr id="345" name="直線コネクタ 344"/>
        <xdr:cNvCxnSpPr/>
      </xdr:nvCxnSpPr>
      <xdr:spPr>
        <a:xfrm>
          <a:off x="12344400" y="9747250"/>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92092</xdr:rowOff>
    </xdr:from>
    <xdr:ext cx="405111" cy="259045"/>
    <xdr:sp macro="" textlink="">
      <xdr:nvSpPr>
        <xdr:cNvPr id="346" name="n_1aveValue【保健センター・保健所】&#10;有形固定資産減価償却率"/>
        <xdr:cNvSpPr txBox="1"/>
      </xdr:nvSpPr>
      <xdr:spPr>
        <a:xfrm>
          <a:off x="13742044" y="950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347" name="n_2aveValue【保健センター・保健所】&#10;有形固定資産減価償却率"/>
        <xdr:cNvSpPr txBox="1"/>
      </xdr:nvSpPr>
      <xdr:spPr>
        <a:xfrm>
          <a:off x="12960994" y="945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348" name="n_3aveValue【保健センター・保健所】&#10;有形固定資産減価償却率"/>
        <xdr:cNvSpPr txBox="1"/>
      </xdr:nvSpPr>
      <xdr:spPr>
        <a:xfrm>
          <a:off x="12167244"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109237</xdr:rowOff>
    </xdr:from>
    <xdr:ext cx="405111" cy="259045"/>
    <xdr:sp macro="" textlink="">
      <xdr:nvSpPr>
        <xdr:cNvPr id="349" name="n_4aveValue【保健センター・保健所】&#10;有形固定資産減価償却率"/>
        <xdr:cNvSpPr txBox="1"/>
      </xdr:nvSpPr>
      <xdr:spPr>
        <a:xfrm>
          <a:off x="11354444"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139082</xdr:rowOff>
    </xdr:from>
    <xdr:ext cx="405111" cy="259045"/>
    <xdr:sp macro="" textlink="">
      <xdr:nvSpPr>
        <xdr:cNvPr id="350" name="n_1mainValue【保健センター・保健所】&#10;有形固定資産減価償却率"/>
        <xdr:cNvSpPr txBox="1"/>
      </xdr:nvSpPr>
      <xdr:spPr>
        <a:xfrm>
          <a:off x="13742044" y="9886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99077</xdr:rowOff>
    </xdr:from>
    <xdr:ext cx="405111" cy="259045"/>
    <xdr:sp macro="" textlink="">
      <xdr:nvSpPr>
        <xdr:cNvPr id="351" name="n_2mainValue【保健センター・保健所】&#10;有形固定資産減価償却率"/>
        <xdr:cNvSpPr txBox="1"/>
      </xdr:nvSpPr>
      <xdr:spPr>
        <a:xfrm>
          <a:off x="12960994" y="984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41927</xdr:rowOff>
    </xdr:from>
    <xdr:ext cx="405111" cy="259045"/>
    <xdr:sp macro="" textlink="">
      <xdr:nvSpPr>
        <xdr:cNvPr id="352" name="n_3mainValue【保健センター・保健所】&#10;有形固定資産減価償却率"/>
        <xdr:cNvSpPr txBox="1"/>
      </xdr:nvSpPr>
      <xdr:spPr>
        <a:xfrm>
          <a:off x="12167244" y="978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3" name="正方形/長方形 35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4" name="正方形/長方形 353"/>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5" name="正方形/長方形 354"/>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6" name="正方形/長方形 355"/>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7" name="正方形/長方形 356"/>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8" name="正方形/長方形 357"/>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9" name="正方形/長方形 358"/>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0" name="正方形/長方形 359"/>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1" name="テキスト ボックス 360"/>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2" name="直線コネクタ 361"/>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63" name="直線コネクタ 362"/>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64" name="テキスト ボックス 363"/>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5" name="直線コネクタ 364"/>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6" name="テキスト ボックス 365"/>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7" name="直線コネクタ 366"/>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68" name="テキスト ボックス 367"/>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69" name="直線コネクタ 368"/>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70" name="テキスト ボックス 369"/>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71" name="直線コネクタ 370"/>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72" name="テキスト ボックス 371"/>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73" name="直線コネクタ 372"/>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74" name="テキスト ボックス 373"/>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5" name="直線コネクタ 37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6" name="テキスト ボックス 37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7"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378" name="直線コネクタ 377"/>
        <xdr:cNvCxnSpPr/>
      </xdr:nvCxnSpPr>
      <xdr:spPr>
        <a:xfrm flipV="1">
          <a:off x="19951064" y="9123100"/>
          <a:ext cx="0" cy="155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379" name="【保健センター・保健所】&#10;一人当たり面積最小値テキスト"/>
        <xdr:cNvSpPr txBox="1"/>
      </xdr:nvSpPr>
      <xdr:spPr>
        <a:xfrm>
          <a:off x="19989800" y="1068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380" name="直線コネクタ 379"/>
        <xdr:cNvCxnSpPr/>
      </xdr:nvCxnSpPr>
      <xdr:spPr>
        <a:xfrm>
          <a:off x="19881850" y="106828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381" name="【保健センター・保健所】&#10;一人当たり面積最大値テキスト"/>
        <xdr:cNvSpPr txBox="1"/>
      </xdr:nvSpPr>
      <xdr:spPr>
        <a:xfrm>
          <a:off x="19989800" y="89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382" name="直線コネクタ 381"/>
        <xdr:cNvCxnSpPr/>
      </xdr:nvCxnSpPr>
      <xdr:spPr>
        <a:xfrm>
          <a:off x="19881850" y="912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123243</xdr:rowOff>
    </xdr:from>
    <xdr:ext cx="469744" cy="259045"/>
    <xdr:sp macro="" textlink="">
      <xdr:nvSpPr>
        <xdr:cNvPr id="383" name="【保健センター・保健所】&#10;一人当たり面積平均値テキスト"/>
        <xdr:cNvSpPr txBox="1"/>
      </xdr:nvSpPr>
      <xdr:spPr>
        <a:xfrm>
          <a:off x="19989800" y="1053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384" name="フローチャート: 判断 383"/>
        <xdr:cNvSpPr/>
      </xdr:nvSpPr>
      <xdr:spPr>
        <a:xfrm>
          <a:off x="19900900" y="105524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385" name="フローチャート: 判断 384"/>
        <xdr:cNvSpPr/>
      </xdr:nvSpPr>
      <xdr:spPr>
        <a:xfrm>
          <a:off x="19157950" y="105394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386" name="フローチャート: 判断 385"/>
        <xdr:cNvSpPr/>
      </xdr:nvSpPr>
      <xdr:spPr>
        <a:xfrm>
          <a:off x="18345150" y="105443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387" name="フローチャート: 判断 386"/>
        <xdr:cNvSpPr/>
      </xdr:nvSpPr>
      <xdr:spPr>
        <a:xfrm>
          <a:off x="17551400" y="10532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128488</xdr:rowOff>
    </xdr:from>
    <xdr:to>
      <xdr:col>98</xdr:col>
      <xdr:colOff>38100</xdr:colOff>
      <xdr:row>64</xdr:row>
      <xdr:rowOff>58638</xdr:rowOff>
    </xdr:to>
    <xdr:sp macro="" textlink="">
      <xdr:nvSpPr>
        <xdr:cNvPr id="388" name="フローチャート: 判断 387"/>
        <xdr:cNvSpPr/>
      </xdr:nvSpPr>
      <xdr:spPr>
        <a:xfrm>
          <a:off x="16757650" y="105361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9" name="テキスト ボックス 38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0" name="テキスト ボックス 38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1" name="テキスト ボックス 39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2" name="テキスト ボックス 39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3" name="テキスト ボックス 39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394" name="楕円 393"/>
        <xdr:cNvSpPr/>
      </xdr:nvSpPr>
      <xdr:spPr>
        <a:xfrm>
          <a:off x="199009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74947</xdr:rowOff>
    </xdr:from>
    <xdr:ext cx="469744" cy="259045"/>
    <xdr:sp macro="" textlink="">
      <xdr:nvSpPr>
        <xdr:cNvPr id="395" name="【保健センター・保健所】&#10;一人当たり面積該当値テキスト"/>
        <xdr:cNvSpPr txBox="1"/>
      </xdr:nvSpPr>
      <xdr:spPr>
        <a:xfrm>
          <a:off x="19989800"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57295</xdr:rowOff>
    </xdr:from>
    <xdr:to>
      <xdr:col>112</xdr:col>
      <xdr:colOff>38100</xdr:colOff>
      <xdr:row>63</xdr:row>
      <xdr:rowOff>158895</xdr:rowOff>
    </xdr:to>
    <xdr:sp macro="" textlink="">
      <xdr:nvSpPr>
        <xdr:cNvPr id="396" name="楕円 395"/>
        <xdr:cNvSpPr/>
      </xdr:nvSpPr>
      <xdr:spPr>
        <a:xfrm>
          <a:off x="19157950" y="104649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108095</xdr:rowOff>
    </xdr:to>
    <xdr:cxnSp macro="">
      <xdr:nvCxnSpPr>
        <xdr:cNvPr id="397" name="直線コネクタ 396"/>
        <xdr:cNvCxnSpPr/>
      </xdr:nvCxnSpPr>
      <xdr:spPr>
        <a:xfrm flipV="1">
          <a:off x="19202400" y="10510520"/>
          <a:ext cx="7493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398" name="楕円 397"/>
        <xdr:cNvSpPr/>
      </xdr:nvSpPr>
      <xdr:spPr>
        <a:xfrm>
          <a:off x="18345150" y="104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108095</xdr:rowOff>
    </xdr:from>
    <xdr:to>
      <xdr:col>111</xdr:col>
      <xdr:colOff>177800</xdr:colOff>
      <xdr:row>63</xdr:row>
      <xdr:rowOff>114300</xdr:rowOff>
    </xdr:to>
    <xdr:cxnSp macro="">
      <xdr:nvCxnSpPr>
        <xdr:cNvPr id="399" name="直線コネクタ 398"/>
        <xdr:cNvCxnSpPr/>
      </xdr:nvCxnSpPr>
      <xdr:spPr>
        <a:xfrm flipV="1">
          <a:off x="18395950" y="10515745"/>
          <a:ext cx="80645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67745</xdr:rowOff>
    </xdr:from>
    <xdr:to>
      <xdr:col>102</xdr:col>
      <xdr:colOff>165100</xdr:colOff>
      <xdr:row>63</xdr:row>
      <xdr:rowOff>169345</xdr:rowOff>
    </xdr:to>
    <xdr:sp macro="" textlink="">
      <xdr:nvSpPr>
        <xdr:cNvPr id="400" name="楕円 399"/>
        <xdr:cNvSpPr/>
      </xdr:nvSpPr>
      <xdr:spPr>
        <a:xfrm>
          <a:off x="17551400" y="104753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114300</xdr:rowOff>
    </xdr:from>
    <xdr:to>
      <xdr:col>107</xdr:col>
      <xdr:colOff>50800</xdr:colOff>
      <xdr:row>63</xdr:row>
      <xdr:rowOff>118545</xdr:rowOff>
    </xdr:to>
    <xdr:cxnSp macro="">
      <xdr:nvCxnSpPr>
        <xdr:cNvPr id="401" name="直線コネクタ 400"/>
        <xdr:cNvCxnSpPr/>
      </xdr:nvCxnSpPr>
      <xdr:spPr>
        <a:xfrm flipV="1">
          <a:off x="17602200" y="10521950"/>
          <a:ext cx="79375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53030</xdr:rowOff>
    </xdr:from>
    <xdr:ext cx="469744" cy="259045"/>
    <xdr:sp macro="" textlink="">
      <xdr:nvSpPr>
        <xdr:cNvPr id="402" name="n_1aveValue【保健センター・保健所】&#10;一人当たり面積"/>
        <xdr:cNvSpPr txBox="1"/>
      </xdr:nvSpPr>
      <xdr:spPr>
        <a:xfrm>
          <a:off x="18980227" y="1062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57929</xdr:rowOff>
    </xdr:from>
    <xdr:ext cx="469744" cy="259045"/>
    <xdr:sp macro="" textlink="">
      <xdr:nvSpPr>
        <xdr:cNvPr id="403" name="n_2aveValue【保健センター・保健所】&#10;一人当たり面積"/>
        <xdr:cNvSpPr txBox="1"/>
      </xdr:nvSpPr>
      <xdr:spPr>
        <a:xfrm>
          <a:off x="18180127"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46172</xdr:rowOff>
    </xdr:from>
    <xdr:ext cx="469744" cy="259045"/>
    <xdr:sp macro="" textlink="">
      <xdr:nvSpPr>
        <xdr:cNvPr id="404" name="n_3aveValue【保健センター・保健所】&#10;一人当たり面積"/>
        <xdr:cNvSpPr txBox="1"/>
      </xdr:nvSpPr>
      <xdr:spPr>
        <a:xfrm>
          <a:off x="17386377" y="1061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75165</xdr:rowOff>
    </xdr:from>
    <xdr:ext cx="469744" cy="259045"/>
    <xdr:sp macro="" textlink="">
      <xdr:nvSpPr>
        <xdr:cNvPr id="405" name="n_4aveValue【保健センター・保健所】&#10;一人当たり面積"/>
        <xdr:cNvSpPr txBox="1"/>
      </xdr:nvSpPr>
      <xdr:spPr>
        <a:xfrm>
          <a:off x="16592627" y="1031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3972</xdr:rowOff>
    </xdr:from>
    <xdr:ext cx="469744" cy="259045"/>
    <xdr:sp macro="" textlink="">
      <xdr:nvSpPr>
        <xdr:cNvPr id="406" name="n_1mainValue【保健センター・保健所】&#10;一人当たり面積"/>
        <xdr:cNvSpPr txBox="1"/>
      </xdr:nvSpPr>
      <xdr:spPr>
        <a:xfrm>
          <a:off x="18980227" y="1024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10177</xdr:rowOff>
    </xdr:from>
    <xdr:ext cx="469744" cy="259045"/>
    <xdr:sp macro="" textlink="">
      <xdr:nvSpPr>
        <xdr:cNvPr id="407" name="n_2mainValue【保健センター・保健所】&#10;一人当たり面積"/>
        <xdr:cNvSpPr txBox="1"/>
      </xdr:nvSpPr>
      <xdr:spPr>
        <a:xfrm>
          <a:off x="181801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14422</xdr:rowOff>
    </xdr:from>
    <xdr:ext cx="469744" cy="259045"/>
    <xdr:sp macro="" textlink="">
      <xdr:nvSpPr>
        <xdr:cNvPr id="408" name="n_3mainValue【保健センター・保健所】&#10;一人当たり面積"/>
        <xdr:cNvSpPr txBox="1"/>
      </xdr:nvSpPr>
      <xdr:spPr>
        <a:xfrm>
          <a:off x="17386377" y="1025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9" name="正方形/長方形 408"/>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0" name="正方形/長方形 409"/>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1" name="正方形/長方形 410"/>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2" name="正方形/長方形 411"/>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3" name="正方形/長方形 412"/>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4" name="正方形/長方形 413"/>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5" name="正方形/長方形 414"/>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6" name="正方形/長方形 415"/>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7" name="テキスト ボックス 416"/>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8" name="直線コネクタ 417"/>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9" name="テキスト ボックス 418"/>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0" name="直線コネクタ 419"/>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1" name="テキスト ボックス 420"/>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2" name="直線コネクタ 421"/>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3" name="テキスト ボックス 422"/>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4" name="直線コネクタ 423"/>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5" name="テキスト ボックス 424"/>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6" name="直線コネクタ 425"/>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7" name="テキスト ボックス 426"/>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8" name="直線コネクタ 427"/>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9" name="テキスト ボックス 428"/>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0" name="直線コネクタ 429"/>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1" name="テキスト ボックス 430"/>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2" name="直線コネクタ 43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434" name="直線コネクタ 433"/>
        <xdr:cNvCxnSpPr/>
      </xdr:nvCxnSpPr>
      <xdr:spPr>
        <a:xfrm flipV="1">
          <a:off x="14699614" y="13012057"/>
          <a:ext cx="0" cy="1297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435" name="【消防施設】&#10;有形固定資産減価償却率最小値テキスト"/>
        <xdr:cNvSpPr txBox="1"/>
      </xdr:nvSpPr>
      <xdr:spPr>
        <a:xfrm>
          <a:off x="14738350" y="14313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36" name="直線コネクタ 435"/>
        <xdr:cNvCxnSpPr/>
      </xdr:nvCxnSpPr>
      <xdr:spPr>
        <a:xfrm>
          <a:off x="14611350" y="143099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37" name="【消防施設】&#10;有形固定資産減価償却率最大値テキスト"/>
        <xdr:cNvSpPr txBox="1"/>
      </xdr:nvSpPr>
      <xdr:spPr>
        <a:xfrm>
          <a:off x="14738350" y="12793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38" name="直線コネクタ 437"/>
        <xdr:cNvCxnSpPr/>
      </xdr:nvCxnSpPr>
      <xdr:spPr>
        <a:xfrm>
          <a:off x="14611350" y="13012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439" name="【消防施設】&#10;有形固定資産減価償却率平均値テキスト"/>
        <xdr:cNvSpPr txBox="1"/>
      </xdr:nvSpPr>
      <xdr:spPr>
        <a:xfrm>
          <a:off x="14738350" y="13658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440" name="フローチャート: 判断 439"/>
        <xdr:cNvSpPr/>
      </xdr:nvSpPr>
      <xdr:spPr>
        <a:xfrm>
          <a:off x="14649450" y="136804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441" name="フローチャート: 判断 440"/>
        <xdr:cNvSpPr/>
      </xdr:nvSpPr>
      <xdr:spPr>
        <a:xfrm>
          <a:off x="13887450" y="137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442" name="フローチャート: 判断 441"/>
        <xdr:cNvSpPr/>
      </xdr:nvSpPr>
      <xdr:spPr>
        <a:xfrm>
          <a:off x="13093700" y="13703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443" name="フローチャート: 判断 442"/>
        <xdr:cNvSpPr/>
      </xdr:nvSpPr>
      <xdr:spPr>
        <a:xfrm>
          <a:off x="12299950" y="136183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44" name="フローチャート: 判断 443"/>
        <xdr:cNvSpPr/>
      </xdr:nvSpPr>
      <xdr:spPr>
        <a:xfrm>
          <a:off x="11487150" y="1373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5" name="テキスト ボックス 444"/>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6" name="テキスト ボックス 445"/>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7" name="テキスト ボックス 446"/>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8" name="テキスト ボックス 447"/>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9" name="テキスト ボックス 448"/>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80373</xdr:rowOff>
    </xdr:from>
    <xdr:to>
      <xdr:col>85</xdr:col>
      <xdr:colOff>177800</xdr:colOff>
      <xdr:row>83</xdr:row>
      <xdr:rowOff>10523</xdr:rowOff>
    </xdr:to>
    <xdr:sp macro="" textlink="">
      <xdr:nvSpPr>
        <xdr:cNvPr id="450" name="楕円 449"/>
        <xdr:cNvSpPr/>
      </xdr:nvSpPr>
      <xdr:spPr>
        <a:xfrm>
          <a:off x="14649450" y="1362492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103250</xdr:rowOff>
    </xdr:from>
    <xdr:ext cx="405111" cy="259045"/>
    <xdr:sp macro="" textlink="">
      <xdr:nvSpPr>
        <xdr:cNvPr id="451" name="【消防施設】&#10;有形固定資産減価償却率該当値テキスト"/>
        <xdr:cNvSpPr txBox="1"/>
      </xdr:nvSpPr>
      <xdr:spPr>
        <a:xfrm>
          <a:off x="14738350" y="13482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49349</xdr:rowOff>
    </xdr:from>
    <xdr:to>
      <xdr:col>81</xdr:col>
      <xdr:colOff>101600</xdr:colOff>
      <xdr:row>84</xdr:row>
      <xdr:rowOff>150949</xdr:rowOff>
    </xdr:to>
    <xdr:sp macro="" textlink="">
      <xdr:nvSpPr>
        <xdr:cNvPr id="452" name="楕円 451"/>
        <xdr:cNvSpPr/>
      </xdr:nvSpPr>
      <xdr:spPr>
        <a:xfrm>
          <a:off x="13887450" y="139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131173</xdr:rowOff>
    </xdr:from>
    <xdr:to>
      <xdr:col>85</xdr:col>
      <xdr:colOff>127000</xdr:colOff>
      <xdr:row>84</xdr:row>
      <xdr:rowOff>100149</xdr:rowOff>
    </xdr:to>
    <xdr:cxnSp macro="">
      <xdr:nvCxnSpPr>
        <xdr:cNvPr id="453" name="直線コネクタ 452"/>
        <xdr:cNvCxnSpPr/>
      </xdr:nvCxnSpPr>
      <xdr:spPr>
        <a:xfrm flipV="1">
          <a:off x="13938250" y="13675723"/>
          <a:ext cx="762000" cy="29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15058</xdr:rowOff>
    </xdr:from>
    <xdr:to>
      <xdr:col>76</xdr:col>
      <xdr:colOff>165100</xdr:colOff>
      <xdr:row>85</xdr:row>
      <xdr:rowOff>116658</xdr:rowOff>
    </xdr:to>
    <xdr:sp macro="" textlink="">
      <xdr:nvSpPr>
        <xdr:cNvPr id="454" name="楕円 453"/>
        <xdr:cNvSpPr/>
      </xdr:nvSpPr>
      <xdr:spPr>
        <a:xfrm>
          <a:off x="13093700" y="140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100149</xdr:rowOff>
    </xdr:from>
    <xdr:to>
      <xdr:col>81</xdr:col>
      <xdr:colOff>50800</xdr:colOff>
      <xdr:row>85</xdr:row>
      <xdr:rowOff>65858</xdr:rowOff>
    </xdr:to>
    <xdr:cxnSp macro="">
      <xdr:nvCxnSpPr>
        <xdr:cNvPr id="455" name="直線コネクタ 454"/>
        <xdr:cNvCxnSpPr/>
      </xdr:nvCxnSpPr>
      <xdr:spPr>
        <a:xfrm flipV="1">
          <a:off x="13144500" y="13974899"/>
          <a:ext cx="793750" cy="1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3629</xdr:rowOff>
    </xdr:from>
    <xdr:to>
      <xdr:col>72</xdr:col>
      <xdr:colOff>38100</xdr:colOff>
      <xdr:row>85</xdr:row>
      <xdr:rowOff>105229</xdr:rowOff>
    </xdr:to>
    <xdr:sp macro="" textlink="">
      <xdr:nvSpPr>
        <xdr:cNvPr id="456" name="楕円 455"/>
        <xdr:cNvSpPr/>
      </xdr:nvSpPr>
      <xdr:spPr>
        <a:xfrm>
          <a:off x="12299950" y="140434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54429</xdr:rowOff>
    </xdr:from>
    <xdr:to>
      <xdr:col>76</xdr:col>
      <xdr:colOff>114300</xdr:colOff>
      <xdr:row>85</xdr:row>
      <xdr:rowOff>65858</xdr:rowOff>
    </xdr:to>
    <xdr:cxnSp macro="">
      <xdr:nvCxnSpPr>
        <xdr:cNvPr id="457" name="直線コネクタ 456"/>
        <xdr:cNvCxnSpPr/>
      </xdr:nvCxnSpPr>
      <xdr:spPr>
        <a:xfrm>
          <a:off x="12344400" y="14094279"/>
          <a:ext cx="8001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458" name="n_1aveValue【消防施設】&#10;有形固定資産減価償却率"/>
        <xdr:cNvSpPr txBox="1"/>
      </xdr:nvSpPr>
      <xdr:spPr>
        <a:xfrm>
          <a:off x="13742044" y="1350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459" name="n_2aveValue【消防施設】&#10;有形固定資産減価償却率"/>
        <xdr:cNvSpPr txBox="1"/>
      </xdr:nvSpPr>
      <xdr:spPr>
        <a:xfrm>
          <a:off x="12960994"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460" name="n_3aveValue【消防施設】&#10;有形固定資産減価償却率"/>
        <xdr:cNvSpPr txBox="1"/>
      </xdr:nvSpPr>
      <xdr:spPr>
        <a:xfrm>
          <a:off x="12167244" y="13399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461" name="n_4aveValue【消防施設】&#10;有形固定資産減価償却率"/>
        <xdr:cNvSpPr txBox="1"/>
      </xdr:nvSpPr>
      <xdr:spPr>
        <a:xfrm>
          <a:off x="11354444" y="13520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142076</xdr:rowOff>
    </xdr:from>
    <xdr:ext cx="405111" cy="259045"/>
    <xdr:sp macro="" textlink="">
      <xdr:nvSpPr>
        <xdr:cNvPr id="462" name="n_1mainValue【消防施設】&#10;有形固定資産減価償却率"/>
        <xdr:cNvSpPr txBox="1"/>
      </xdr:nvSpPr>
      <xdr:spPr>
        <a:xfrm>
          <a:off x="13742044" y="1401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107785</xdr:rowOff>
    </xdr:from>
    <xdr:ext cx="405111" cy="259045"/>
    <xdr:sp macro="" textlink="">
      <xdr:nvSpPr>
        <xdr:cNvPr id="463" name="n_2mainValue【消防施設】&#10;有形固定資産減価償却率"/>
        <xdr:cNvSpPr txBox="1"/>
      </xdr:nvSpPr>
      <xdr:spPr>
        <a:xfrm>
          <a:off x="12960994" y="14147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96356</xdr:rowOff>
    </xdr:from>
    <xdr:ext cx="405111" cy="259045"/>
    <xdr:sp macro="" textlink="">
      <xdr:nvSpPr>
        <xdr:cNvPr id="464" name="n_3mainValue【消防施設】&#10;有形固定資産減価償却率"/>
        <xdr:cNvSpPr txBox="1"/>
      </xdr:nvSpPr>
      <xdr:spPr>
        <a:xfrm>
          <a:off x="12167244" y="1413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3" name="テキスト ボックス 472"/>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4" name="直線コネクタ 473"/>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5" name="直線コネクタ 474"/>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6" name="テキスト ボックス 475"/>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7" name="直線コネクタ 476"/>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8" name="テキスト ボックス 477"/>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9" name="直線コネクタ 478"/>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0" name="テキスト ボックス 479"/>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1" name="直線コネクタ 480"/>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2" name="テキスト ボックス 481"/>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3" name="直線コネクタ 482"/>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4" name="テキスト ボックス 483"/>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5"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486" name="直線コネクタ 485"/>
        <xdr:cNvCxnSpPr/>
      </xdr:nvCxnSpPr>
      <xdr:spPr>
        <a:xfrm flipV="1">
          <a:off x="19951064" y="13033578"/>
          <a:ext cx="0" cy="11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87" name="【消防施設】&#10;一人当たり面積最小値テキスト"/>
        <xdr:cNvSpPr txBox="1"/>
      </xdr:nvSpPr>
      <xdr:spPr>
        <a:xfrm>
          <a:off x="19989800" y="1423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88" name="直線コネクタ 487"/>
        <xdr:cNvCxnSpPr/>
      </xdr:nvCxnSpPr>
      <xdr:spPr>
        <a:xfrm>
          <a:off x="19881850" y="142295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489" name="【消防施設】&#10;一人当たり面積最大値テキスト"/>
        <xdr:cNvSpPr txBox="1"/>
      </xdr:nvSpPr>
      <xdr:spPr>
        <a:xfrm>
          <a:off x="19989800" y="1281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490" name="直線コネクタ 489"/>
        <xdr:cNvCxnSpPr/>
      </xdr:nvCxnSpPr>
      <xdr:spPr>
        <a:xfrm>
          <a:off x="19881850" y="130335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491" name="【消防施設】&#10;一人当たり面積平均値テキスト"/>
        <xdr:cNvSpPr txBox="1"/>
      </xdr:nvSpPr>
      <xdr:spPr>
        <a:xfrm>
          <a:off x="19989800" y="14105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492" name="フローチャート: 判断 491"/>
        <xdr:cNvSpPr/>
      </xdr:nvSpPr>
      <xdr:spPr>
        <a:xfrm>
          <a:off x="19900900" y="141272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493" name="フローチャート: 判断 492"/>
        <xdr:cNvSpPr/>
      </xdr:nvSpPr>
      <xdr:spPr>
        <a:xfrm>
          <a:off x="19157950" y="141231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494" name="フローチャート: 判断 493"/>
        <xdr:cNvSpPr/>
      </xdr:nvSpPr>
      <xdr:spPr>
        <a:xfrm>
          <a:off x="18345150" y="141179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495" name="フローチャート: 判断 494"/>
        <xdr:cNvSpPr/>
      </xdr:nvSpPr>
      <xdr:spPr>
        <a:xfrm>
          <a:off x="17551400" y="1407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89027</xdr:rowOff>
    </xdr:from>
    <xdr:to>
      <xdr:col>98</xdr:col>
      <xdr:colOff>38100</xdr:colOff>
      <xdr:row>86</xdr:row>
      <xdr:rowOff>19177</xdr:rowOff>
    </xdr:to>
    <xdr:sp macro="" textlink="">
      <xdr:nvSpPr>
        <xdr:cNvPr id="496" name="フローチャート: 判断 495"/>
        <xdr:cNvSpPr/>
      </xdr:nvSpPr>
      <xdr:spPr>
        <a:xfrm>
          <a:off x="16757650" y="141288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7" name="テキスト ボックス 496"/>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8" name="テキスト ボックス 497"/>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9" name="テキスト ボックス 498"/>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0" name="テキスト ボックス 499"/>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1" name="テキスト ボックス 500"/>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133375</xdr:rowOff>
    </xdr:from>
    <xdr:to>
      <xdr:col>116</xdr:col>
      <xdr:colOff>114300</xdr:colOff>
      <xdr:row>84</xdr:row>
      <xdr:rowOff>63525</xdr:rowOff>
    </xdr:to>
    <xdr:sp macro="" textlink="">
      <xdr:nvSpPr>
        <xdr:cNvPr id="502" name="楕円 501"/>
        <xdr:cNvSpPr/>
      </xdr:nvSpPr>
      <xdr:spPr>
        <a:xfrm>
          <a:off x="19900900" y="138430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156252</xdr:rowOff>
    </xdr:from>
    <xdr:ext cx="469744" cy="259045"/>
    <xdr:sp macro="" textlink="">
      <xdr:nvSpPr>
        <xdr:cNvPr id="503" name="【消防施設】&#10;一人当たり面積該当値テキスト"/>
        <xdr:cNvSpPr txBox="1"/>
      </xdr:nvSpPr>
      <xdr:spPr>
        <a:xfrm>
          <a:off x="19989800" y="1370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162637</xdr:rowOff>
    </xdr:from>
    <xdr:to>
      <xdr:col>112</xdr:col>
      <xdr:colOff>38100</xdr:colOff>
      <xdr:row>84</xdr:row>
      <xdr:rowOff>92787</xdr:rowOff>
    </xdr:to>
    <xdr:sp macro="" textlink="">
      <xdr:nvSpPr>
        <xdr:cNvPr id="504" name="楕円 503"/>
        <xdr:cNvSpPr/>
      </xdr:nvSpPr>
      <xdr:spPr>
        <a:xfrm>
          <a:off x="19157950" y="138722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12725</xdr:rowOff>
    </xdr:from>
    <xdr:to>
      <xdr:col>116</xdr:col>
      <xdr:colOff>63500</xdr:colOff>
      <xdr:row>84</xdr:row>
      <xdr:rowOff>41987</xdr:rowOff>
    </xdr:to>
    <xdr:cxnSp macro="">
      <xdr:nvCxnSpPr>
        <xdr:cNvPr id="505" name="直線コネクタ 504"/>
        <xdr:cNvCxnSpPr/>
      </xdr:nvCxnSpPr>
      <xdr:spPr>
        <a:xfrm flipV="1">
          <a:off x="19202400" y="13887475"/>
          <a:ext cx="7493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9017</xdr:rowOff>
    </xdr:from>
    <xdr:to>
      <xdr:col>107</xdr:col>
      <xdr:colOff>101600</xdr:colOff>
      <xdr:row>84</xdr:row>
      <xdr:rowOff>110617</xdr:rowOff>
    </xdr:to>
    <xdr:sp macro="" textlink="">
      <xdr:nvSpPr>
        <xdr:cNvPr id="506" name="楕円 505"/>
        <xdr:cNvSpPr/>
      </xdr:nvSpPr>
      <xdr:spPr>
        <a:xfrm>
          <a:off x="18345150" y="1388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41987</xdr:rowOff>
    </xdr:from>
    <xdr:to>
      <xdr:col>111</xdr:col>
      <xdr:colOff>177800</xdr:colOff>
      <xdr:row>84</xdr:row>
      <xdr:rowOff>59817</xdr:rowOff>
    </xdr:to>
    <xdr:cxnSp macro="">
      <xdr:nvCxnSpPr>
        <xdr:cNvPr id="507" name="直線コネクタ 506"/>
        <xdr:cNvCxnSpPr/>
      </xdr:nvCxnSpPr>
      <xdr:spPr>
        <a:xfrm flipV="1">
          <a:off x="18395950" y="13916737"/>
          <a:ext cx="80645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16332</xdr:rowOff>
    </xdr:from>
    <xdr:to>
      <xdr:col>102</xdr:col>
      <xdr:colOff>165100</xdr:colOff>
      <xdr:row>84</xdr:row>
      <xdr:rowOff>117932</xdr:rowOff>
    </xdr:to>
    <xdr:sp macro="" textlink="">
      <xdr:nvSpPr>
        <xdr:cNvPr id="508" name="楕円 507"/>
        <xdr:cNvSpPr/>
      </xdr:nvSpPr>
      <xdr:spPr>
        <a:xfrm>
          <a:off x="17551400" y="1389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59817</xdr:rowOff>
    </xdr:from>
    <xdr:to>
      <xdr:col>107</xdr:col>
      <xdr:colOff>50800</xdr:colOff>
      <xdr:row>84</xdr:row>
      <xdr:rowOff>67132</xdr:rowOff>
    </xdr:to>
    <xdr:cxnSp macro="">
      <xdr:nvCxnSpPr>
        <xdr:cNvPr id="509" name="直線コネクタ 508"/>
        <xdr:cNvCxnSpPr/>
      </xdr:nvCxnSpPr>
      <xdr:spPr>
        <a:xfrm flipV="1">
          <a:off x="17602200" y="13934567"/>
          <a:ext cx="79375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4590</xdr:rowOff>
    </xdr:from>
    <xdr:ext cx="469744" cy="259045"/>
    <xdr:sp macro="" textlink="">
      <xdr:nvSpPr>
        <xdr:cNvPr id="510" name="n_1aveValue【消防施設】&#10;一人当たり面積"/>
        <xdr:cNvSpPr txBox="1"/>
      </xdr:nvSpPr>
      <xdr:spPr>
        <a:xfrm>
          <a:off x="18980227" y="1420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511" name="n_2aveValue【消防施設】&#10;一人当たり面積"/>
        <xdr:cNvSpPr txBox="1"/>
      </xdr:nvSpPr>
      <xdr:spPr>
        <a:xfrm>
          <a:off x="18180127" y="142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512" name="n_3aveValue【消防施設】&#10;一人当たり面積"/>
        <xdr:cNvSpPr txBox="1"/>
      </xdr:nvSpPr>
      <xdr:spPr>
        <a:xfrm>
          <a:off x="17386377" y="1416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35704</xdr:rowOff>
    </xdr:from>
    <xdr:ext cx="469744" cy="259045"/>
    <xdr:sp macro="" textlink="">
      <xdr:nvSpPr>
        <xdr:cNvPr id="513" name="n_4aveValue【消防施設】&#10;一人当たり面積"/>
        <xdr:cNvSpPr txBox="1"/>
      </xdr:nvSpPr>
      <xdr:spPr>
        <a:xfrm>
          <a:off x="16592627" y="1391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109314</xdr:rowOff>
    </xdr:from>
    <xdr:ext cx="469744" cy="259045"/>
    <xdr:sp macro="" textlink="">
      <xdr:nvSpPr>
        <xdr:cNvPr id="514" name="n_1mainValue【消防施設】&#10;一人当たり面積"/>
        <xdr:cNvSpPr txBox="1"/>
      </xdr:nvSpPr>
      <xdr:spPr>
        <a:xfrm>
          <a:off x="18980227" y="1365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127144</xdr:rowOff>
    </xdr:from>
    <xdr:ext cx="469744" cy="259045"/>
    <xdr:sp macro="" textlink="">
      <xdr:nvSpPr>
        <xdr:cNvPr id="515" name="n_2mainValue【消防施設】&#10;一人当たり面積"/>
        <xdr:cNvSpPr txBox="1"/>
      </xdr:nvSpPr>
      <xdr:spPr>
        <a:xfrm>
          <a:off x="18180127" y="1367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134459</xdr:rowOff>
    </xdr:from>
    <xdr:ext cx="469744" cy="259045"/>
    <xdr:sp macro="" textlink="">
      <xdr:nvSpPr>
        <xdr:cNvPr id="516" name="n_3mainValue【消防施設】&#10;一人当たり面積"/>
        <xdr:cNvSpPr txBox="1"/>
      </xdr:nvSpPr>
      <xdr:spPr>
        <a:xfrm>
          <a:off x="17386377" y="136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7" name="正方形/長方形 51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8" name="正方形/長方形 51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9" name="正方形/長方形 51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0" name="正方形/長方形 51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1" name="正方形/長方形 52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2" name="正方形/長方形 52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3" name="正方形/長方形 52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4" name="正方形/長方形 52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5" name="テキスト ボックス 52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6" name="直線コネクタ 52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7" name="テキスト ボックス 526"/>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8" name="直線コネクタ 527"/>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9" name="テキスト ボックス 528"/>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0" name="直線コネクタ 529"/>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1" name="テキスト ボックス 530"/>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2" name="直線コネクタ 531"/>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3" name="テキスト ボックス 532"/>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4" name="直線コネクタ 533"/>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5" name="テキスト ボックス 534"/>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6" name="直線コネクタ 535"/>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7" name="テキスト ボックス 536"/>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8" name="直線コネクタ 537"/>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9" name="テキスト ボックス 538"/>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0" name="直線コネクタ 53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542" name="直線コネクタ 541"/>
        <xdr:cNvCxnSpPr/>
      </xdr:nvCxnSpPr>
      <xdr:spPr>
        <a:xfrm flipV="1">
          <a:off x="14699614" y="166954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3" name="【庁舎】&#10;有形固定資産減価償却率最小値テキスト"/>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4" name="直線コネクタ 543"/>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545" name="【庁舎】&#10;有形固定資産減価償却率最大値テキスト"/>
        <xdr:cNvSpPr txBox="1"/>
      </xdr:nvSpPr>
      <xdr:spPr>
        <a:xfrm>
          <a:off x="1473835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546" name="直線コネクタ 545"/>
        <xdr:cNvCxnSpPr/>
      </xdr:nvCxnSpPr>
      <xdr:spPr>
        <a:xfrm>
          <a:off x="1461135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547" name="【庁舎】&#10;有形固定資産減価償却率平均値テキスト"/>
        <xdr:cNvSpPr txBox="1"/>
      </xdr:nvSpPr>
      <xdr:spPr>
        <a:xfrm>
          <a:off x="14738350" y="17327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548" name="フローチャート: 判断 547"/>
        <xdr:cNvSpPr/>
      </xdr:nvSpPr>
      <xdr:spPr>
        <a:xfrm>
          <a:off x="14649450" y="174757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549" name="フローチャート: 判断 548"/>
        <xdr:cNvSpPr/>
      </xdr:nvSpPr>
      <xdr:spPr>
        <a:xfrm>
          <a:off x="13887450" y="1749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50" name="フローチャート: 判断 549"/>
        <xdr:cNvSpPr/>
      </xdr:nvSpPr>
      <xdr:spPr>
        <a:xfrm>
          <a:off x="13093700" y="1748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551" name="フローチャート: 判断 550"/>
        <xdr:cNvSpPr/>
      </xdr:nvSpPr>
      <xdr:spPr>
        <a:xfrm>
          <a:off x="12299950" y="17410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907</xdr:rowOff>
    </xdr:from>
    <xdr:to>
      <xdr:col>67</xdr:col>
      <xdr:colOff>101600</xdr:colOff>
      <xdr:row>105</xdr:row>
      <xdr:rowOff>102507</xdr:rowOff>
    </xdr:to>
    <xdr:sp macro="" textlink="">
      <xdr:nvSpPr>
        <xdr:cNvPr id="552" name="フローチャート: 判断 551"/>
        <xdr:cNvSpPr/>
      </xdr:nvSpPr>
      <xdr:spPr>
        <a:xfrm>
          <a:off x="11487150" y="174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3" name="テキスト ボックス 55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4" name="テキスト ボックス 55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5" name="テキスト ボックス 55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6" name="テキスト ボックス 55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7" name="テキスト ボックス 55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558" name="楕円 557"/>
        <xdr:cNvSpPr/>
      </xdr:nvSpPr>
      <xdr:spPr>
        <a:xfrm>
          <a:off x="14649450" y="177419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559" name="【庁舎】&#10;有形固定資産減価償却率該当値テキスト"/>
        <xdr:cNvSpPr txBox="1"/>
      </xdr:nvSpPr>
      <xdr:spPr>
        <a:xfrm>
          <a:off x="14738350"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100512</xdr:rowOff>
    </xdr:from>
    <xdr:to>
      <xdr:col>81</xdr:col>
      <xdr:colOff>101600</xdr:colOff>
      <xdr:row>107</xdr:row>
      <xdr:rowOff>30662</xdr:rowOff>
    </xdr:to>
    <xdr:sp macro="" textlink="">
      <xdr:nvSpPr>
        <xdr:cNvPr id="560" name="楕円 559"/>
        <xdr:cNvSpPr/>
      </xdr:nvSpPr>
      <xdr:spPr>
        <a:xfrm>
          <a:off x="1388745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151312</xdr:rowOff>
    </xdr:from>
    <xdr:to>
      <xdr:col>85</xdr:col>
      <xdr:colOff>127000</xdr:colOff>
      <xdr:row>107</xdr:row>
      <xdr:rowOff>19050</xdr:rowOff>
    </xdr:to>
    <xdr:cxnSp macro="">
      <xdr:nvCxnSpPr>
        <xdr:cNvPr id="561" name="直線コネクタ 560"/>
        <xdr:cNvCxnSpPr/>
      </xdr:nvCxnSpPr>
      <xdr:spPr>
        <a:xfrm>
          <a:off x="13938250" y="17753512"/>
          <a:ext cx="762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31931</xdr:rowOff>
    </xdr:from>
    <xdr:to>
      <xdr:col>76</xdr:col>
      <xdr:colOff>165100</xdr:colOff>
      <xdr:row>107</xdr:row>
      <xdr:rowOff>133531</xdr:rowOff>
    </xdr:to>
    <xdr:sp macro="" textlink="">
      <xdr:nvSpPr>
        <xdr:cNvPr id="562" name="楕円 561"/>
        <xdr:cNvSpPr/>
      </xdr:nvSpPr>
      <xdr:spPr>
        <a:xfrm>
          <a:off x="130937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151312</xdr:rowOff>
    </xdr:from>
    <xdr:to>
      <xdr:col>81</xdr:col>
      <xdr:colOff>50800</xdr:colOff>
      <xdr:row>107</xdr:row>
      <xdr:rowOff>82731</xdr:rowOff>
    </xdr:to>
    <xdr:cxnSp macro="">
      <xdr:nvCxnSpPr>
        <xdr:cNvPr id="563" name="直線コネクタ 562"/>
        <xdr:cNvCxnSpPr/>
      </xdr:nvCxnSpPr>
      <xdr:spPr>
        <a:xfrm flipV="1">
          <a:off x="13144500" y="17753512"/>
          <a:ext cx="79375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170724</xdr:rowOff>
    </xdr:from>
    <xdr:to>
      <xdr:col>72</xdr:col>
      <xdr:colOff>38100</xdr:colOff>
      <xdr:row>107</xdr:row>
      <xdr:rowOff>100874</xdr:rowOff>
    </xdr:to>
    <xdr:sp macro="" textlink="">
      <xdr:nvSpPr>
        <xdr:cNvPr id="564" name="楕円 563"/>
        <xdr:cNvSpPr/>
      </xdr:nvSpPr>
      <xdr:spPr>
        <a:xfrm>
          <a:off x="12299950" y="177729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50074</xdr:rowOff>
    </xdr:from>
    <xdr:to>
      <xdr:col>76</xdr:col>
      <xdr:colOff>114300</xdr:colOff>
      <xdr:row>107</xdr:row>
      <xdr:rowOff>82731</xdr:rowOff>
    </xdr:to>
    <xdr:cxnSp macro="">
      <xdr:nvCxnSpPr>
        <xdr:cNvPr id="565" name="直線コネクタ 564"/>
        <xdr:cNvCxnSpPr/>
      </xdr:nvCxnSpPr>
      <xdr:spPr>
        <a:xfrm>
          <a:off x="12344400" y="17823724"/>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566" name="n_1aveValue【庁舎】&#10;有形固定資産減価償却率"/>
        <xdr:cNvSpPr txBox="1"/>
      </xdr:nvSpPr>
      <xdr:spPr>
        <a:xfrm>
          <a:off x="137420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567" name="n_2aveValue【庁舎】&#10;有形固定資産減価償却率"/>
        <xdr:cNvSpPr txBox="1"/>
      </xdr:nvSpPr>
      <xdr:spPr>
        <a:xfrm>
          <a:off x="1296099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568" name="n_3aveValue【庁舎】&#10;有形固定資産減価償却率"/>
        <xdr:cNvSpPr txBox="1"/>
      </xdr:nvSpPr>
      <xdr:spPr>
        <a:xfrm>
          <a:off x="121672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119034</xdr:rowOff>
    </xdr:from>
    <xdr:ext cx="405111" cy="259045"/>
    <xdr:sp macro="" textlink="">
      <xdr:nvSpPr>
        <xdr:cNvPr id="569" name="n_4aveValue【庁舎】&#10;有形固定資産減価償却率"/>
        <xdr:cNvSpPr txBox="1"/>
      </xdr:nvSpPr>
      <xdr:spPr>
        <a:xfrm>
          <a:off x="113544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21789</xdr:rowOff>
    </xdr:from>
    <xdr:ext cx="405111" cy="259045"/>
    <xdr:sp macro="" textlink="">
      <xdr:nvSpPr>
        <xdr:cNvPr id="570" name="n_1mainValue【庁舎】&#10;有形固定資産減価償却率"/>
        <xdr:cNvSpPr txBox="1"/>
      </xdr:nvSpPr>
      <xdr:spPr>
        <a:xfrm>
          <a:off x="13742044"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124658</xdr:rowOff>
    </xdr:from>
    <xdr:ext cx="405111" cy="259045"/>
    <xdr:sp macro="" textlink="">
      <xdr:nvSpPr>
        <xdr:cNvPr id="571" name="n_2mainValue【庁舎】&#10;有形固定資産減価償却率"/>
        <xdr:cNvSpPr txBox="1"/>
      </xdr:nvSpPr>
      <xdr:spPr>
        <a:xfrm>
          <a:off x="1296099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92001</xdr:rowOff>
    </xdr:from>
    <xdr:ext cx="405111" cy="259045"/>
    <xdr:sp macro="" textlink="">
      <xdr:nvSpPr>
        <xdr:cNvPr id="572" name="n_3mainValue【庁舎】&#10;有形固定資産減価償却率"/>
        <xdr:cNvSpPr txBox="1"/>
      </xdr:nvSpPr>
      <xdr:spPr>
        <a:xfrm>
          <a:off x="12167244" y="1786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3" name="正方形/長方形 572"/>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4" name="正方形/長方形 573"/>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5" name="正方形/長方形 574"/>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6" name="正方形/長方形 575"/>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7" name="正方形/長方形 576"/>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8" name="正方形/長方形 577"/>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9" name="正方形/長方形 578"/>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0" name="正方形/長方形 579"/>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1" name="テキスト ボックス 580"/>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2" name="直線コネクタ 581"/>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3" name="直線コネクタ 582"/>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4" name="テキスト ボックス 583"/>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5" name="直線コネクタ 584"/>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6" name="テキスト ボックス 585"/>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7" name="直線コネクタ 586"/>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8" name="テキスト ボックス 587"/>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9" name="直線コネクタ 588"/>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0" name="テキスト ボックス 589"/>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1" name="直線コネクタ 590"/>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92" name="テキスト ボックス 591"/>
        <xdr:cNvSpPr txBox="1"/>
      </xdr:nvSpPr>
      <xdr:spPr>
        <a:xfrm>
          <a:off x="15985051" y="1643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3" name="直線コネクタ 59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4" name="テキスト ボックス 593"/>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5"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596" name="直線コネクタ 595"/>
        <xdr:cNvCxnSpPr/>
      </xdr:nvCxnSpPr>
      <xdr:spPr>
        <a:xfrm flipV="1">
          <a:off x="19951064" y="167840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597" name="【庁舎】&#10;一人当たり面積最小値テキスト"/>
        <xdr:cNvSpPr txBox="1"/>
      </xdr:nvSpPr>
      <xdr:spPr>
        <a:xfrm>
          <a:off x="19989800"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598" name="直線コネクタ 597"/>
        <xdr:cNvCxnSpPr/>
      </xdr:nvCxnSpPr>
      <xdr:spPr>
        <a:xfrm>
          <a:off x="19881850" y="18067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599" name="【庁舎】&#10;一人当たり面積最大値テキスト"/>
        <xdr:cNvSpPr txBox="1"/>
      </xdr:nvSpPr>
      <xdr:spPr>
        <a:xfrm>
          <a:off x="19989800" y="1655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600" name="直線コネクタ 599"/>
        <xdr:cNvCxnSpPr/>
      </xdr:nvCxnSpPr>
      <xdr:spPr>
        <a:xfrm>
          <a:off x="19881850" y="167840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601" name="【庁舎】&#10;一人当たり面積平均値テキスト"/>
        <xdr:cNvSpPr txBox="1"/>
      </xdr:nvSpPr>
      <xdr:spPr>
        <a:xfrm>
          <a:off x="199898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602" name="フローチャート: 判断 601"/>
        <xdr:cNvSpPr/>
      </xdr:nvSpPr>
      <xdr:spPr>
        <a:xfrm>
          <a:off x="199009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603" name="フローチャート: 判断 602"/>
        <xdr:cNvSpPr/>
      </xdr:nvSpPr>
      <xdr:spPr>
        <a:xfrm>
          <a:off x="19157950" y="179315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604" name="フローチャート: 判断 603"/>
        <xdr:cNvSpPr/>
      </xdr:nvSpPr>
      <xdr:spPr>
        <a:xfrm>
          <a:off x="1834515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605" name="フローチャート: 判断 604"/>
        <xdr:cNvSpPr/>
      </xdr:nvSpPr>
      <xdr:spPr>
        <a:xfrm>
          <a:off x="17551400" y="1793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168275</xdr:rowOff>
    </xdr:from>
    <xdr:to>
      <xdr:col>98</xdr:col>
      <xdr:colOff>38100</xdr:colOff>
      <xdr:row>108</xdr:row>
      <xdr:rowOff>98425</xdr:rowOff>
    </xdr:to>
    <xdr:sp macro="" textlink="">
      <xdr:nvSpPr>
        <xdr:cNvPr id="606" name="フローチャート: 判断 605"/>
        <xdr:cNvSpPr/>
      </xdr:nvSpPr>
      <xdr:spPr>
        <a:xfrm>
          <a:off x="16757650" y="17941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7" name="テキスト ボックス 60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8" name="テキスト ボックス 60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9" name="テキスト ボックス 60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0" name="テキスト ボックス 60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1" name="テキスト ボックス 61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114427</xdr:rowOff>
    </xdr:from>
    <xdr:to>
      <xdr:col>116</xdr:col>
      <xdr:colOff>114300</xdr:colOff>
      <xdr:row>107</xdr:row>
      <xdr:rowOff>44577</xdr:rowOff>
    </xdr:to>
    <xdr:sp macro="" textlink="">
      <xdr:nvSpPr>
        <xdr:cNvPr id="612" name="楕円 611"/>
        <xdr:cNvSpPr/>
      </xdr:nvSpPr>
      <xdr:spPr>
        <a:xfrm>
          <a:off x="19900900" y="177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137304</xdr:rowOff>
    </xdr:from>
    <xdr:ext cx="469744" cy="259045"/>
    <xdr:sp macro="" textlink="">
      <xdr:nvSpPr>
        <xdr:cNvPr id="613" name="【庁舎】&#10;一人当たり面積該当値テキスト"/>
        <xdr:cNvSpPr txBox="1"/>
      </xdr:nvSpPr>
      <xdr:spPr>
        <a:xfrm>
          <a:off x="19989800" y="1756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127381</xdr:rowOff>
    </xdr:from>
    <xdr:to>
      <xdr:col>112</xdr:col>
      <xdr:colOff>38100</xdr:colOff>
      <xdr:row>107</xdr:row>
      <xdr:rowOff>57531</xdr:rowOff>
    </xdr:to>
    <xdr:sp macro="" textlink="">
      <xdr:nvSpPr>
        <xdr:cNvPr id="614" name="楕円 613"/>
        <xdr:cNvSpPr/>
      </xdr:nvSpPr>
      <xdr:spPr>
        <a:xfrm>
          <a:off x="19157950" y="177295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165227</xdr:rowOff>
    </xdr:from>
    <xdr:to>
      <xdr:col>116</xdr:col>
      <xdr:colOff>63500</xdr:colOff>
      <xdr:row>107</xdr:row>
      <xdr:rowOff>6731</xdr:rowOff>
    </xdr:to>
    <xdr:cxnSp macro="">
      <xdr:nvCxnSpPr>
        <xdr:cNvPr id="615" name="直線コネクタ 614"/>
        <xdr:cNvCxnSpPr/>
      </xdr:nvCxnSpPr>
      <xdr:spPr>
        <a:xfrm flipV="1">
          <a:off x="19202400" y="17767427"/>
          <a:ext cx="7493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137540</xdr:rowOff>
    </xdr:from>
    <xdr:to>
      <xdr:col>107</xdr:col>
      <xdr:colOff>101600</xdr:colOff>
      <xdr:row>107</xdr:row>
      <xdr:rowOff>67690</xdr:rowOff>
    </xdr:to>
    <xdr:sp macro="" textlink="">
      <xdr:nvSpPr>
        <xdr:cNvPr id="616" name="楕円 615"/>
        <xdr:cNvSpPr/>
      </xdr:nvSpPr>
      <xdr:spPr>
        <a:xfrm>
          <a:off x="18345150" y="177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6731</xdr:rowOff>
    </xdr:from>
    <xdr:to>
      <xdr:col>111</xdr:col>
      <xdr:colOff>177800</xdr:colOff>
      <xdr:row>107</xdr:row>
      <xdr:rowOff>16890</xdr:rowOff>
    </xdr:to>
    <xdr:cxnSp macro="">
      <xdr:nvCxnSpPr>
        <xdr:cNvPr id="617" name="直線コネクタ 616"/>
        <xdr:cNvCxnSpPr/>
      </xdr:nvCxnSpPr>
      <xdr:spPr>
        <a:xfrm flipV="1">
          <a:off x="18395950" y="17780381"/>
          <a:ext cx="80645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144526</xdr:rowOff>
    </xdr:from>
    <xdr:to>
      <xdr:col>102</xdr:col>
      <xdr:colOff>165100</xdr:colOff>
      <xdr:row>107</xdr:row>
      <xdr:rowOff>74676</xdr:rowOff>
    </xdr:to>
    <xdr:sp macro="" textlink="">
      <xdr:nvSpPr>
        <xdr:cNvPr id="618" name="楕円 617"/>
        <xdr:cNvSpPr/>
      </xdr:nvSpPr>
      <xdr:spPr>
        <a:xfrm>
          <a:off x="17551400" y="1774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16890</xdr:rowOff>
    </xdr:from>
    <xdr:to>
      <xdr:col>107</xdr:col>
      <xdr:colOff>50800</xdr:colOff>
      <xdr:row>107</xdr:row>
      <xdr:rowOff>23876</xdr:rowOff>
    </xdr:to>
    <xdr:cxnSp macro="">
      <xdr:nvCxnSpPr>
        <xdr:cNvPr id="619" name="直線コネクタ 618"/>
        <xdr:cNvCxnSpPr/>
      </xdr:nvCxnSpPr>
      <xdr:spPr>
        <a:xfrm flipV="1">
          <a:off x="17602200" y="17790540"/>
          <a:ext cx="79375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620" name="n_1aveValue【庁舎】&#10;一人当たり面積"/>
        <xdr:cNvSpPr txBox="1"/>
      </xdr:nvSpPr>
      <xdr:spPr>
        <a:xfrm>
          <a:off x="18980227" y="1802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621" name="n_2aveValue【庁舎】&#10;一人当たり面積"/>
        <xdr:cNvSpPr txBox="1"/>
      </xdr:nvSpPr>
      <xdr:spPr>
        <a:xfrm>
          <a:off x="18180127"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622" name="n_3aveValue【庁舎】&#10;一人当たり面積"/>
        <xdr:cNvSpPr txBox="1"/>
      </xdr:nvSpPr>
      <xdr:spPr>
        <a:xfrm>
          <a:off x="17386377" y="1802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114952</xdr:rowOff>
    </xdr:from>
    <xdr:ext cx="469744" cy="259045"/>
    <xdr:sp macro="" textlink="">
      <xdr:nvSpPr>
        <xdr:cNvPr id="623" name="n_4aveValue【庁舎】&#10;一人当たり面積"/>
        <xdr:cNvSpPr txBox="1"/>
      </xdr:nvSpPr>
      <xdr:spPr>
        <a:xfrm>
          <a:off x="165926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74058</xdr:rowOff>
    </xdr:from>
    <xdr:ext cx="469744" cy="259045"/>
    <xdr:sp macro="" textlink="">
      <xdr:nvSpPr>
        <xdr:cNvPr id="624" name="n_1mainValue【庁舎】&#10;一人当たり面積"/>
        <xdr:cNvSpPr txBox="1"/>
      </xdr:nvSpPr>
      <xdr:spPr>
        <a:xfrm>
          <a:off x="18980227" y="1750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84217</xdr:rowOff>
    </xdr:from>
    <xdr:ext cx="469744" cy="259045"/>
    <xdr:sp macro="" textlink="">
      <xdr:nvSpPr>
        <xdr:cNvPr id="625" name="n_2mainValue【庁舎】&#10;一人当たり面積"/>
        <xdr:cNvSpPr txBox="1"/>
      </xdr:nvSpPr>
      <xdr:spPr>
        <a:xfrm>
          <a:off x="18180127" y="1751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91203</xdr:rowOff>
    </xdr:from>
    <xdr:ext cx="469744" cy="259045"/>
    <xdr:sp macro="" textlink="">
      <xdr:nvSpPr>
        <xdr:cNvPr id="626" name="n_3mainValue【庁舎】&#10;一人当たり面積"/>
        <xdr:cNvSpPr txBox="1"/>
      </xdr:nvSpPr>
      <xdr:spPr>
        <a:xfrm>
          <a:off x="17386377" y="1752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有形固定資産減価償却率が高くなっている施設は、保健センター、市民会館、庁舎となっている。中でも庁舎については、最も高い数値となっており、前年度においては６．３％の減少となっていたものの、今年度は２．４％の増加となっている。今後、令和２年度に策定する公共施設の個別施設計画に基づき、村施設の建替、集約化、長寿命化、除却等の検討を進め、施設の老朽化対策を引き続き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1,090
1,079
155.88
2,330,839
2,224,647
83,824
1,217,250
2,155,291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人口減少や高い高齢化率（</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に加え、村の中心産業（林業・土木建設業）の不振、固定資産税収入の柱である大規模償却資産の税収入の減少により、財政基盤は弱い。類似団体をわずかに上回っているが、現状では収入額を増加させることは困難な為、行政の効率化及び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85598</xdr:rowOff>
    </xdr:from>
    <xdr:to>
      <xdr:col>23</xdr:col>
      <xdr:colOff>133350</xdr:colOff>
      <xdr:row>43</xdr:row>
      <xdr:rowOff>95250</xdr:rowOff>
    </xdr:to>
    <xdr:cxnSp macro="">
      <xdr:nvCxnSpPr>
        <xdr:cNvPr id="66" name="直線コネクタ 65"/>
        <xdr:cNvCxnSpPr/>
      </xdr:nvCxnSpPr>
      <xdr:spPr>
        <a:xfrm flipV="1">
          <a:off x="4114800" y="74579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69" name="直線コネクタ 68"/>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2" name="直線コネクタ 71"/>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5" name="直線コネクタ 74"/>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78" name="フローチャート: 判断 77"/>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36593</xdr:rowOff>
    </xdr:from>
    <xdr:ext cx="762000" cy="259045"/>
    <xdr:sp macro="" textlink="">
      <xdr:nvSpPr>
        <xdr:cNvPr id="79" name="テキスト ボックス 78"/>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34798</xdr:rowOff>
    </xdr:from>
    <xdr:to>
      <xdr:col>23</xdr:col>
      <xdr:colOff>184150</xdr:colOff>
      <xdr:row>43</xdr:row>
      <xdr:rowOff>136398</xdr:rowOff>
    </xdr:to>
    <xdr:sp macro="" textlink="">
      <xdr:nvSpPr>
        <xdr:cNvPr id="85" name="楕円 84"/>
        <xdr:cNvSpPr/>
      </xdr:nvSpPr>
      <xdr:spPr>
        <a:xfrm>
          <a:off x="4902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51325</xdr:rowOff>
    </xdr:from>
    <xdr:ext cx="762000" cy="259045"/>
    <xdr:sp macro="" textlink="">
      <xdr:nvSpPr>
        <xdr:cNvPr id="86" name="財政力該当値テキスト"/>
        <xdr:cNvSpPr txBox="1"/>
      </xdr:nvSpPr>
      <xdr:spPr>
        <a:xfrm>
          <a:off x="50419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7" name="楕円 86"/>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88" name="テキスト ボックス 87"/>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89" name="楕円 88"/>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0" name="テキスト ボックス 89"/>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1" name="楕円 90"/>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2" name="テキスト ボックス 91"/>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3" name="楕円 92"/>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4" name="テキスト ボックス 93"/>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類似団体より</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％高くなっている</a:t>
          </a:r>
          <a:r>
            <a:rPr kumimoji="1" lang="ja-JP" altLang="en-US" sz="1100" baseline="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公共</a:t>
          </a:r>
          <a:r>
            <a:rPr kumimoji="1" lang="ja-JP" altLang="ja-JP" sz="1100">
              <a:solidFill>
                <a:schemeClr val="dk1"/>
              </a:solidFill>
              <a:effectLst/>
              <a:latin typeface="+mn-lt"/>
              <a:ea typeface="+mn-ea"/>
              <a:cs typeface="+mn-cs"/>
            </a:rPr>
            <a:t>施設の</a:t>
          </a:r>
          <a:r>
            <a:rPr kumimoji="1" lang="ja-JP" altLang="en-US" sz="1100">
              <a:solidFill>
                <a:schemeClr val="dk1"/>
              </a:solidFill>
              <a:effectLst/>
              <a:latin typeface="+mn-lt"/>
              <a:ea typeface="+mn-ea"/>
              <a:cs typeface="+mn-cs"/>
            </a:rPr>
            <a:t>指定管理料、</a:t>
          </a:r>
          <a:r>
            <a:rPr kumimoji="1" lang="ja-JP" altLang="ja-JP" sz="1100">
              <a:solidFill>
                <a:schemeClr val="dk1"/>
              </a:solidFill>
              <a:effectLst/>
              <a:latin typeface="+mn-lt"/>
              <a:ea typeface="+mn-ea"/>
              <a:cs typeface="+mn-cs"/>
            </a:rPr>
            <a:t>電算機器にかかる保守委託が高</a:t>
          </a:r>
          <a:r>
            <a:rPr kumimoji="1" lang="ja-JP" altLang="en-US" sz="1100">
              <a:solidFill>
                <a:schemeClr val="dk1"/>
              </a:solidFill>
              <a:effectLst/>
              <a:latin typeface="+mn-lt"/>
              <a:ea typeface="+mn-ea"/>
              <a:cs typeface="+mn-cs"/>
            </a:rPr>
            <a:t>いこと、広域連携の為に要する一部事務組合や同級他団体への負担金が多額であることなどが挙げられる</a:t>
          </a:r>
          <a:r>
            <a:rPr kumimoji="1" lang="ja-JP" altLang="ja-JP" sz="1100">
              <a:solidFill>
                <a:schemeClr val="dk1"/>
              </a:solidFill>
              <a:effectLst/>
              <a:latin typeface="+mn-lt"/>
              <a:ea typeface="+mn-ea"/>
              <a:cs typeface="+mn-cs"/>
            </a:rPr>
            <a:t>。事務事業の</a:t>
          </a:r>
          <a:r>
            <a:rPr kumimoji="1" lang="ja-JP" altLang="en-US" sz="1100">
              <a:solidFill>
                <a:schemeClr val="dk1"/>
              </a:solidFill>
              <a:effectLst/>
              <a:latin typeface="+mn-lt"/>
              <a:ea typeface="+mn-ea"/>
              <a:cs typeface="+mn-cs"/>
            </a:rPr>
            <a:t>抜本的な</a:t>
          </a:r>
          <a:r>
            <a:rPr kumimoji="1" lang="ja-JP" altLang="ja-JP" sz="1100">
              <a:solidFill>
                <a:schemeClr val="dk1"/>
              </a:solidFill>
              <a:effectLst/>
              <a:latin typeface="+mn-lt"/>
              <a:ea typeface="+mn-ea"/>
              <a:cs typeface="+mn-cs"/>
            </a:rPr>
            <a:t>見直し等による事務の効率化</a:t>
          </a:r>
          <a:r>
            <a:rPr kumimoji="1" lang="ja-JP" altLang="en-US" sz="1100">
              <a:solidFill>
                <a:schemeClr val="dk1"/>
              </a:solidFill>
              <a:effectLst/>
              <a:latin typeface="+mn-lt"/>
              <a:ea typeface="+mn-ea"/>
              <a:cs typeface="+mn-cs"/>
            </a:rPr>
            <a:t>を推進し</a:t>
          </a:r>
          <a:r>
            <a:rPr kumimoji="1" lang="ja-JP" altLang="ja-JP" sz="1100">
              <a:solidFill>
                <a:schemeClr val="dk1"/>
              </a:solidFill>
              <a:effectLst/>
              <a:latin typeface="+mn-lt"/>
              <a:ea typeface="+mn-ea"/>
              <a:cs typeface="+mn-cs"/>
            </a:rPr>
            <a:t>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11219</xdr:rowOff>
    </xdr:from>
    <xdr:to>
      <xdr:col>23</xdr:col>
      <xdr:colOff>133350</xdr:colOff>
      <xdr:row>64</xdr:row>
      <xdr:rowOff>11219</xdr:rowOff>
    </xdr:to>
    <xdr:cxnSp macro="">
      <xdr:nvCxnSpPr>
        <xdr:cNvPr id="129" name="直線コネクタ 128"/>
        <xdr:cNvCxnSpPr/>
      </xdr:nvCxnSpPr>
      <xdr:spPr>
        <a:xfrm>
          <a:off x="4114800" y="109840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9207</xdr:rowOff>
    </xdr:from>
    <xdr:to>
      <xdr:col>19</xdr:col>
      <xdr:colOff>133350</xdr:colOff>
      <xdr:row>64</xdr:row>
      <xdr:rowOff>11219</xdr:rowOff>
    </xdr:to>
    <xdr:cxnSp macro="">
      <xdr:nvCxnSpPr>
        <xdr:cNvPr id="132" name="直線コネクタ 131"/>
        <xdr:cNvCxnSpPr/>
      </xdr:nvCxnSpPr>
      <xdr:spPr>
        <a:xfrm>
          <a:off x="3225800" y="1098200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9207</xdr:rowOff>
    </xdr:from>
    <xdr:to>
      <xdr:col>15</xdr:col>
      <xdr:colOff>82550</xdr:colOff>
      <xdr:row>64</xdr:row>
      <xdr:rowOff>19262</xdr:rowOff>
    </xdr:to>
    <xdr:cxnSp macro="">
      <xdr:nvCxnSpPr>
        <xdr:cNvPr id="135" name="直線コネクタ 134"/>
        <xdr:cNvCxnSpPr/>
      </xdr:nvCxnSpPr>
      <xdr:spPr>
        <a:xfrm flipV="1">
          <a:off x="2336800" y="1098200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116311</xdr:rowOff>
    </xdr:from>
    <xdr:to>
      <xdr:col>11</xdr:col>
      <xdr:colOff>31750</xdr:colOff>
      <xdr:row>64</xdr:row>
      <xdr:rowOff>19262</xdr:rowOff>
    </xdr:to>
    <xdr:cxnSp macro="">
      <xdr:nvCxnSpPr>
        <xdr:cNvPr id="138" name="直線コネクタ 137"/>
        <xdr:cNvCxnSpPr/>
      </xdr:nvCxnSpPr>
      <xdr:spPr>
        <a:xfrm>
          <a:off x="1447800" y="10917661"/>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41" name="フローチャート: 判断 140"/>
        <xdr:cNvSpPr/>
      </xdr:nvSpPr>
      <xdr:spPr>
        <a:xfrm>
          <a:off x="1397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42562</xdr:rowOff>
    </xdr:from>
    <xdr:ext cx="762000" cy="259045"/>
    <xdr:sp macro="" textlink="">
      <xdr:nvSpPr>
        <xdr:cNvPr id="142" name="テキスト ボックス 141"/>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131869</xdr:rowOff>
    </xdr:from>
    <xdr:to>
      <xdr:col>23</xdr:col>
      <xdr:colOff>184150</xdr:colOff>
      <xdr:row>64</xdr:row>
      <xdr:rowOff>62019</xdr:rowOff>
    </xdr:to>
    <xdr:sp macro="" textlink="">
      <xdr:nvSpPr>
        <xdr:cNvPr id="148" name="楕円 147"/>
        <xdr:cNvSpPr/>
      </xdr:nvSpPr>
      <xdr:spPr>
        <a:xfrm>
          <a:off x="49022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103946</xdr:rowOff>
    </xdr:from>
    <xdr:ext cx="762000" cy="259045"/>
    <xdr:sp macro="" textlink="">
      <xdr:nvSpPr>
        <xdr:cNvPr id="149" name="財政構造の弾力性該当値テキスト"/>
        <xdr:cNvSpPr txBox="1"/>
      </xdr:nvSpPr>
      <xdr:spPr>
        <a:xfrm>
          <a:off x="5041900" y="1090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131869</xdr:rowOff>
    </xdr:from>
    <xdr:to>
      <xdr:col>19</xdr:col>
      <xdr:colOff>184150</xdr:colOff>
      <xdr:row>64</xdr:row>
      <xdr:rowOff>62019</xdr:rowOff>
    </xdr:to>
    <xdr:sp macro="" textlink="">
      <xdr:nvSpPr>
        <xdr:cNvPr id="150" name="楕円 149"/>
        <xdr:cNvSpPr/>
      </xdr:nvSpPr>
      <xdr:spPr>
        <a:xfrm>
          <a:off x="4064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46796</xdr:rowOff>
    </xdr:from>
    <xdr:ext cx="736600" cy="259045"/>
    <xdr:sp macro="" textlink="">
      <xdr:nvSpPr>
        <xdr:cNvPr id="151" name="テキスト ボックス 150"/>
        <xdr:cNvSpPr txBox="1"/>
      </xdr:nvSpPr>
      <xdr:spPr>
        <a:xfrm>
          <a:off x="3733800" y="1101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129857</xdr:rowOff>
    </xdr:from>
    <xdr:to>
      <xdr:col>15</xdr:col>
      <xdr:colOff>133350</xdr:colOff>
      <xdr:row>64</xdr:row>
      <xdr:rowOff>60007</xdr:rowOff>
    </xdr:to>
    <xdr:sp macro="" textlink="">
      <xdr:nvSpPr>
        <xdr:cNvPr id="152" name="楕円 151"/>
        <xdr:cNvSpPr/>
      </xdr:nvSpPr>
      <xdr:spPr>
        <a:xfrm>
          <a:off x="3175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44784</xdr:rowOff>
    </xdr:from>
    <xdr:ext cx="762000" cy="259045"/>
    <xdr:sp macro="" textlink="">
      <xdr:nvSpPr>
        <xdr:cNvPr id="153" name="テキスト ボックス 152"/>
        <xdr:cNvSpPr txBox="1"/>
      </xdr:nvSpPr>
      <xdr:spPr>
        <a:xfrm>
          <a:off x="2844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139912</xdr:rowOff>
    </xdr:from>
    <xdr:to>
      <xdr:col>11</xdr:col>
      <xdr:colOff>82550</xdr:colOff>
      <xdr:row>64</xdr:row>
      <xdr:rowOff>70062</xdr:rowOff>
    </xdr:to>
    <xdr:sp macro="" textlink="">
      <xdr:nvSpPr>
        <xdr:cNvPr id="154" name="楕円 153"/>
        <xdr:cNvSpPr/>
      </xdr:nvSpPr>
      <xdr:spPr>
        <a:xfrm>
          <a:off x="2286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55" name="テキスト ボックス 154"/>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65511</xdr:rowOff>
    </xdr:from>
    <xdr:to>
      <xdr:col>7</xdr:col>
      <xdr:colOff>31750</xdr:colOff>
      <xdr:row>63</xdr:row>
      <xdr:rowOff>167111</xdr:rowOff>
    </xdr:to>
    <xdr:sp macro="" textlink="">
      <xdr:nvSpPr>
        <xdr:cNvPr id="156" name="楕円 155"/>
        <xdr:cNvSpPr/>
      </xdr:nvSpPr>
      <xdr:spPr>
        <a:xfrm>
          <a:off x="1397000" y="108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151888</xdr:rowOff>
    </xdr:from>
    <xdr:ext cx="762000" cy="259045"/>
    <xdr:sp macro="" textlink="">
      <xdr:nvSpPr>
        <xdr:cNvPr id="157" name="テキスト ボックス 156"/>
        <xdr:cNvSpPr txBox="1"/>
      </xdr:nvSpPr>
      <xdr:spPr>
        <a:xfrm>
          <a:off x="1066800" y="1095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人件費については全ての項目において、類似団体平均を上回っている。これは、</a:t>
          </a:r>
          <a:r>
            <a:rPr kumimoji="1" lang="ja-JP" altLang="en-US" sz="1000">
              <a:solidFill>
                <a:schemeClr val="dk1"/>
              </a:solidFill>
              <a:effectLst/>
              <a:latin typeface="+mn-lt"/>
              <a:ea typeface="+mn-ea"/>
              <a:cs typeface="+mn-cs"/>
            </a:rPr>
            <a:t>学校給食共同調理場や診療所をはじめとした</a:t>
          </a:r>
          <a:r>
            <a:rPr kumimoji="1" lang="ja-JP" altLang="ja-JP" sz="1000">
              <a:solidFill>
                <a:schemeClr val="dk1"/>
              </a:solidFill>
              <a:effectLst/>
              <a:latin typeface="+mn-lt"/>
              <a:ea typeface="+mn-ea"/>
              <a:cs typeface="+mn-cs"/>
            </a:rPr>
            <a:t>直営施設</a:t>
          </a:r>
          <a:r>
            <a:rPr kumimoji="1" lang="ja-JP" altLang="en-US" sz="1000">
              <a:solidFill>
                <a:schemeClr val="dk1"/>
              </a:solidFill>
              <a:effectLst/>
              <a:latin typeface="+mn-lt"/>
              <a:ea typeface="+mn-ea"/>
              <a:cs typeface="+mn-cs"/>
            </a:rPr>
            <a:t>を運営するため</a:t>
          </a:r>
          <a:r>
            <a:rPr kumimoji="1" lang="ja-JP" altLang="ja-JP" sz="1000">
              <a:solidFill>
                <a:schemeClr val="dk1"/>
              </a:solidFill>
              <a:effectLst/>
              <a:latin typeface="+mn-lt"/>
              <a:ea typeface="+mn-ea"/>
              <a:cs typeface="+mn-cs"/>
            </a:rPr>
            <a:t>職員数が多いことが要因である。実施可能な業務については、民間業者の活用も含め検討していく。</a:t>
          </a:r>
          <a:endParaRPr lang="ja-JP" altLang="ja-JP" sz="1000">
            <a:effectLst/>
          </a:endParaRPr>
        </a:p>
        <a:p>
          <a:r>
            <a:rPr kumimoji="1" lang="ja-JP" altLang="ja-JP" sz="1000">
              <a:solidFill>
                <a:schemeClr val="dk1"/>
              </a:solidFill>
              <a:effectLst/>
              <a:latin typeface="+mn-lt"/>
              <a:ea typeface="+mn-ea"/>
              <a:cs typeface="+mn-cs"/>
            </a:rPr>
            <a:t>物件費については、</a:t>
          </a:r>
          <a:r>
            <a:rPr kumimoji="1" lang="ja-JP" altLang="en-US" sz="1000">
              <a:solidFill>
                <a:schemeClr val="dk1"/>
              </a:solidFill>
              <a:effectLst/>
              <a:latin typeface="+mn-lt"/>
              <a:ea typeface="+mn-ea"/>
              <a:cs typeface="+mn-cs"/>
            </a:rPr>
            <a:t>「とよねまつり」の開催、固定資産評価替えに係る鑑定評価業務の実施、新たな森林管理システム構築に向けた調査業務の実施などにより、前年度と比較して</a:t>
          </a:r>
          <a:r>
            <a:rPr kumimoji="1" lang="en-US" altLang="ja-JP" sz="1000">
              <a:solidFill>
                <a:schemeClr val="dk1"/>
              </a:solidFill>
              <a:effectLst/>
              <a:latin typeface="+mn-lt"/>
              <a:ea typeface="+mn-ea"/>
              <a:cs typeface="+mn-cs"/>
            </a:rPr>
            <a:t>1.7</a:t>
          </a:r>
          <a:r>
            <a:rPr kumimoji="1" lang="ja-JP" altLang="en-US" sz="1000">
              <a:solidFill>
                <a:schemeClr val="dk1"/>
              </a:solidFill>
              <a:effectLst/>
              <a:latin typeface="+mn-lt"/>
              <a:ea typeface="+mn-ea"/>
              <a:cs typeface="+mn-cs"/>
            </a:rPr>
            <a:t>％増加したものの、類似団体平均と比較すると</a:t>
          </a:r>
          <a:r>
            <a:rPr kumimoji="1" lang="en-US" altLang="ja-JP" sz="1000">
              <a:solidFill>
                <a:schemeClr val="dk1"/>
              </a:solidFill>
              <a:effectLst/>
              <a:latin typeface="+mn-lt"/>
              <a:ea typeface="+mn-ea"/>
              <a:cs typeface="+mn-cs"/>
            </a:rPr>
            <a:t>4.7</a:t>
          </a:r>
          <a:r>
            <a:rPr kumimoji="1" lang="ja-JP" altLang="en-US" sz="1000">
              <a:solidFill>
                <a:schemeClr val="dk1"/>
              </a:solidFill>
              <a:effectLst/>
              <a:latin typeface="+mn-lt"/>
              <a:ea typeface="+mn-ea"/>
              <a:cs typeface="+mn-cs"/>
            </a:rPr>
            <a:t>％下回っている。引き続き事務事業の改革、採算性の追求、公的支援と住民負担の在り方検討などを推進し経費の抑制に努める。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96493</xdr:rowOff>
    </xdr:from>
    <xdr:to>
      <xdr:col>23</xdr:col>
      <xdr:colOff>133350</xdr:colOff>
      <xdr:row>83</xdr:row>
      <xdr:rowOff>102194</xdr:rowOff>
    </xdr:to>
    <xdr:cxnSp macro="">
      <xdr:nvCxnSpPr>
        <xdr:cNvPr id="189" name="直線コネクタ 188"/>
        <xdr:cNvCxnSpPr/>
      </xdr:nvCxnSpPr>
      <xdr:spPr>
        <a:xfrm flipV="1">
          <a:off x="4114800" y="14326843"/>
          <a:ext cx="8382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102194</xdr:rowOff>
    </xdr:from>
    <xdr:to>
      <xdr:col>19</xdr:col>
      <xdr:colOff>133350</xdr:colOff>
      <xdr:row>83</xdr:row>
      <xdr:rowOff>106966</xdr:rowOff>
    </xdr:to>
    <xdr:cxnSp macro="">
      <xdr:nvCxnSpPr>
        <xdr:cNvPr id="192" name="直線コネクタ 191"/>
        <xdr:cNvCxnSpPr/>
      </xdr:nvCxnSpPr>
      <xdr:spPr>
        <a:xfrm flipV="1">
          <a:off x="3225800" y="14332544"/>
          <a:ext cx="889000" cy="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106966</xdr:rowOff>
    </xdr:from>
    <xdr:to>
      <xdr:col>15</xdr:col>
      <xdr:colOff>82550</xdr:colOff>
      <xdr:row>83</xdr:row>
      <xdr:rowOff>107080</xdr:rowOff>
    </xdr:to>
    <xdr:cxnSp macro="">
      <xdr:nvCxnSpPr>
        <xdr:cNvPr id="195" name="直線コネクタ 194"/>
        <xdr:cNvCxnSpPr/>
      </xdr:nvCxnSpPr>
      <xdr:spPr>
        <a:xfrm flipV="1">
          <a:off x="2336800" y="1433731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103606</xdr:rowOff>
    </xdr:from>
    <xdr:to>
      <xdr:col>11</xdr:col>
      <xdr:colOff>31750</xdr:colOff>
      <xdr:row>83</xdr:row>
      <xdr:rowOff>107080</xdr:rowOff>
    </xdr:to>
    <xdr:cxnSp macro="">
      <xdr:nvCxnSpPr>
        <xdr:cNvPr id="198" name="直線コネクタ 197"/>
        <xdr:cNvCxnSpPr/>
      </xdr:nvCxnSpPr>
      <xdr:spPr>
        <a:xfrm>
          <a:off x="1447800" y="14333956"/>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129637</xdr:rowOff>
    </xdr:from>
    <xdr:to>
      <xdr:col>7</xdr:col>
      <xdr:colOff>31750</xdr:colOff>
      <xdr:row>82</xdr:row>
      <xdr:rowOff>59787</xdr:rowOff>
    </xdr:to>
    <xdr:sp macro="" textlink="">
      <xdr:nvSpPr>
        <xdr:cNvPr id="201" name="フローチャート: 判断 200"/>
        <xdr:cNvSpPr/>
      </xdr:nvSpPr>
      <xdr:spPr>
        <a:xfrm>
          <a:off x="1397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69964</xdr:rowOff>
    </xdr:from>
    <xdr:ext cx="762000" cy="259045"/>
    <xdr:sp macro="" textlink="">
      <xdr:nvSpPr>
        <xdr:cNvPr id="202" name="テキスト ボックス 201"/>
        <xdr:cNvSpPr txBox="1"/>
      </xdr:nvSpPr>
      <xdr:spPr>
        <a:xfrm>
          <a:off x="1066800" y="1378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45693</xdr:rowOff>
    </xdr:from>
    <xdr:to>
      <xdr:col>23</xdr:col>
      <xdr:colOff>184150</xdr:colOff>
      <xdr:row>83</xdr:row>
      <xdr:rowOff>147293</xdr:rowOff>
    </xdr:to>
    <xdr:sp macro="" textlink="">
      <xdr:nvSpPr>
        <xdr:cNvPr id="208" name="楕円 207"/>
        <xdr:cNvSpPr/>
      </xdr:nvSpPr>
      <xdr:spPr>
        <a:xfrm>
          <a:off x="4902200" y="1427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17770</xdr:rowOff>
    </xdr:from>
    <xdr:ext cx="762000" cy="259045"/>
    <xdr:sp macro="" textlink="">
      <xdr:nvSpPr>
        <xdr:cNvPr id="209" name="人件費・物件費等の状況該当値テキスト"/>
        <xdr:cNvSpPr txBox="1"/>
      </xdr:nvSpPr>
      <xdr:spPr>
        <a:xfrm>
          <a:off x="5041900" y="142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51394</xdr:rowOff>
    </xdr:from>
    <xdr:to>
      <xdr:col>19</xdr:col>
      <xdr:colOff>184150</xdr:colOff>
      <xdr:row>83</xdr:row>
      <xdr:rowOff>152994</xdr:rowOff>
    </xdr:to>
    <xdr:sp macro="" textlink="">
      <xdr:nvSpPr>
        <xdr:cNvPr id="210" name="楕円 209"/>
        <xdr:cNvSpPr/>
      </xdr:nvSpPr>
      <xdr:spPr>
        <a:xfrm>
          <a:off x="4064000" y="1428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137771</xdr:rowOff>
    </xdr:from>
    <xdr:ext cx="736600" cy="259045"/>
    <xdr:sp macro="" textlink="">
      <xdr:nvSpPr>
        <xdr:cNvPr id="211" name="テキスト ボックス 210"/>
        <xdr:cNvSpPr txBox="1"/>
      </xdr:nvSpPr>
      <xdr:spPr>
        <a:xfrm>
          <a:off x="3733800" y="14368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56166</xdr:rowOff>
    </xdr:from>
    <xdr:to>
      <xdr:col>15</xdr:col>
      <xdr:colOff>133350</xdr:colOff>
      <xdr:row>83</xdr:row>
      <xdr:rowOff>157766</xdr:rowOff>
    </xdr:to>
    <xdr:sp macro="" textlink="">
      <xdr:nvSpPr>
        <xdr:cNvPr id="212" name="楕円 211"/>
        <xdr:cNvSpPr/>
      </xdr:nvSpPr>
      <xdr:spPr>
        <a:xfrm>
          <a:off x="3175000" y="142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142543</xdr:rowOff>
    </xdr:from>
    <xdr:ext cx="762000" cy="259045"/>
    <xdr:sp macro="" textlink="">
      <xdr:nvSpPr>
        <xdr:cNvPr id="213" name="テキスト ボックス 212"/>
        <xdr:cNvSpPr txBox="1"/>
      </xdr:nvSpPr>
      <xdr:spPr>
        <a:xfrm>
          <a:off x="2844800" y="143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56280</xdr:rowOff>
    </xdr:from>
    <xdr:to>
      <xdr:col>11</xdr:col>
      <xdr:colOff>82550</xdr:colOff>
      <xdr:row>83</xdr:row>
      <xdr:rowOff>157880</xdr:rowOff>
    </xdr:to>
    <xdr:sp macro="" textlink="">
      <xdr:nvSpPr>
        <xdr:cNvPr id="214" name="楕円 213"/>
        <xdr:cNvSpPr/>
      </xdr:nvSpPr>
      <xdr:spPr>
        <a:xfrm>
          <a:off x="2286000" y="142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142657</xdr:rowOff>
    </xdr:from>
    <xdr:ext cx="762000" cy="259045"/>
    <xdr:sp macro="" textlink="">
      <xdr:nvSpPr>
        <xdr:cNvPr id="215" name="テキスト ボックス 214"/>
        <xdr:cNvSpPr txBox="1"/>
      </xdr:nvSpPr>
      <xdr:spPr>
        <a:xfrm>
          <a:off x="1955800" y="1437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52806</xdr:rowOff>
    </xdr:from>
    <xdr:to>
      <xdr:col>7</xdr:col>
      <xdr:colOff>31750</xdr:colOff>
      <xdr:row>83</xdr:row>
      <xdr:rowOff>154406</xdr:rowOff>
    </xdr:to>
    <xdr:sp macro="" textlink="">
      <xdr:nvSpPr>
        <xdr:cNvPr id="216" name="楕円 215"/>
        <xdr:cNvSpPr/>
      </xdr:nvSpPr>
      <xdr:spPr>
        <a:xfrm>
          <a:off x="1397000" y="142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139183</xdr:rowOff>
    </xdr:from>
    <xdr:ext cx="762000" cy="259045"/>
    <xdr:sp macro="" textlink="">
      <xdr:nvSpPr>
        <xdr:cNvPr id="217" name="テキスト ボックス 216"/>
        <xdr:cNvSpPr txBox="1"/>
      </xdr:nvSpPr>
      <xdr:spPr>
        <a:xfrm>
          <a:off x="1066800" y="143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職員数が少ないため、給与単価の高い職員の増減により、その数値が大きく変化する。今後も地元企業の平均給与の状況を踏まえて給与の適正化に努める。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89408</xdr:rowOff>
    </xdr:from>
    <xdr:to>
      <xdr:col>81</xdr:col>
      <xdr:colOff>44450</xdr:colOff>
      <xdr:row>87</xdr:row>
      <xdr:rowOff>123189</xdr:rowOff>
    </xdr:to>
    <xdr:cxnSp macro="">
      <xdr:nvCxnSpPr>
        <xdr:cNvPr id="249" name="直線コネクタ 248"/>
        <xdr:cNvCxnSpPr/>
      </xdr:nvCxnSpPr>
      <xdr:spPr>
        <a:xfrm>
          <a:off x="16179800" y="15005558"/>
          <a:ext cx="8382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89408</xdr:rowOff>
    </xdr:from>
    <xdr:to>
      <xdr:col>77</xdr:col>
      <xdr:colOff>44450</xdr:colOff>
      <xdr:row>88</xdr:row>
      <xdr:rowOff>9652</xdr:rowOff>
    </xdr:to>
    <xdr:cxnSp macro="">
      <xdr:nvCxnSpPr>
        <xdr:cNvPr id="252" name="直線コネクタ 251"/>
        <xdr:cNvCxnSpPr/>
      </xdr:nvCxnSpPr>
      <xdr:spPr>
        <a:xfrm flipV="1">
          <a:off x="15290800" y="1500555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xdr:rowOff>
    </xdr:from>
    <xdr:to>
      <xdr:col>72</xdr:col>
      <xdr:colOff>203200</xdr:colOff>
      <xdr:row>88</xdr:row>
      <xdr:rowOff>19304</xdr:rowOff>
    </xdr:to>
    <xdr:cxnSp macro="">
      <xdr:nvCxnSpPr>
        <xdr:cNvPr id="255" name="直線コネクタ 254"/>
        <xdr:cNvCxnSpPr/>
      </xdr:nvCxnSpPr>
      <xdr:spPr>
        <a:xfrm flipV="1">
          <a:off x="14401800" y="1509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19304</xdr:rowOff>
    </xdr:to>
    <xdr:cxnSp macro="">
      <xdr:nvCxnSpPr>
        <xdr:cNvPr id="258" name="直線コネクタ 257"/>
        <xdr:cNvCxnSpPr/>
      </xdr:nvCxnSpPr>
      <xdr:spPr>
        <a:xfrm>
          <a:off x="13512800" y="150876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139954</xdr:rowOff>
    </xdr:from>
    <xdr:to>
      <xdr:col>64</xdr:col>
      <xdr:colOff>152400</xdr:colOff>
      <xdr:row>88</xdr:row>
      <xdr:rowOff>70104</xdr:rowOff>
    </xdr:to>
    <xdr:sp macro="" textlink="">
      <xdr:nvSpPr>
        <xdr:cNvPr id="261" name="フローチャート: 判断 260"/>
        <xdr:cNvSpPr/>
      </xdr:nvSpPr>
      <xdr:spPr>
        <a:xfrm>
          <a:off x="134620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54881</xdr:rowOff>
    </xdr:from>
    <xdr:ext cx="762000" cy="259045"/>
    <xdr:sp macro="" textlink="">
      <xdr:nvSpPr>
        <xdr:cNvPr id="262" name="テキスト ボックス 261"/>
        <xdr:cNvSpPr txBox="1"/>
      </xdr:nvSpPr>
      <xdr:spPr>
        <a:xfrm>
          <a:off x="13131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68" name="楕円 267"/>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69" name="給与水準   （国との比較）該当値テキスト"/>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38608</xdr:rowOff>
    </xdr:from>
    <xdr:to>
      <xdr:col>77</xdr:col>
      <xdr:colOff>95250</xdr:colOff>
      <xdr:row>87</xdr:row>
      <xdr:rowOff>140208</xdr:rowOff>
    </xdr:to>
    <xdr:sp macro="" textlink="">
      <xdr:nvSpPr>
        <xdr:cNvPr id="270" name="楕円 269"/>
        <xdr:cNvSpPr/>
      </xdr:nvSpPr>
      <xdr:spPr>
        <a:xfrm>
          <a:off x="161290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150385</xdr:rowOff>
    </xdr:from>
    <xdr:ext cx="736600" cy="259045"/>
    <xdr:sp macro="" textlink="">
      <xdr:nvSpPr>
        <xdr:cNvPr id="271" name="テキスト ボックス 270"/>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130302</xdr:rowOff>
    </xdr:from>
    <xdr:to>
      <xdr:col>73</xdr:col>
      <xdr:colOff>44450</xdr:colOff>
      <xdr:row>88</xdr:row>
      <xdr:rowOff>60452</xdr:rowOff>
    </xdr:to>
    <xdr:sp macro="" textlink="">
      <xdr:nvSpPr>
        <xdr:cNvPr id="272" name="楕円 271"/>
        <xdr:cNvSpPr/>
      </xdr:nvSpPr>
      <xdr:spPr>
        <a:xfrm>
          <a:off x="15240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45229</xdr:rowOff>
    </xdr:from>
    <xdr:ext cx="762000" cy="259045"/>
    <xdr:sp macro="" textlink="">
      <xdr:nvSpPr>
        <xdr:cNvPr id="273" name="テキスト ボックス 272"/>
        <xdr:cNvSpPr txBox="1"/>
      </xdr:nvSpPr>
      <xdr:spPr>
        <a:xfrm>
          <a:off x="14909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139954</xdr:rowOff>
    </xdr:from>
    <xdr:to>
      <xdr:col>68</xdr:col>
      <xdr:colOff>203200</xdr:colOff>
      <xdr:row>88</xdr:row>
      <xdr:rowOff>70104</xdr:rowOff>
    </xdr:to>
    <xdr:sp macro="" textlink="">
      <xdr:nvSpPr>
        <xdr:cNvPr id="274" name="楕円 273"/>
        <xdr:cNvSpPr/>
      </xdr:nvSpPr>
      <xdr:spPr>
        <a:xfrm>
          <a:off x="14351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54881</xdr:rowOff>
    </xdr:from>
    <xdr:ext cx="762000" cy="259045"/>
    <xdr:sp macro="" textlink="">
      <xdr:nvSpPr>
        <xdr:cNvPr id="275" name="テキスト ボックス 274"/>
        <xdr:cNvSpPr txBox="1"/>
      </xdr:nvSpPr>
      <xdr:spPr>
        <a:xfrm>
          <a:off x="14020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6" name="楕円 275"/>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60977</xdr:rowOff>
    </xdr:from>
    <xdr:ext cx="762000" cy="259045"/>
    <xdr:sp macro="" textlink="">
      <xdr:nvSpPr>
        <xdr:cNvPr id="277" name="テキスト ボックス 276"/>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類似団体平均を大幅に上回っているのは、総人口の少なさや、直営施設があることによる職員数の多さが大きく影響している。実施可能な業務については民間業者の活用も含め検討していく。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60089</xdr:rowOff>
    </xdr:from>
    <xdr:to>
      <xdr:col>81</xdr:col>
      <xdr:colOff>44450</xdr:colOff>
      <xdr:row>61</xdr:row>
      <xdr:rowOff>65145</xdr:rowOff>
    </xdr:to>
    <xdr:cxnSp macro="">
      <xdr:nvCxnSpPr>
        <xdr:cNvPr id="313" name="直線コネクタ 312"/>
        <xdr:cNvCxnSpPr/>
      </xdr:nvCxnSpPr>
      <xdr:spPr>
        <a:xfrm>
          <a:off x="16179800" y="10518539"/>
          <a:ext cx="8382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60089</xdr:rowOff>
    </xdr:from>
    <xdr:to>
      <xdr:col>77</xdr:col>
      <xdr:colOff>44450</xdr:colOff>
      <xdr:row>61</xdr:row>
      <xdr:rowOff>71120</xdr:rowOff>
    </xdr:to>
    <xdr:cxnSp macro="">
      <xdr:nvCxnSpPr>
        <xdr:cNvPr id="316" name="直線コネクタ 315"/>
        <xdr:cNvCxnSpPr/>
      </xdr:nvCxnSpPr>
      <xdr:spPr>
        <a:xfrm flipV="1">
          <a:off x="15290800" y="10518539"/>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38143</xdr:rowOff>
    </xdr:from>
    <xdr:to>
      <xdr:col>72</xdr:col>
      <xdr:colOff>203200</xdr:colOff>
      <xdr:row>61</xdr:row>
      <xdr:rowOff>71120</xdr:rowOff>
    </xdr:to>
    <xdr:cxnSp macro="">
      <xdr:nvCxnSpPr>
        <xdr:cNvPr id="319" name="直線コネクタ 318"/>
        <xdr:cNvCxnSpPr/>
      </xdr:nvCxnSpPr>
      <xdr:spPr>
        <a:xfrm>
          <a:off x="14401800" y="10496593"/>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168916</xdr:rowOff>
    </xdr:from>
    <xdr:to>
      <xdr:col>68</xdr:col>
      <xdr:colOff>152400</xdr:colOff>
      <xdr:row>61</xdr:row>
      <xdr:rowOff>38143</xdr:rowOff>
    </xdr:to>
    <xdr:cxnSp macro="">
      <xdr:nvCxnSpPr>
        <xdr:cNvPr id="322" name="直線コネクタ 321"/>
        <xdr:cNvCxnSpPr/>
      </xdr:nvCxnSpPr>
      <xdr:spPr>
        <a:xfrm>
          <a:off x="13512800" y="10455916"/>
          <a:ext cx="8890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10578</xdr:rowOff>
    </xdr:from>
    <xdr:to>
      <xdr:col>64</xdr:col>
      <xdr:colOff>152400</xdr:colOff>
      <xdr:row>59</xdr:row>
      <xdr:rowOff>112178</xdr:rowOff>
    </xdr:to>
    <xdr:sp macro="" textlink="">
      <xdr:nvSpPr>
        <xdr:cNvPr id="325" name="フローチャート: 判断 324"/>
        <xdr:cNvSpPr/>
      </xdr:nvSpPr>
      <xdr:spPr>
        <a:xfrm>
          <a:off x="13462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122355</xdr:rowOff>
    </xdr:from>
    <xdr:ext cx="762000" cy="259045"/>
    <xdr:sp macro="" textlink="">
      <xdr:nvSpPr>
        <xdr:cNvPr id="326" name="テキスト ボックス 325"/>
        <xdr:cNvSpPr txBox="1"/>
      </xdr:nvSpPr>
      <xdr:spPr>
        <a:xfrm>
          <a:off x="13131800" y="989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14345</xdr:rowOff>
    </xdr:from>
    <xdr:to>
      <xdr:col>81</xdr:col>
      <xdr:colOff>95250</xdr:colOff>
      <xdr:row>61</xdr:row>
      <xdr:rowOff>115945</xdr:rowOff>
    </xdr:to>
    <xdr:sp macro="" textlink="">
      <xdr:nvSpPr>
        <xdr:cNvPr id="332" name="楕円 331"/>
        <xdr:cNvSpPr/>
      </xdr:nvSpPr>
      <xdr:spPr>
        <a:xfrm>
          <a:off x="16967200" y="10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157872</xdr:rowOff>
    </xdr:from>
    <xdr:ext cx="762000" cy="259045"/>
    <xdr:sp macro="" textlink="">
      <xdr:nvSpPr>
        <xdr:cNvPr id="333" name="定員管理の状況該当値テキスト"/>
        <xdr:cNvSpPr txBox="1"/>
      </xdr:nvSpPr>
      <xdr:spPr>
        <a:xfrm>
          <a:off x="17106900" y="1044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9289</xdr:rowOff>
    </xdr:from>
    <xdr:to>
      <xdr:col>77</xdr:col>
      <xdr:colOff>95250</xdr:colOff>
      <xdr:row>61</xdr:row>
      <xdr:rowOff>110889</xdr:rowOff>
    </xdr:to>
    <xdr:sp macro="" textlink="">
      <xdr:nvSpPr>
        <xdr:cNvPr id="334" name="楕円 333"/>
        <xdr:cNvSpPr/>
      </xdr:nvSpPr>
      <xdr:spPr>
        <a:xfrm>
          <a:off x="16129000" y="104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95666</xdr:rowOff>
    </xdr:from>
    <xdr:ext cx="736600" cy="259045"/>
    <xdr:sp macro="" textlink="">
      <xdr:nvSpPr>
        <xdr:cNvPr id="335" name="テキスト ボックス 334"/>
        <xdr:cNvSpPr txBox="1"/>
      </xdr:nvSpPr>
      <xdr:spPr>
        <a:xfrm>
          <a:off x="15798800" y="10554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20320</xdr:rowOff>
    </xdr:from>
    <xdr:to>
      <xdr:col>73</xdr:col>
      <xdr:colOff>44450</xdr:colOff>
      <xdr:row>61</xdr:row>
      <xdr:rowOff>121920</xdr:rowOff>
    </xdr:to>
    <xdr:sp macro="" textlink="">
      <xdr:nvSpPr>
        <xdr:cNvPr id="336" name="楕円 335"/>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106697</xdr:rowOff>
    </xdr:from>
    <xdr:ext cx="762000" cy="259045"/>
    <xdr:sp macro="" textlink="">
      <xdr:nvSpPr>
        <xdr:cNvPr id="337" name="テキスト ボックス 336"/>
        <xdr:cNvSpPr txBox="1"/>
      </xdr:nvSpPr>
      <xdr:spPr>
        <a:xfrm>
          <a:off x="14909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158793</xdr:rowOff>
    </xdr:from>
    <xdr:to>
      <xdr:col>68</xdr:col>
      <xdr:colOff>203200</xdr:colOff>
      <xdr:row>61</xdr:row>
      <xdr:rowOff>88943</xdr:rowOff>
    </xdr:to>
    <xdr:sp macro="" textlink="">
      <xdr:nvSpPr>
        <xdr:cNvPr id="338" name="楕円 337"/>
        <xdr:cNvSpPr/>
      </xdr:nvSpPr>
      <xdr:spPr>
        <a:xfrm>
          <a:off x="14351000" y="10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73720</xdr:rowOff>
    </xdr:from>
    <xdr:ext cx="762000" cy="259045"/>
    <xdr:sp macro="" textlink="">
      <xdr:nvSpPr>
        <xdr:cNvPr id="339" name="テキスト ボックス 338"/>
        <xdr:cNvSpPr txBox="1"/>
      </xdr:nvSpPr>
      <xdr:spPr>
        <a:xfrm>
          <a:off x="14020800" y="10532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118116</xdr:rowOff>
    </xdr:from>
    <xdr:to>
      <xdr:col>64</xdr:col>
      <xdr:colOff>152400</xdr:colOff>
      <xdr:row>61</xdr:row>
      <xdr:rowOff>48266</xdr:rowOff>
    </xdr:to>
    <xdr:sp macro="" textlink="">
      <xdr:nvSpPr>
        <xdr:cNvPr id="340" name="楕円 339"/>
        <xdr:cNvSpPr/>
      </xdr:nvSpPr>
      <xdr:spPr>
        <a:xfrm>
          <a:off x="13462000" y="104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33043</xdr:rowOff>
    </xdr:from>
    <xdr:ext cx="762000" cy="259045"/>
    <xdr:sp macro="" textlink="">
      <xdr:nvSpPr>
        <xdr:cNvPr id="341" name="テキスト ボックス 340"/>
        <xdr:cNvSpPr txBox="1"/>
      </xdr:nvSpPr>
      <xdr:spPr>
        <a:xfrm>
          <a:off x="13131800" y="1049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a:effectLst/>
            </a:rPr>
            <a:t>実質公債費比率の分子である元利償還金については、償還開始となった地方債があったため増加したものの、債務負担行為を設定していた事業が</a:t>
          </a:r>
          <a:r>
            <a:rPr lang="en-US" altLang="ja-JP" sz="900">
              <a:effectLst/>
            </a:rPr>
            <a:t>H30</a:t>
          </a:r>
          <a:r>
            <a:rPr lang="ja-JP" altLang="en-US" sz="900">
              <a:effectLst/>
            </a:rPr>
            <a:t>年度で終了したことや、分母にあたる標準財政規模が増加したことにより、単年度の実質公債費比率は前年度と比較して減少した。</a:t>
          </a:r>
        </a:p>
        <a:p>
          <a:r>
            <a:rPr lang="ja-JP" altLang="en-US" sz="900">
              <a:effectLst/>
            </a:rPr>
            <a:t>　しかし、</a:t>
          </a:r>
          <a:r>
            <a:rPr lang="en-US" altLang="ja-JP" sz="900">
              <a:effectLst/>
            </a:rPr>
            <a:t>H30</a:t>
          </a:r>
          <a:r>
            <a:rPr lang="ja-JP" altLang="en-US" sz="900">
              <a:effectLst/>
            </a:rPr>
            <a:t>年度の学校給食共同調理場整備事業の際に借り入れた過疎債の償還が令和</a:t>
          </a:r>
          <a:r>
            <a:rPr lang="en-US" altLang="ja-JP" sz="900">
              <a:effectLst/>
            </a:rPr>
            <a:t>4</a:t>
          </a:r>
          <a:r>
            <a:rPr lang="ja-JP" altLang="en-US" sz="900">
              <a:effectLst/>
            </a:rPr>
            <a:t>年度に開始されることから、今後元利償還金の増加が予想され、標準財政規模については普通交付税の減額に伴う減少が予想される。</a:t>
          </a:r>
        </a:p>
        <a:p>
          <a:r>
            <a:rPr lang="ja-JP" altLang="en-US" sz="900">
              <a:effectLst/>
            </a:rPr>
            <a:t>　大型事業などを実施するにあたり地方債を借り入れる場合でやむを得ず地方債借入額が増加する年度以外は、地方債の借入抑制に引き続き努める。</a:t>
          </a:r>
        </a:p>
        <a:p>
          <a:endParaRPr lang="ja-JP" altLang="ja-JP" sz="9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87206</xdr:rowOff>
    </xdr:from>
    <xdr:to>
      <xdr:col>81</xdr:col>
      <xdr:colOff>44450</xdr:colOff>
      <xdr:row>43</xdr:row>
      <xdr:rowOff>87206</xdr:rowOff>
    </xdr:to>
    <xdr:cxnSp macro="">
      <xdr:nvCxnSpPr>
        <xdr:cNvPr id="374" name="直線コネクタ 373"/>
        <xdr:cNvCxnSpPr/>
      </xdr:nvCxnSpPr>
      <xdr:spPr>
        <a:xfrm>
          <a:off x="16179800" y="74595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87206</xdr:rowOff>
    </xdr:to>
    <xdr:cxnSp macro="">
      <xdr:nvCxnSpPr>
        <xdr:cNvPr id="377" name="直線コネクタ 376"/>
        <xdr:cNvCxnSpPr/>
      </xdr:nvCxnSpPr>
      <xdr:spPr>
        <a:xfrm>
          <a:off x="15290800" y="73871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14817</xdr:rowOff>
    </xdr:to>
    <xdr:cxnSp macro="">
      <xdr:nvCxnSpPr>
        <xdr:cNvPr id="380" name="直線コネクタ 379"/>
        <xdr:cNvCxnSpPr/>
      </xdr:nvCxnSpPr>
      <xdr:spPr>
        <a:xfrm>
          <a:off x="14401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146050</xdr:rowOff>
    </xdr:to>
    <xdr:cxnSp macro="">
      <xdr:nvCxnSpPr>
        <xdr:cNvPr id="383" name="直線コネクタ 382"/>
        <xdr:cNvCxnSpPr/>
      </xdr:nvCxnSpPr>
      <xdr:spPr>
        <a:xfrm>
          <a:off x="13512800" y="72986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86" name="フローチャート: 判断 385"/>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87" name="テキスト ボックス 386"/>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393" name="楕円 392"/>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394" name="公債費負担の状況該当値テキスト"/>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36406</xdr:rowOff>
    </xdr:from>
    <xdr:to>
      <xdr:col>77</xdr:col>
      <xdr:colOff>95250</xdr:colOff>
      <xdr:row>43</xdr:row>
      <xdr:rowOff>138006</xdr:rowOff>
    </xdr:to>
    <xdr:sp macro="" textlink="">
      <xdr:nvSpPr>
        <xdr:cNvPr id="395" name="楕円 394"/>
        <xdr:cNvSpPr/>
      </xdr:nvSpPr>
      <xdr:spPr>
        <a:xfrm>
          <a:off x="16129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122783</xdr:rowOff>
    </xdr:from>
    <xdr:ext cx="736600" cy="259045"/>
    <xdr:sp macro="" textlink="">
      <xdr:nvSpPr>
        <xdr:cNvPr id="396" name="テキスト ボックス 395"/>
        <xdr:cNvSpPr txBox="1"/>
      </xdr:nvSpPr>
      <xdr:spPr>
        <a:xfrm>
          <a:off x="15798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397" name="楕円 396"/>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398" name="テキスト ボックス 397"/>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399" name="楕円 398"/>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0" name="テキスト ボックス 399"/>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1" name="楕円 400"/>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2" name="テキスト ボックス 401"/>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mn-lt"/>
              <a:ea typeface="+mn-ea"/>
              <a:cs typeface="+mn-cs"/>
            </a:rPr>
            <a:t>H24</a:t>
          </a:r>
          <a:r>
            <a:rPr kumimoji="1" lang="ja-JP" altLang="ja-JP" sz="1000">
              <a:solidFill>
                <a:schemeClr val="dk1"/>
              </a:solidFill>
              <a:effectLst/>
              <a:latin typeface="+mn-lt"/>
              <a:ea typeface="+mn-ea"/>
              <a:cs typeface="+mn-cs"/>
            </a:rPr>
            <a:t>年度以降将来負担比率は計上されていない。</a:t>
          </a:r>
          <a:r>
            <a:rPr kumimoji="1" lang="ja-JP" altLang="en-US" sz="1000">
              <a:solidFill>
                <a:schemeClr val="dk1"/>
              </a:solidFill>
              <a:effectLst/>
              <a:latin typeface="+mn-lt"/>
              <a:ea typeface="+mn-ea"/>
              <a:cs typeface="+mn-cs"/>
            </a:rPr>
            <a:t>将来負担比率の分子にあたる</a:t>
          </a:r>
          <a:r>
            <a:rPr lang="ja-JP" altLang="en-US" sz="1000">
              <a:effectLst/>
            </a:rPr>
            <a:t>将来負担額については、償還終了となった地方債があったことや債務負担行為が終了した事業があったことにより減少しており、将来負担額よりも充当可能財源等が上回っている状態であるため将来負担比率の計上は無い。しかし、</a:t>
          </a:r>
          <a:r>
            <a:rPr lang="en-US" altLang="ja-JP" sz="1000">
              <a:effectLst/>
            </a:rPr>
            <a:t>R1</a:t>
          </a:r>
          <a:r>
            <a:rPr lang="ja-JP" altLang="en-US" sz="1000">
              <a:effectLst/>
            </a:rPr>
            <a:t>年度の充当可能財源等は前年度と比較して減少していることから、地方債をはじめとする将来負担額を抑制していく必要があると考えられる。大型事業などを実施するにあたり地方債を借り入れる場合でやむを得ず地方債借入額が増加する年度以外は、地方債の借入を抑制するなど将来負担額が充当可能財源等を上回らないよう引き続き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1,090
1,079
155.88
2,330,839
2,224,647
83,824
1,217,250
2,155,291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は新規採用者</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名</a:t>
          </a:r>
          <a:r>
            <a:rPr kumimoji="1" lang="ja-JP" altLang="en-US" sz="1100">
              <a:solidFill>
                <a:schemeClr val="dk1"/>
              </a:solidFill>
              <a:effectLst/>
              <a:latin typeface="+mn-lt"/>
              <a:ea typeface="+mn-ea"/>
              <a:cs typeface="+mn-cs"/>
            </a:rPr>
            <a:t>に対し</a:t>
          </a:r>
          <a:r>
            <a:rPr kumimoji="1" lang="ja-JP" altLang="ja-JP" sz="1100">
              <a:solidFill>
                <a:schemeClr val="dk1"/>
              </a:solidFill>
              <a:effectLst/>
              <a:latin typeface="+mn-lt"/>
              <a:ea typeface="+mn-ea"/>
              <a:cs typeface="+mn-cs"/>
            </a:rPr>
            <a:t>退職者</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名であったため</a:t>
          </a:r>
          <a:r>
            <a:rPr kumimoji="1" lang="ja-JP" altLang="en-US"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類似団体と比べ上回っているのは、学校給食共同調理場、診療所及び村営バスの各施設を直営で運営しており、職員数が類似団体平均と比較して多いことが主な要因であり、行政サービスの提供方法の差異によるものといえるが、引き続き適正な人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89853</xdr:rowOff>
    </xdr:from>
    <xdr:to>
      <xdr:col>24</xdr:col>
      <xdr:colOff>25400</xdr:colOff>
      <xdr:row>36</xdr:row>
      <xdr:rowOff>124142</xdr:rowOff>
    </xdr:to>
    <xdr:cxnSp macro="">
      <xdr:nvCxnSpPr>
        <xdr:cNvPr id="70" name="直線コネクタ 69"/>
        <xdr:cNvCxnSpPr/>
      </xdr:nvCxnSpPr>
      <xdr:spPr>
        <a:xfrm flipV="1">
          <a:off x="3987800" y="626205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41275</xdr:rowOff>
    </xdr:from>
    <xdr:to>
      <xdr:col>19</xdr:col>
      <xdr:colOff>187325</xdr:colOff>
      <xdr:row>36</xdr:row>
      <xdr:rowOff>124142</xdr:rowOff>
    </xdr:to>
    <xdr:cxnSp macro="">
      <xdr:nvCxnSpPr>
        <xdr:cNvPr id="73" name="直線コネクタ 72"/>
        <xdr:cNvCxnSpPr/>
      </xdr:nvCxnSpPr>
      <xdr:spPr>
        <a:xfrm>
          <a:off x="3098800" y="6213475"/>
          <a:ext cx="8890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41275</xdr:rowOff>
    </xdr:from>
    <xdr:to>
      <xdr:col>15</xdr:col>
      <xdr:colOff>98425</xdr:colOff>
      <xdr:row>36</xdr:row>
      <xdr:rowOff>41275</xdr:rowOff>
    </xdr:to>
    <xdr:cxnSp macro="">
      <xdr:nvCxnSpPr>
        <xdr:cNvPr id="76" name="直線コネクタ 75"/>
        <xdr:cNvCxnSpPr/>
      </xdr:nvCxnSpPr>
      <xdr:spPr>
        <a:xfrm>
          <a:off x="2209800" y="60420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161290</xdr:rowOff>
    </xdr:from>
    <xdr:to>
      <xdr:col>11</xdr:col>
      <xdr:colOff>9525</xdr:colOff>
      <xdr:row>35</xdr:row>
      <xdr:rowOff>41275</xdr:rowOff>
    </xdr:to>
    <xdr:cxnSp macro="">
      <xdr:nvCxnSpPr>
        <xdr:cNvPr id="79" name="直線コネクタ 78"/>
        <xdr:cNvCxnSpPr/>
      </xdr:nvCxnSpPr>
      <xdr:spPr>
        <a:xfrm>
          <a:off x="1320800" y="59905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50483</xdr:rowOff>
    </xdr:from>
    <xdr:to>
      <xdr:col>6</xdr:col>
      <xdr:colOff>171450</xdr:colOff>
      <xdr:row>34</xdr:row>
      <xdr:rowOff>152083</xdr:rowOff>
    </xdr:to>
    <xdr:sp macro="" textlink="">
      <xdr:nvSpPr>
        <xdr:cNvPr id="82" name="フローチャート: 判断 81"/>
        <xdr:cNvSpPr/>
      </xdr:nvSpPr>
      <xdr:spPr>
        <a:xfrm>
          <a:off x="1270000" y="587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162260</xdr:rowOff>
    </xdr:from>
    <xdr:ext cx="762000" cy="259045"/>
    <xdr:sp macro="" textlink="">
      <xdr:nvSpPr>
        <xdr:cNvPr id="83" name="テキスト ボックス 82"/>
        <xdr:cNvSpPr txBox="1"/>
      </xdr:nvSpPr>
      <xdr:spPr>
        <a:xfrm>
          <a:off x="939800" y="56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39053</xdr:rowOff>
    </xdr:from>
    <xdr:to>
      <xdr:col>24</xdr:col>
      <xdr:colOff>76200</xdr:colOff>
      <xdr:row>36</xdr:row>
      <xdr:rowOff>140653</xdr:rowOff>
    </xdr:to>
    <xdr:sp macro="" textlink="">
      <xdr:nvSpPr>
        <xdr:cNvPr id="89" name="楕円 88"/>
        <xdr:cNvSpPr/>
      </xdr:nvSpPr>
      <xdr:spPr>
        <a:xfrm>
          <a:off x="4775200" y="62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11130</xdr:rowOff>
    </xdr:from>
    <xdr:ext cx="762000" cy="259045"/>
    <xdr:sp macro="" textlink="">
      <xdr:nvSpPr>
        <xdr:cNvPr id="90" name="人件費該当値テキスト"/>
        <xdr:cNvSpPr txBox="1"/>
      </xdr:nvSpPr>
      <xdr:spPr>
        <a:xfrm>
          <a:off x="4914900" y="618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73342</xdr:rowOff>
    </xdr:from>
    <xdr:to>
      <xdr:col>20</xdr:col>
      <xdr:colOff>38100</xdr:colOff>
      <xdr:row>37</xdr:row>
      <xdr:rowOff>3492</xdr:rowOff>
    </xdr:to>
    <xdr:sp macro="" textlink="">
      <xdr:nvSpPr>
        <xdr:cNvPr id="91" name="楕円 90"/>
        <xdr:cNvSpPr/>
      </xdr:nvSpPr>
      <xdr:spPr>
        <a:xfrm>
          <a:off x="3937000" y="62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159719</xdr:rowOff>
    </xdr:from>
    <xdr:ext cx="736600" cy="259045"/>
    <xdr:sp macro="" textlink="">
      <xdr:nvSpPr>
        <xdr:cNvPr id="92" name="テキスト ボックス 91"/>
        <xdr:cNvSpPr txBox="1"/>
      </xdr:nvSpPr>
      <xdr:spPr>
        <a:xfrm>
          <a:off x="3606800" y="6331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161925</xdr:rowOff>
    </xdr:from>
    <xdr:to>
      <xdr:col>15</xdr:col>
      <xdr:colOff>149225</xdr:colOff>
      <xdr:row>36</xdr:row>
      <xdr:rowOff>92075</xdr:rowOff>
    </xdr:to>
    <xdr:sp macro="" textlink="">
      <xdr:nvSpPr>
        <xdr:cNvPr id="93" name="楕円 92"/>
        <xdr:cNvSpPr/>
      </xdr:nvSpPr>
      <xdr:spPr>
        <a:xfrm>
          <a:off x="3048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76852</xdr:rowOff>
    </xdr:from>
    <xdr:ext cx="762000" cy="259045"/>
    <xdr:sp macro="" textlink="">
      <xdr:nvSpPr>
        <xdr:cNvPr id="94" name="テキスト ボックス 93"/>
        <xdr:cNvSpPr txBox="1"/>
      </xdr:nvSpPr>
      <xdr:spPr>
        <a:xfrm>
          <a:off x="2717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161925</xdr:rowOff>
    </xdr:from>
    <xdr:to>
      <xdr:col>11</xdr:col>
      <xdr:colOff>60325</xdr:colOff>
      <xdr:row>35</xdr:row>
      <xdr:rowOff>92075</xdr:rowOff>
    </xdr:to>
    <xdr:sp macro="" textlink="">
      <xdr:nvSpPr>
        <xdr:cNvPr id="95" name="楕円 94"/>
        <xdr:cNvSpPr/>
      </xdr:nvSpPr>
      <xdr:spPr>
        <a:xfrm>
          <a:off x="2159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76852</xdr:rowOff>
    </xdr:from>
    <xdr:ext cx="762000" cy="259045"/>
    <xdr:sp macro="" textlink="">
      <xdr:nvSpPr>
        <xdr:cNvPr id="96" name="テキスト ボックス 95"/>
        <xdr:cNvSpPr txBox="1"/>
      </xdr:nvSpPr>
      <xdr:spPr>
        <a:xfrm>
          <a:off x="1828800" y="607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110490</xdr:rowOff>
    </xdr:from>
    <xdr:to>
      <xdr:col>6</xdr:col>
      <xdr:colOff>171450</xdr:colOff>
      <xdr:row>35</xdr:row>
      <xdr:rowOff>40640</xdr:rowOff>
    </xdr:to>
    <xdr:sp macro="" textlink="">
      <xdr:nvSpPr>
        <xdr:cNvPr id="97" name="楕円 96"/>
        <xdr:cNvSpPr/>
      </xdr:nvSpPr>
      <xdr:spPr>
        <a:xfrm>
          <a:off x="1270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25417</xdr:rowOff>
    </xdr:from>
    <xdr:ext cx="762000" cy="259045"/>
    <xdr:sp macro="" textlink="">
      <xdr:nvSpPr>
        <xdr:cNvPr id="98" name="テキスト ボックス 97"/>
        <xdr:cNvSpPr txBox="1"/>
      </xdr:nvSpPr>
      <xdr:spPr>
        <a:xfrm>
          <a:off x="939800" y="602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した要因として</a:t>
          </a:r>
          <a:r>
            <a:rPr kumimoji="1" lang="ja-JP" altLang="en-US" sz="1100">
              <a:solidFill>
                <a:schemeClr val="dk1"/>
              </a:solidFill>
              <a:effectLst/>
              <a:latin typeface="+mn-lt"/>
              <a:ea typeface="+mn-ea"/>
              <a:cs typeface="+mn-cs"/>
            </a:rPr>
            <a:t>「とよねまつり」の開催、固定資産評価替えに係る鑑定評価業務の実施、新たな森林管理システム構築に向けた調査業務の実施などにより、</a:t>
          </a:r>
          <a:r>
            <a:rPr lang="ja-JP" altLang="ja-JP" sz="1100" b="0" i="0" baseline="0">
              <a:solidFill>
                <a:schemeClr val="dk1"/>
              </a:solidFill>
              <a:effectLst/>
              <a:latin typeface="+mn-lt"/>
              <a:ea typeface="+mn-ea"/>
              <a:cs typeface="+mn-cs"/>
            </a:rPr>
            <a:t>前年度と比較し</a:t>
          </a:r>
          <a:r>
            <a:rPr lang="ja-JP" altLang="en-US" sz="1100" b="0" i="0" baseline="0">
              <a:solidFill>
                <a:schemeClr val="dk1"/>
              </a:solidFill>
              <a:effectLst/>
              <a:latin typeface="+mn-lt"/>
              <a:ea typeface="+mn-ea"/>
              <a:cs typeface="+mn-cs"/>
            </a:rPr>
            <a:t>て</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％増加した</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類似団体平均と</a:t>
          </a:r>
          <a:r>
            <a:rPr lang="ja-JP" altLang="en-US" sz="1100" b="0" i="0" baseline="0">
              <a:solidFill>
                <a:schemeClr val="dk1"/>
              </a:solidFill>
              <a:effectLst/>
              <a:latin typeface="+mn-lt"/>
              <a:ea typeface="+mn-ea"/>
              <a:cs typeface="+mn-cs"/>
            </a:rPr>
            <a:t>比較すると</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％下回っている。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引き続き</a:t>
          </a:r>
          <a:r>
            <a:rPr lang="ja-JP" altLang="en-US" sz="1100" b="0" i="0" baseline="0">
              <a:solidFill>
                <a:schemeClr val="dk1"/>
              </a:solidFill>
              <a:effectLst/>
              <a:latin typeface="+mn-lt"/>
              <a:ea typeface="+mn-ea"/>
              <a:cs typeface="+mn-cs"/>
            </a:rPr>
            <a:t>事務事業の改革、採算性の追求、公的支援と住民負担の在り方検討などを推進し経費の抑制に努める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133858</xdr:rowOff>
    </xdr:from>
    <xdr:to>
      <xdr:col>82</xdr:col>
      <xdr:colOff>107950</xdr:colOff>
      <xdr:row>16</xdr:row>
      <xdr:rowOff>40132</xdr:rowOff>
    </xdr:to>
    <xdr:cxnSp macro="">
      <xdr:nvCxnSpPr>
        <xdr:cNvPr id="128" name="直線コネクタ 127"/>
        <xdr:cNvCxnSpPr/>
      </xdr:nvCxnSpPr>
      <xdr:spPr>
        <a:xfrm>
          <a:off x="15671800" y="27056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133858</xdr:rowOff>
    </xdr:from>
    <xdr:to>
      <xdr:col>78</xdr:col>
      <xdr:colOff>69850</xdr:colOff>
      <xdr:row>16</xdr:row>
      <xdr:rowOff>3556</xdr:rowOff>
    </xdr:to>
    <xdr:cxnSp macro="">
      <xdr:nvCxnSpPr>
        <xdr:cNvPr id="131" name="直線コネクタ 130"/>
        <xdr:cNvCxnSpPr/>
      </xdr:nvCxnSpPr>
      <xdr:spPr>
        <a:xfrm flipV="1">
          <a:off x="14782800" y="27056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18</xdr:row>
      <xdr:rowOff>90424</xdr:rowOff>
    </xdr:to>
    <xdr:cxnSp macro="">
      <xdr:nvCxnSpPr>
        <xdr:cNvPr id="134" name="直線コネクタ 133"/>
        <xdr:cNvCxnSpPr/>
      </xdr:nvCxnSpPr>
      <xdr:spPr>
        <a:xfrm flipV="1">
          <a:off x="13893800" y="2746756"/>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90424</xdr:rowOff>
    </xdr:to>
    <xdr:cxnSp macro="">
      <xdr:nvCxnSpPr>
        <xdr:cNvPr id="137" name="直線コネクタ 136"/>
        <xdr:cNvCxnSpPr/>
      </xdr:nvCxnSpPr>
      <xdr:spPr>
        <a:xfrm>
          <a:off x="13004800" y="3167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0" name="フローチャート: 判断 139"/>
        <xdr:cNvSpPr/>
      </xdr:nvSpPr>
      <xdr:spPr>
        <a:xfrm>
          <a:off x="12954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41" name="テキスト ボックス 140"/>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7" name="楕円 146"/>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8"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83058</xdr:rowOff>
    </xdr:from>
    <xdr:to>
      <xdr:col>78</xdr:col>
      <xdr:colOff>120650</xdr:colOff>
      <xdr:row>16</xdr:row>
      <xdr:rowOff>13208</xdr:rowOff>
    </xdr:to>
    <xdr:sp macro="" textlink="">
      <xdr:nvSpPr>
        <xdr:cNvPr id="149" name="楕円 148"/>
        <xdr:cNvSpPr/>
      </xdr:nvSpPr>
      <xdr:spPr>
        <a:xfrm>
          <a:off x="15621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23385</xdr:rowOff>
    </xdr:from>
    <xdr:ext cx="736600" cy="259045"/>
    <xdr:sp macro="" textlink="">
      <xdr:nvSpPr>
        <xdr:cNvPr id="150" name="テキスト ボックス 149"/>
        <xdr:cNvSpPr txBox="1"/>
      </xdr:nvSpPr>
      <xdr:spPr>
        <a:xfrm>
          <a:off x="15290800" y="2423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124206</xdr:rowOff>
    </xdr:from>
    <xdr:to>
      <xdr:col>74</xdr:col>
      <xdr:colOff>31750</xdr:colOff>
      <xdr:row>16</xdr:row>
      <xdr:rowOff>54356</xdr:rowOff>
    </xdr:to>
    <xdr:sp macro="" textlink="">
      <xdr:nvSpPr>
        <xdr:cNvPr id="151" name="楕円 150"/>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64533</xdr:rowOff>
    </xdr:from>
    <xdr:ext cx="762000" cy="259045"/>
    <xdr:sp macro="" textlink="">
      <xdr:nvSpPr>
        <xdr:cNvPr id="152" name="テキスト ボックス 151"/>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53" name="楕円 152"/>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126001</xdr:rowOff>
    </xdr:from>
    <xdr:ext cx="762000" cy="259045"/>
    <xdr:sp macro="" textlink="">
      <xdr:nvSpPr>
        <xdr:cNvPr id="154" name="テキスト ボックス 153"/>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5" name="楕円 154"/>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6" name="テキスト ボックス 155"/>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類似団体平均を下回っている要因としては、対象者が少ないことが主な要因と考えられる。単独事業</a:t>
          </a:r>
          <a:r>
            <a:rPr kumimoji="1" lang="ja-JP" altLang="en-US" sz="1100">
              <a:solidFill>
                <a:schemeClr val="dk1"/>
              </a:solidFill>
              <a:effectLst/>
              <a:latin typeface="+mn-lt"/>
              <a:ea typeface="+mn-ea"/>
              <a:cs typeface="+mn-cs"/>
            </a:rPr>
            <a:t>のもので、</a:t>
          </a:r>
          <a:r>
            <a:rPr kumimoji="1" lang="ja-JP" altLang="ja-JP" sz="1100">
              <a:solidFill>
                <a:schemeClr val="dk1"/>
              </a:solidFill>
              <a:effectLst/>
              <a:latin typeface="+mn-lt"/>
              <a:ea typeface="+mn-ea"/>
              <a:cs typeface="+mn-cs"/>
            </a:rPr>
            <a:t>制度開始後年数が経過したものについては、制度の必要性を見極め、費用が高止まる事がないように努める。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88" name="直線コネクタ 187"/>
        <xdr:cNvCxnSpPr/>
      </xdr:nvCxnSpPr>
      <xdr:spPr>
        <a:xfrm flipV="1">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31750</xdr:rowOff>
    </xdr:to>
    <xdr:cxnSp macro="">
      <xdr:nvCxnSpPr>
        <xdr:cNvPr id="191" name="直線コネクタ 190"/>
        <xdr:cNvCxnSpPr/>
      </xdr:nvCxnSpPr>
      <xdr:spPr>
        <a:xfrm>
          <a:off x="3098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146050</xdr:rowOff>
    </xdr:to>
    <xdr:cxnSp macro="">
      <xdr:nvCxnSpPr>
        <xdr:cNvPr id="194" name="直線コネクタ 193"/>
        <xdr:cNvCxnSpPr/>
      </xdr:nvCxnSpPr>
      <xdr:spPr>
        <a:xfrm flipV="1">
          <a:off x="2209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146050</xdr:rowOff>
    </xdr:to>
    <xdr:cxnSp macro="">
      <xdr:nvCxnSpPr>
        <xdr:cNvPr id="197" name="直線コネクタ 196"/>
        <xdr:cNvCxnSpPr/>
      </xdr:nvCxnSpPr>
      <xdr:spPr>
        <a:xfrm>
          <a:off x="1320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0" name="フローチャート: 判断 199"/>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1" name="テキスト ボックス 200"/>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9" name="楕円 208"/>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0" name="テキスト ボックス 20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3" name="楕円 212"/>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4" name="テキスト ボックス 21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5" name="楕円 214"/>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6" name="テキスト ボックス 21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％減少しており、類似団体と比較しても</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％下回っている。減少の主な要因としては、</a:t>
          </a:r>
          <a:r>
            <a:rPr kumimoji="1" lang="ja-JP" altLang="en-US" sz="1100">
              <a:solidFill>
                <a:schemeClr val="dk1"/>
              </a:solidFill>
              <a:effectLst/>
              <a:latin typeface="+mn-lt"/>
              <a:ea typeface="+mn-ea"/>
              <a:cs typeface="+mn-cs"/>
            </a:rPr>
            <a:t>観光施設の維持補修費の減少（△</a:t>
          </a:r>
          <a:r>
            <a:rPr kumimoji="1" lang="en-US" altLang="ja-JP" sz="1100">
              <a:solidFill>
                <a:schemeClr val="dk1"/>
              </a:solidFill>
              <a:effectLst/>
              <a:latin typeface="+mn-lt"/>
              <a:ea typeface="+mn-ea"/>
              <a:cs typeface="+mn-cs"/>
            </a:rPr>
            <a:t>9,856</a:t>
          </a:r>
          <a:r>
            <a:rPr kumimoji="1" lang="ja-JP" altLang="en-US" sz="1100">
              <a:solidFill>
                <a:schemeClr val="dk1"/>
              </a:solidFill>
              <a:effectLst/>
              <a:latin typeface="+mn-lt"/>
              <a:ea typeface="+mn-ea"/>
              <a:cs typeface="+mn-cs"/>
            </a:rPr>
            <a:t>千円）、学校施設の維持補修費の減少（△</a:t>
          </a:r>
          <a:r>
            <a:rPr kumimoji="1" lang="en-US" altLang="ja-JP" sz="1100">
              <a:solidFill>
                <a:schemeClr val="dk1"/>
              </a:solidFill>
              <a:effectLst/>
              <a:latin typeface="+mn-lt"/>
              <a:ea typeface="+mn-ea"/>
              <a:cs typeface="+mn-cs"/>
            </a:rPr>
            <a:t>1,437</a:t>
          </a:r>
          <a:r>
            <a:rPr kumimoji="1" lang="ja-JP" altLang="en-US" sz="1100">
              <a:solidFill>
                <a:schemeClr val="dk1"/>
              </a:solidFill>
              <a:effectLst/>
              <a:latin typeface="+mn-lt"/>
              <a:ea typeface="+mn-ea"/>
              <a:cs typeface="+mn-cs"/>
            </a:rPr>
            <a:t>千円）による。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年度に策定する公共施設個別施設計画に基づき公共施設マネジメント</a:t>
          </a:r>
          <a:r>
            <a:rPr kumimoji="1" lang="ja-JP" altLang="ja-JP" sz="1100">
              <a:solidFill>
                <a:schemeClr val="dk1"/>
              </a:solidFill>
              <a:effectLst/>
              <a:latin typeface="+mn-lt"/>
              <a:ea typeface="+mn-ea"/>
              <a:cs typeface="+mn-cs"/>
            </a:rPr>
            <a:t>を推進</a:t>
          </a:r>
          <a:r>
            <a:rPr kumimoji="1" lang="ja-JP" altLang="en-US" sz="1100">
              <a:solidFill>
                <a:schemeClr val="dk1"/>
              </a:solidFill>
              <a:effectLst/>
              <a:latin typeface="+mn-lt"/>
              <a:ea typeface="+mn-ea"/>
              <a:cs typeface="+mn-cs"/>
            </a:rPr>
            <a:t>し、維持補修費の平準化・最適化に努めていく。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56</xdr:row>
      <xdr:rowOff>64135</xdr:rowOff>
    </xdr:to>
    <xdr:cxnSp macro="">
      <xdr:nvCxnSpPr>
        <xdr:cNvPr id="244" name="直線コネクタ 243"/>
        <xdr:cNvCxnSpPr/>
      </xdr:nvCxnSpPr>
      <xdr:spPr>
        <a:xfrm flipV="1">
          <a:off x="15671800" y="954532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64135</xdr:rowOff>
    </xdr:from>
    <xdr:to>
      <xdr:col>78</xdr:col>
      <xdr:colOff>69850</xdr:colOff>
      <xdr:row>57</xdr:row>
      <xdr:rowOff>144145</xdr:rowOff>
    </xdr:to>
    <xdr:cxnSp macro="">
      <xdr:nvCxnSpPr>
        <xdr:cNvPr id="247" name="直線コネクタ 246"/>
        <xdr:cNvCxnSpPr/>
      </xdr:nvCxnSpPr>
      <xdr:spPr>
        <a:xfrm flipV="1">
          <a:off x="14782800" y="9665335"/>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58420</xdr:rowOff>
    </xdr:from>
    <xdr:to>
      <xdr:col>73</xdr:col>
      <xdr:colOff>180975</xdr:colOff>
      <xdr:row>57</xdr:row>
      <xdr:rowOff>144145</xdr:rowOff>
    </xdr:to>
    <xdr:cxnSp macro="">
      <xdr:nvCxnSpPr>
        <xdr:cNvPr id="250" name="直線コネクタ 249"/>
        <xdr:cNvCxnSpPr/>
      </xdr:nvCxnSpPr>
      <xdr:spPr>
        <a:xfrm>
          <a:off x="13893800" y="98310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138430</xdr:rowOff>
    </xdr:from>
    <xdr:to>
      <xdr:col>69</xdr:col>
      <xdr:colOff>92075</xdr:colOff>
      <xdr:row>57</xdr:row>
      <xdr:rowOff>58420</xdr:rowOff>
    </xdr:to>
    <xdr:cxnSp macro="">
      <xdr:nvCxnSpPr>
        <xdr:cNvPr id="253" name="直線コネクタ 252"/>
        <xdr:cNvCxnSpPr/>
      </xdr:nvCxnSpPr>
      <xdr:spPr>
        <a:xfrm>
          <a:off x="13004800" y="97396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6" name="フローチャート: 判断 255"/>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145432</xdr:rowOff>
    </xdr:from>
    <xdr:ext cx="762000" cy="259045"/>
    <xdr:sp macro="" textlink="">
      <xdr:nvSpPr>
        <xdr:cNvPr id="257" name="テキスト ボックス 256"/>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3" name="楕円 262"/>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4"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xdr:rowOff>
    </xdr:from>
    <xdr:to>
      <xdr:col>78</xdr:col>
      <xdr:colOff>120650</xdr:colOff>
      <xdr:row>56</xdr:row>
      <xdr:rowOff>114935</xdr:rowOff>
    </xdr:to>
    <xdr:sp macro="" textlink="">
      <xdr:nvSpPr>
        <xdr:cNvPr id="265" name="楕円 264"/>
        <xdr:cNvSpPr/>
      </xdr:nvSpPr>
      <xdr:spPr>
        <a:xfrm>
          <a:off x="156210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125112</xdr:rowOff>
    </xdr:from>
    <xdr:ext cx="736600" cy="259045"/>
    <xdr:sp macro="" textlink="">
      <xdr:nvSpPr>
        <xdr:cNvPr id="266" name="テキスト ボックス 265"/>
        <xdr:cNvSpPr txBox="1"/>
      </xdr:nvSpPr>
      <xdr:spPr>
        <a:xfrm>
          <a:off x="15290800" y="9383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93345</xdr:rowOff>
    </xdr:from>
    <xdr:to>
      <xdr:col>74</xdr:col>
      <xdr:colOff>31750</xdr:colOff>
      <xdr:row>58</xdr:row>
      <xdr:rowOff>23495</xdr:rowOff>
    </xdr:to>
    <xdr:sp macro="" textlink="">
      <xdr:nvSpPr>
        <xdr:cNvPr id="267" name="楕円 266"/>
        <xdr:cNvSpPr/>
      </xdr:nvSpPr>
      <xdr:spPr>
        <a:xfrm>
          <a:off x="14732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68" name="テキスト ボックス 26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xdr:rowOff>
    </xdr:from>
    <xdr:to>
      <xdr:col>69</xdr:col>
      <xdr:colOff>142875</xdr:colOff>
      <xdr:row>57</xdr:row>
      <xdr:rowOff>109220</xdr:rowOff>
    </xdr:to>
    <xdr:sp macro="" textlink="">
      <xdr:nvSpPr>
        <xdr:cNvPr id="269" name="楕円 268"/>
        <xdr:cNvSpPr/>
      </xdr:nvSpPr>
      <xdr:spPr>
        <a:xfrm>
          <a:off x="13843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119397</xdr:rowOff>
    </xdr:from>
    <xdr:ext cx="762000" cy="259045"/>
    <xdr:sp macro="" textlink="">
      <xdr:nvSpPr>
        <xdr:cNvPr id="270" name="テキスト ボックス 269"/>
        <xdr:cNvSpPr txBox="1"/>
      </xdr:nvSpPr>
      <xdr:spPr>
        <a:xfrm>
          <a:off x="13512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87630</xdr:rowOff>
    </xdr:from>
    <xdr:to>
      <xdr:col>65</xdr:col>
      <xdr:colOff>53975</xdr:colOff>
      <xdr:row>57</xdr:row>
      <xdr:rowOff>17780</xdr:rowOff>
    </xdr:to>
    <xdr:sp macro="" textlink="">
      <xdr:nvSpPr>
        <xdr:cNvPr id="271" name="楕円 270"/>
        <xdr:cNvSpPr/>
      </xdr:nvSpPr>
      <xdr:spPr>
        <a:xfrm>
          <a:off x="12954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27957</xdr:rowOff>
    </xdr:from>
    <xdr:ext cx="762000" cy="259045"/>
    <xdr:sp macro="" textlink="">
      <xdr:nvSpPr>
        <xdr:cNvPr id="272" name="テキスト ボックス 271"/>
        <xdr:cNvSpPr txBox="1"/>
      </xdr:nvSpPr>
      <xdr:spPr>
        <a:xfrm>
          <a:off x="12623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、類似団体平均を上回る数値で推移している。ごみ・し尿処理</a:t>
          </a:r>
          <a:r>
            <a:rPr lang="ja-JP" altLang="en-US" sz="1100" b="0" i="0" baseline="0">
              <a:solidFill>
                <a:schemeClr val="dk1"/>
              </a:solidFill>
              <a:effectLst/>
              <a:latin typeface="+mn-lt"/>
              <a:ea typeface="+mn-ea"/>
              <a:cs typeface="+mn-cs"/>
            </a:rPr>
            <a:t>・北設情報ネットワーク運営</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係る</a:t>
          </a:r>
          <a:r>
            <a:rPr lang="ja-JP" altLang="ja-JP" sz="1100" b="0" i="0" baseline="0">
              <a:solidFill>
                <a:schemeClr val="dk1"/>
              </a:solidFill>
              <a:effectLst/>
              <a:latin typeface="+mn-lt"/>
              <a:ea typeface="+mn-ea"/>
              <a:cs typeface="+mn-cs"/>
            </a:rPr>
            <a:t>北設広域事務組合への負担金、広域消防負担金にかかる同級他団体への負担金</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が高額で経常的なものとなっている。ごみの減量に努める等、</a:t>
          </a:r>
          <a:r>
            <a:rPr lang="ja-JP" altLang="en-US" sz="1100" b="0" i="0" baseline="0">
              <a:solidFill>
                <a:schemeClr val="dk1"/>
              </a:solidFill>
              <a:effectLst/>
              <a:latin typeface="+mn-lt"/>
              <a:ea typeface="+mn-ea"/>
              <a:cs typeface="+mn-cs"/>
            </a:rPr>
            <a:t>負担金等の</a:t>
          </a:r>
          <a:r>
            <a:rPr lang="ja-JP" altLang="ja-JP" sz="1100" b="0" i="0" baseline="0">
              <a:solidFill>
                <a:schemeClr val="dk1"/>
              </a:solidFill>
              <a:effectLst/>
              <a:latin typeface="+mn-lt"/>
              <a:ea typeface="+mn-ea"/>
              <a:cs typeface="+mn-cs"/>
            </a:rPr>
            <a:t>軽減につながる対策を検討していく。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147574</xdr:rowOff>
    </xdr:to>
    <xdr:cxnSp macro="">
      <xdr:nvCxnSpPr>
        <xdr:cNvPr id="302" name="直線コネクタ 301"/>
        <xdr:cNvCxnSpPr/>
      </xdr:nvCxnSpPr>
      <xdr:spPr>
        <a:xfrm>
          <a:off x="15671800" y="63814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88138</xdr:rowOff>
    </xdr:to>
    <xdr:cxnSp macro="">
      <xdr:nvCxnSpPr>
        <xdr:cNvPr id="305" name="直線コネクタ 304"/>
        <xdr:cNvCxnSpPr/>
      </xdr:nvCxnSpPr>
      <xdr:spPr>
        <a:xfrm flipV="1">
          <a:off x="14782800" y="6381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88138</xdr:rowOff>
    </xdr:to>
    <xdr:cxnSp macro="">
      <xdr:nvCxnSpPr>
        <xdr:cNvPr id="308" name="直線コネクタ 307"/>
        <xdr:cNvCxnSpPr/>
      </xdr:nvCxnSpPr>
      <xdr:spPr>
        <a:xfrm>
          <a:off x="13893800" y="6408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124714</xdr:rowOff>
    </xdr:to>
    <xdr:cxnSp macro="">
      <xdr:nvCxnSpPr>
        <xdr:cNvPr id="311" name="直線コネクタ 310"/>
        <xdr:cNvCxnSpPr/>
      </xdr:nvCxnSpPr>
      <xdr:spPr>
        <a:xfrm flipV="1">
          <a:off x="13004800" y="64089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4" name="フローチャート: 判断 31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5" name="テキスト ボックス 314"/>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1" name="楕円 320"/>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2"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3" name="楕円 322"/>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4" name="テキスト ボックス 323"/>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5" name="楕円 324"/>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6" name="テキスト ボックス 325"/>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7" name="楕円 326"/>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28" name="テキスト ボックス 327"/>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29" name="楕円 328"/>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0" name="テキスト ボックス 329"/>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％上回っているものの、</a:t>
          </a:r>
          <a:r>
            <a:rPr kumimoji="1" lang="en-US" altLang="ja-JP" sz="1100">
              <a:solidFill>
                <a:schemeClr val="dk1"/>
              </a:solidFill>
              <a:effectLst/>
              <a:latin typeface="+mn-lt"/>
              <a:ea typeface="+mn-ea"/>
              <a:cs typeface="+mn-cs"/>
            </a:rPr>
            <a:t>H11</a:t>
          </a:r>
          <a:r>
            <a:rPr kumimoji="1" lang="ja-JP" altLang="en-US" sz="1100">
              <a:solidFill>
                <a:schemeClr val="dk1"/>
              </a:solidFill>
              <a:effectLst/>
              <a:latin typeface="+mn-lt"/>
              <a:ea typeface="+mn-ea"/>
              <a:cs typeface="+mn-cs"/>
            </a:rPr>
            <a:t>地域総合整備事業債、</a:t>
          </a:r>
          <a:r>
            <a:rPr kumimoji="1" lang="en-US" altLang="ja-JP" sz="1100">
              <a:solidFill>
                <a:schemeClr val="dk1"/>
              </a:solidFill>
              <a:effectLst/>
              <a:latin typeface="+mn-lt"/>
              <a:ea typeface="+mn-ea"/>
              <a:cs typeface="+mn-cs"/>
            </a:rPr>
            <a:t>H21</a:t>
          </a:r>
          <a:r>
            <a:rPr kumimoji="1" lang="ja-JP" altLang="en-US" sz="1100">
              <a:solidFill>
                <a:schemeClr val="dk1"/>
              </a:solidFill>
              <a:effectLst/>
              <a:latin typeface="+mn-lt"/>
              <a:ea typeface="+mn-ea"/>
              <a:cs typeface="+mn-cs"/>
            </a:rPr>
            <a:t>辺地債、</a:t>
          </a:r>
          <a:r>
            <a:rPr kumimoji="1" lang="en-US" altLang="ja-JP" sz="1100">
              <a:solidFill>
                <a:schemeClr val="dk1"/>
              </a:solidFill>
              <a:effectLst/>
              <a:latin typeface="+mn-lt"/>
              <a:ea typeface="+mn-ea"/>
              <a:cs typeface="+mn-cs"/>
            </a:rPr>
            <a:t>H19</a:t>
          </a:r>
          <a:r>
            <a:rPr kumimoji="1" lang="ja-JP" altLang="en-US" sz="1100">
              <a:solidFill>
                <a:schemeClr val="dk1"/>
              </a:solidFill>
              <a:effectLst/>
              <a:latin typeface="+mn-lt"/>
              <a:ea typeface="+mn-ea"/>
              <a:cs typeface="+mn-cs"/>
            </a:rPr>
            <a:t>過疎債などの償還終了に伴い</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下回っており地方債発行抑制の効果が出ていると考えられる。</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、大型事業などを実施するにあたり地方債を借り入れる場合でやむを得ず地方債借入額が増加する年度以外は、地方債の借入抑制に引き続き努める。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123734</xdr:rowOff>
    </xdr:to>
    <xdr:cxnSp macro="">
      <xdr:nvCxnSpPr>
        <xdr:cNvPr id="364" name="直線コネクタ 363"/>
        <xdr:cNvCxnSpPr/>
      </xdr:nvCxnSpPr>
      <xdr:spPr>
        <a:xfrm flipV="1">
          <a:off x="3987800" y="13134339"/>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xdr:cNvSpPr txBox="1"/>
      </xdr:nvSpPr>
      <xdr:spPr>
        <a:xfrm>
          <a:off x="4914900" y="1289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19231</xdr:rowOff>
    </xdr:from>
    <xdr:to>
      <xdr:col>19</xdr:col>
      <xdr:colOff>187325</xdr:colOff>
      <xdr:row>76</xdr:row>
      <xdr:rowOff>123734</xdr:rowOff>
    </xdr:to>
    <xdr:cxnSp macro="">
      <xdr:nvCxnSpPr>
        <xdr:cNvPr id="367" name="直線コネクタ 366"/>
        <xdr:cNvCxnSpPr/>
      </xdr:nvCxnSpPr>
      <xdr:spPr>
        <a:xfrm>
          <a:off x="3098800" y="1304943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69" name="テキスト ボックス 36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158024</xdr:rowOff>
    </xdr:from>
    <xdr:to>
      <xdr:col>15</xdr:col>
      <xdr:colOff>98425</xdr:colOff>
      <xdr:row>76</xdr:row>
      <xdr:rowOff>19231</xdr:rowOff>
    </xdr:to>
    <xdr:cxnSp macro="">
      <xdr:nvCxnSpPr>
        <xdr:cNvPr id="370" name="直線コネクタ 369"/>
        <xdr:cNvCxnSpPr/>
      </xdr:nvCxnSpPr>
      <xdr:spPr>
        <a:xfrm>
          <a:off x="2209800" y="13016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118835</xdr:rowOff>
    </xdr:from>
    <xdr:to>
      <xdr:col>11</xdr:col>
      <xdr:colOff>9525</xdr:colOff>
      <xdr:row>75</xdr:row>
      <xdr:rowOff>158024</xdr:rowOff>
    </xdr:to>
    <xdr:cxnSp macro="">
      <xdr:nvCxnSpPr>
        <xdr:cNvPr id="373" name="直線コネクタ 372"/>
        <xdr:cNvCxnSpPr/>
      </xdr:nvCxnSpPr>
      <xdr:spPr>
        <a:xfrm>
          <a:off x="1320800" y="129775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117022</xdr:rowOff>
    </xdr:from>
    <xdr:to>
      <xdr:col>6</xdr:col>
      <xdr:colOff>171450</xdr:colOff>
      <xdr:row>76</xdr:row>
      <xdr:rowOff>47172</xdr:rowOff>
    </xdr:to>
    <xdr:sp macro="" textlink="">
      <xdr:nvSpPr>
        <xdr:cNvPr id="376" name="フローチャート: 判断 375"/>
        <xdr:cNvSpPr/>
      </xdr:nvSpPr>
      <xdr:spPr>
        <a:xfrm>
          <a:off x="1270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31948</xdr:rowOff>
    </xdr:from>
    <xdr:ext cx="762000" cy="259045"/>
    <xdr:sp macro="" textlink="">
      <xdr:nvSpPr>
        <xdr:cNvPr id="377" name="テキスト ボックス 376"/>
        <xdr:cNvSpPr txBox="1"/>
      </xdr:nvSpPr>
      <xdr:spPr>
        <a:xfrm>
          <a:off x="939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3" name="楕円 382"/>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25416</xdr:rowOff>
    </xdr:from>
    <xdr:ext cx="762000" cy="259045"/>
    <xdr:sp macro="" textlink="">
      <xdr:nvSpPr>
        <xdr:cNvPr id="384" name="公債費該当値テキスト"/>
        <xdr:cNvSpPr txBox="1"/>
      </xdr:nvSpPr>
      <xdr:spPr>
        <a:xfrm>
          <a:off x="4914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72934</xdr:rowOff>
    </xdr:from>
    <xdr:to>
      <xdr:col>20</xdr:col>
      <xdr:colOff>38100</xdr:colOff>
      <xdr:row>77</xdr:row>
      <xdr:rowOff>3084</xdr:rowOff>
    </xdr:to>
    <xdr:sp macro="" textlink="">
      <xdr:nvSpPr>
        <xdr:cNvPr id="385" name="楕円 384"/>
        <xdr:cNvSpPr/>
      </xdr:nvSpPr>
      <xdr:spPr>
        <a:xfrm>
          <a:off x="3937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159311</xdr:rowOff>
    </xdr:from>
    <xdr:ext cx="736600" cy="259045"/>
    <xdr:sp macro="" textlink="">
      <xdr:nvSpPr>
        <xdr:cNvPr id="386" name="テキスト ボックス 385"/>
        <xdr:cNvSpPr txBox="1"/>
      </xdr:nvSpPr>
      <xdr:spPr>
        <a:xfrm>
          <a:off x="3606800" y="13189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139881</xdr:rowOff>
    </xdr:from>
    <xdr:to>
      <xdr:col>15</xdr:col>
      <xdr:colOff>149225</xdr:colOff>
      <xdr:row>76</xdr:row>
      <xdr:rowOff>70031</xdr:rowOff>
    </xdr:to>
    <xdr:sp macro="" textlink="">
      <xdr:nvSpPr>
        <xdr:cNvPr id="387" name="楕円 386"/>
        <xdr:cNvSpPr/>
      </xdr:nvSpPr>
      <xdr:spPr>
        <a:xfrm>
          <a:off x="3048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80208</xdr:rowOff>
    </xdr:from>
    <xdr:ext cx="762000" cy="259045"/>
    <xdr:sp macro="" textlink="">
      <xdr:nvSpPr>
        <xdr:cNvPr id="388" name="テキスト ボックス 387"/>
        <xdr:cNvSpPr txBox="1"/>
      </xdr:nvSpPr>
      <xdr:spPr>
        <a:xfrm>
          <a:off x="2717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107224</xdr:rowOff>
    </xdr:from>
    <xdr:to>
      <xdr:col>11</xdr:col>
      <xdr:colOff>60325</xdr:colOff>
      <xdr:row>76</xdr:row>
      <xdr:rowOff>37374</xdr:rowOff>
    </xdr:to>
    <xdr:sp macro="" textlink="">
      <xdr:nvSpPr>
        <xdr:cNvPr id="389" name="楕円 388"/>
        <xdr:cNvSpPr/>
      </xdr:nvSpPr>
      <xdr:spPr>
        <a:xfrm>
          <a:off x="2159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47551</xdr:rowOff>
    </xdr:from>
    <xdr:ext cx="762000" cy="259045"/>
    <xdr:sp macro="" textlink="">
      <xdr:nvSpPr>
        <xdr:cNvPr id="390" name="テキスト ボックス 389"/>
        <xdr:cNvSpPr txBox="1"/>
      </xdr:nvSpPr>
      <xdr:spPr>
        <a:xfrm>
          <a:off x="1828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68035</xdr:rowOff>
    </xdr:from>
    <xdr:to>
      <xdr:col>6</xdr:col>
      <xdr:colOff>171450</xdr:colOff>
      <xdr:row>75</xdr:row>
      <xdr:rowOff>169636</xdr:rowOff>
    </xdr:to>
    <xdr:sp macro="" textlink="">
      <xdr:nvSpPr>
        <xdr:cNvPr id="391" name="楕円 390"/>
        <xdr:cNvSpPr/>
      </xdr:nvSpPr>
      <xdr:spPr>
        <a:xfrm>
          <a:off x="1270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8362</xdr:rowOff>
    </xdr:from>
    <xdr:ext cx="762000" cy="259045"/>
    <xdr:sp macro="" textlink="">
      <xdr:nvSpPr>
        <xdr:cNvPr id="392" name="テキスト ボックス 391"/>
        <xdr:cNvSpPr txBox="1"/>
      </xdr:nvSpPr>
      <xdr:spPr>
        <a:xfrm>
          <a:off x="939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000">
              <a:solidFill>
                <a:schemeClr val="dk1"/>
              </a:solidFill>
              <a:effectLst/>
              <a:latin typeface="+mn-lt"/>
              <a:ea typeface="+mn-ea"/>
              <a:cs typeface="+mn-cs"/>
            </a:rPr>
            <a:t>前年度と比較して</a:t>
          </a: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しており、類似単体と比較しても</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上</a:t>
          </a:r>
          <a:r>
            <a:rPr kumimoji="1" lang="ja-JP" altLang="ja-JP" sz="1000">
              <a:solidFill>
                <a:schemeClr val="dk1"/>
              </a:solidFill>
              <a:effectLst/>
              <a:latin typeface="+mn-lt"/>
              <a:ea typeface="+mn-ea"/>
              <a:cs typeface="+mn-cs"/>
            </a:rPr>
            <a:t>回っている。</a:t>
          </a:r>
          <a:r>
            <a:rPr kumimoji="1" lang="ja-JP" altLang="en-US" sz="1000">
              <a:solidFill>
                <a:schemeClr val="dk1"/>
              </a:solidFill>
              <a:effectLst/>
              <a:latin typeface="+mn-lt"/>
              <a:ea typeface="+mn-ea"/>
              <a:cs typeface="+mn-cs"/>
            </a:rPr>
            <a:t>増加した</a:t>
          </a:r>
          <a:r>
            <a:rPr kumimoji="1" lang="ja-JP" altLang="ja-JP" sz="1000">
              <a:solidFill>
                <a:schemeClr val="dk1"/>
              </a:solidFill>
              <a:effectLst/>
              <a:latin typeface="+mn-lt"/>
              <a:ea typeface="+mn-ea"/>
              <a:cs typeface="+mn-cs"/>
            </a:rPr>
            <a:t>要因としては、</a:t>
          </a:r>
          <a:r>
            <a:rPr kumimoji="1" lang="ja-JP" altLang="en-US" sz="1000">
              <a:solidFill>
                <a:schemeClr val="dk1"/>
              </a:solidFill>
              <a:effectLst/>
              <a:latin typeface="+mn-lt"/>
              <a:ea typeface="+mn-ea"/>
              <a:cs typeface="+mn-cs"/>
            </a:rPr>
            <a:t>物件費及び補助費の割合が増加したことによる。物件費については、事務事業の改革、採算性の追求、公的支援と住民負担の在り方検討などを推進し経費の抑制に努める。補助費等については、広域連合や事務組合といった広域的な連携が必要とされている中で、今後、本村が単独の判断で決定することのできない負担が増加していくことが考えられるが、ごみの減量の推進など負担金の軽減につながる対策に</a:t>
          </a:r>
          <a:r>
            <a:rPr lang="ja-JP" altLang="ja-JP" sz="1000" b="0" i="0" baseline="0">
              <a:solidFill>
                <a:schemeClr val="dk1"/>
              </a:solidFill>
              <a:effectLst/>
              <a:latin typeface="+mn-lt"/>
              <a:ea typeface="+mn-ea"/>
              <a:cs typeface="+mn-cs"/>
            </a:rPr>
            <a:t>引き続き</a:t>
          </a:r>
          <a:r>
            <a:rPr lang="ja-JP" altLang="en-US" sz="1000" b="0" i="0" baseline="0">
              <a:solidFill>
                <a:schemeClr val="dk1"/>
              </a:solidFill>
              <a:effectLst/>
              <a:latin typeface="+mn-lt"/>
              <a:ea typeface="+mn-ea"/>
              <a:cs typeface="+mn-cs"/>
            </a:rPr>
            <a:t>取り組んでいく</a:t>
          </a:r>
          <a:r>
            <a:rPr lang="ja-JP" altLang="ja-JP" sz="1000" b="0" i="0" baseline="0">
              <a:solidFill>
                <a:schemeClr val="dk1"/>
              </a:solidFill>
              <a:effectLst/>
              <a:latin typeface="+mn-lt"/>
              <a:ea typeface="+mn-ea"/>
              <a:cs typeface="+mn-cs"/>
            </a:rPr>
            <a:t>。</a:t>
          </a:r>
          <a:endParaRPr lang="ja-JP" altLang="ja-JP" sz="11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37846</xdr:rowOff>
    </xdr:to>
    <xdr:cxnSp macro="">
      <xdr:nvCxnSpPr>
        <xdr:cNvPr id="423" name="直線コネクタ 422"/>
        <xdr:cNvCxnSpPr/>
      </xdr:nvCxnSpPr>
      <xdr:spPr>
        <a:xfrm>
          <a:off x="15671800" y="13225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94996</xdr:rowOff>
    </xdr:to>
    <xdr:cxnSp macro="">
      <xdr:nvCxnSpPr>
        <xdr:cNvPr id="426" name="直線コネクタ 425"/>
        <xdr:cNvCxnSpPr/>
      </xdr:nvCxnSpPr>
      <xdr:spPr>
        <a:xfrm flipV="1">
          <a:off x="14782800" y="1322578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28" name="テキスト ボックス 427"/>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94996</xdr:rowOff>
    </xdr:from>
    <xdr:to>
      <xdr:col>73</xdr:col>
      <xdr:colOff>180975</xdr:colOff>
      <xdr:row>77</xdr:row>
      <xdr:rowOff>129287</xdr:rowOff>
    </xdr:to>
    <xdr:cxnSp macro="">
      <xdr:nvCxnSpPr>
        <xdr:cNvPr id="429" name="直線コネクタ 428"/>
        <xdr:cNvCxnSpPr/>
      </xdr:nvCxnSpPr>
      <xdr:spPr>
        <a:xfrm flipV="1">
          <a:off x="13893800" y="13296646"/>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72137</xdr:rowOff>
    </xdr:from>
    <xdr:to>
      <xdr:col>69</xdr:col>
      <xdr:colOff>92075</xdr:colOff>
      <xdr:row>77</xdr:row>
      <xdr:rowOff>129287</xdr:rowOff>
    </xdr:to>
    <xdr:cxnSp macro="">
      <xdr:nvCxnSpPr>
        <xdr:cNvPr id="432" name="直線コネクタ 431"/>
        <xdr:cNvCxnSpPr/>
      </xdr:nvCxnSpPr>
      <xdr:spPr>
        <a:xfrm>
          <a:off x="13004800" y="1327378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5335</xdr:rowOff>
    </xdr:from>
    <xdr:to>
      <xdr:col>65</xdr:col>
      <xdr:colOff>53975</xdr:colOff>
      <xdr:row>76</xdr:row>
      <xdr:rowOff>106935</xdr:rowOff>
    </xdr:to>
    <xdr:sp macro="" textlink="">
      <xdr:nvSpPr>
        <xdr:cNvPr id="435" name="フローチャート: 判断 434"/>
        <xdr:cNvSpPr/>
      </xdr:nvSpPr>
      <xdr:spPr>
        <a:xfrm>
          <a:off x="12954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117111</xdr:rowOff>
    </xdr:from>
    <xdr:ext cx="762000" cy="259045"/>
    <xdr:sp macro="" textlink="">
      <xdr:nvSpPr>
        <xdr:cNvPr id="436" name="テキスト ボックス 435"/>
        <xdr:cNvSpPr txBox="1"/>
      </xdr:nvSpPr>
      <xdr:spPr>
        <a:xfrm>
          <a:off x="12623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42" name="楕円 441"/>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130573</xdr:rowOff>
    </xdr:from>
    <xdr:ext cx="762000" cy="259045"/>
    <xdr:sp macro="" textlink="">
      <xdr:nvSpPr>
        <xdr:cNvPr id="443" name="公債費以外該当値テキスト"/>
        <xdr:cNvSpPr txBox="1"/>
      </xdr:nvSpPr>
      <xdr:spPr>
        <a:xfrm>
          <a:off x="16598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4" name="楕円 443"/>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5" name="テキスト ボックス 444"/>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44196</xdr:rowOff>
    </xdr:from>
    <xdr:to>
      <xdr:col>74</xdr:col>
      <xdr:colOff>31750</xdr:colOff>
      <xdr:row>77</xdr:row>
      <xdr:rowOff>145796</xdr:rowOff>
    </xdr:to>
    <xdr:sp macro="" textlink="">
      <xdr:nvSpPr>
        <xdr:cNvPr id="446" name="楕円 445"/>
        <xdr:cNvSpPr/>
      </xdr:nvSpPr>
      <xdr:spPr>
        <a:xfrm>
          <a:off x="14732000" y="132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130573</xdr:rowOff>
    </xdr:from>
    <xdr:ext cx="762000" cy="259045"/>
    <xdr:sp macro="" textlink="">
      <xdr:nvSpPr>
        <xdr:cNvPr id="447" name="テキスト ボックス 446"/>
        <xdr:cNvSpPr txBox="1"/>
      </xdr:nvSpPr>
      <xdr:spPr>
        <a:xfrm>
          <a:off x="14401800" y="1333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48" name="楕円 447"/>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49" name="テキスト ボックス 448"/>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21337</xdr:rowOff>
    </xdr:from>
    <xdr:to>
      <xdr:col>65</xdr:col>
      <xdr:colOff>53975</xdr:colOff>
      <xdr:row>77</xdr:row>
      <xdr:rowOff>122937</xdr:rowOff>
    </xdr:to>
    <xdr:sp macro="" textlink="">
      <xdr:nvSpPr>
        <xdr:cNvPr id="450" name="楕円 449"/>
        <xdr:cNvSpPr/>
      </xdr:nvSpPr>
      <xdr:spPr>
        <a:xfrm>
          <a:off x="12954000" y="132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107714</xdr:rowOff>
    </xdr:from>
    <xdr:ext cx="762000" cy="259045"/>
    <xdr:sp macro="" textlink="">
      <xdr:nvSpPr>
        <xdr:cNvPr id="451" name="テキスト ボックス 450"/>
        <xdr:cNvSpPr txBox="1"/>
      </xdr:nvSpPr>
      <xdr:spPr>
        <a:xfrm>
          <a:off x="12623800" y="133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82645</xdr:rowOff>
    </xdr:from>
    <xdr:to>
      <xdr:col>29</xdr:col>
      <xdr:colOff>127000</xdr:colOff>
      <xdr:row>16</xdr:row>
      <xdr:rowOff>88066</xdr:rowOff>
    </xdr:to>
    <xdr:cxnSp macro="">
      <xdr:nvCxnSpPr>
        <xdr:cNvPr id="51" name="直線コネクタ 50"/>
        <xdr:cNvCxnSpPr/>
      </xdr:nvCxnSpPr>
      <xdr:spPr bwMode="auto">
        <a:xfrm>
          <a:off x="5003800" y="2873470"/>
          <a:ext cx="647700" cy="5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82645</xdr:rowOff>
    </xdr:from>
    <xdr:to>
      <xdr:col>26</xdr:col>
      <xdr:colOff>50800</xdr:colOff>
      <xdr:row>16</xdr:row>
      <xdr:rowOff>94424</xdr:rowOff>
    </xdr:to>
    <xdr:cxnSp macro="">
      <xdr:nvCxnSpPr>
        <xdr:cNvPr id="54" name="直線コネクタ 53"/>
        <xdr:cNvCxnSpPr/>
      </xdr:nvCxnSpPr>
      <xdr:spPr bwMode="auto">
        <a:xfrm flipV="1">
          <a:off x="4305300" y="2873470"/>
          <a:ext cx="698500" cy="11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94424</xdr:rowOff>
    </xdr:from>
    <xdr:to>
      <xdr:col>22</xdr:col>
      <xdr:colOff>114300</xdr:colOff>
      <xdr:row>16</xdr:row>
      <xdr:rowOff>170193</xdr:rowOff>
    </xdr:to>
    <xdr:cxnSp macro="">
      <xdr:nvCxnSpPr>
        <xdr:cNvPr id="57" name="直線コネクタ 56"/>
        <xdr:cNvCxnSpPr/>
      </xdr:nvCxnSpPr>
      <xdr:spPr bwMode="auto">
        <a:xfrm flipV="1">
          <a:off x="3606800" y="2885249"/>
          <a:ext cx="698500" cy="75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170140</xdr:rowOff>
    </xdr:from>
    <xdr:to>
      <xdr:col>18</xdr:col>
      <xdr:colOff>177800</xdr:colOff>
      <xdr:row>16</xdr:row>
      <xdr:rowOff>170193</xdr:rowOff>
    </xdr:to>
    <xdr:cxnSp macro="">
      <xdr:nvCxnSpPr>
        <xdr:cNvPr id="60" name="直線コネクタ 59"/>
        <xdr:cNvCxnSpPr/>
      </xdr:nvCxnSpPr>
      <xdr:spPr bwMode="auto">
        <a:xfrm>
          <a:off x="2908300" y="2960965"/>
          <a:ext cx="698500" cy="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45394</xdr:rowOff>
    </xdr:from>
    <xdr:to>
      <xdr:col>15</xdr:col>
      <xdr:colOff>101600</xdr:colOff>
      <xdr:row>18</xdr:row>
      <xdr:rowOff>146994</xdr:rowOff>
    </xdr:to>
    <xdr:sp macro="" textlink="">
      <xdr:nvSpPr>
        <xdr:cNvPr id="63" name="フローチャート: 判断 62"/>
        <xdr:cNvSpPr/>
      </xdr:nvSpPr>
      <xdr:spPr bwMode="auto">
        <a:xfrm>
          <a:off x="28575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131771</xdr:rowOff>
    </xdr:from>
    <xdr:ext cx="762000" cy="259045"/>
    <xdr:sp macro="" textlink="">
      <xdr:nvSpPr>
        <xdr:cNvPr id="64" name="テキスト ボックス 63"/>
        <xdr:cNvSpPr txBox="1"/>
      </xdr:nvSpPr>
      <xdr:spPr>
        <a:xfrm>
          <a:off x="2527300" y="326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37266</xdr:rowOff>
    </xdr:from>
    <xdr:to>
      <xdr:col>29</xdr:col>
      <xdr:colOff>177800</xdr:colOff>
      <xdr:row>16</xdr:row>
      <xdr:rowOff>138866</xdr:rowOff>
    </xdr:to>
    <xdr:sp macro="" textlink="">
      <xdr:nvSpPr>
        <xdr:cNvPr id="70" name="楕円 69"/>
        <xdr:cNvSpPr/>
      </xdr:nvSpPr>
      <xdr:spPr bwMode="auto">
        <a:xfrm>
          <a:off x="5600700" y="282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53793</xdr:rowOff>
    </xdr:from>
    <xdr:ext cx="762000" cy="259045"/>
    <xdr:sp macro="" textlink="">
      <xdr:nvSpPr>
        <xdr:cNvPr id="71" name="人口1人当たり決算額の推移該当値テキスト130"/>
        <xdr:cNvSpPr txBox="1"/>
      </xdr:nvSpPr>
      <xdr:spPr>
        <a:xfrm>
          <a:off x="5740400" y="267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31845</xdr:rowOff>
    </xdr:from>
    <xdr:to>
      <xdr:col>26</xdr:col>
      <xdr:colOff>101600</xdr:colOff>
      <xdr:row>16</xdr:row>
      <xdr:rowOff>133445</xdr:rowOff>
    </xdr:to>
    <xdr:sp macro="" textlink="">
      <xdr:nvSpPr>
        <xdr:cNvPr id="72" name="楕円 71"/>
        <xdr:cNvSpPr/>
      </xdr:nvSpPr>
      <xdr:spPr bwMode="auto">
        <a:xfrm>
          <a:off x="4953000" y="282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143622</xdr:rowOff>
    </xdr:from>
    <xdr:ext cx="736600" cy="259045"/>
    <xdr:sp macro="" textlink="">
      <xdr:nvSpPr>
        <xdr:cNvPr id="73" name="テキスト ボックス 72"/>
        <xdr:cNvSpPr txBox="1"/>
      </xdr:nvSpPr>
      <xdr:spPr>
        <a:xfrm>
          <a:off x="4622800" y="25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43624</xdr:rowOff>
    </xdr:from>
    <xdr:to>
      <xdr:col>22</xdr:col>
      <xdr:colOff>165100</xdr:colOff>
      <xdr:row>16</xdr:row>
      <xdr:rowOff>145224</xdr:rowOff>
    </xdr:to>
    <xdr:sp macro="" textlink="">
      <xdr:nvSpPr>
        <xdr:cNvPr id="74" name="楕円 73"/>
        <xdr:cNvSpPr/>
      </xdr:nvSpPr>
      <xdr:spPr bwMode="auto">
        <a:xfrm>
          <a:off x="4254500" y="283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155401</xdr:rowOff>
    </xdr:from>
    <xdr:ext cx="762000" cy="259045"/>
    <xdr:sp macro="" textlink="">
      <xdr:nvSpPr>
        <xdr:cNvPr id="75" name="テキスト ボックス 74"/>
        <xdr:cNvSpPr txBox="1"/>
      </xdr:nvSpPr>
      <xdr:spPr>
        <a:xfrm>
          <a:off x="3924300" y="260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119393</xdr:rowOff>
    </xdr:from>
    <xdr:to>
      <xdr:col>19</xdr:col>
      <xdr:colOff>38100</xdr:colOff>
      <xdr:row>17</xdr:row>
      <xdr:rowOff>49543</xdr:rowOff>
    </xdr:to>
    <xdr:sp macro="" textlink="">
      <xdr:nvSpPr>
        <xdr:cNvPr id="76" name="楕円 75"/>
        <xdr:cNvSpPr/>
      </xdr:nvSpPr>
      <xdr:spPr bwMode="auto">
        <a:xfrm>
          <a:off x="3556000" y="291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59720</xdr:rowOff>
    </xdr:from>
    <xdr:ext cx="762000" cy="259045"/>
    <xdr:sp macro="" textlink="">
      <xdr:nvSpPr>
        <xdr:cNvPr id="77" name="テキスト ボックス 76"/>
        <xdr:cNvSpPr txBox="1"/>
      </xdr:nvSpPr>
      <xdr:spPr>
        <a:xfrm>
          <a:off x="3225800" y="267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119340</xdr:rowOff>
    </xdr:from>
    <xdr:to>
      <xdr:col>15</xdr:col>
      <xdr:colOff>101600</xdr:colOff>
      <xdr:row>17</xdr:row>
      <xdr:rowOff>49490</xdr:rowOff>
    </xdr:to>
    <xdr:sp macro="" textlink="">
      <xdr:nvSpPr>
        <xdr:cNvPr id="78" name="楕円 77"/>
        <xdr:cNvSpPr/>
      </xdr:nvSpPr>
      <xdr:spPr bwMode="auto">
        <a:xfrm>
          <a:off x="2857500" y="2910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59667</xdr:rowOff>
    </xdr:from>
    <xdr:ext cx="762000" cy="259045"/>
    <xdr:sp macro="" textlink="">
      <xdr:nvSpPr>
        <xdr:cNvPr id="79" name="テキスト ボックス 78"/>
        <xdr:cNvSpPr txBox="1"/>
      </xdr:nvSpPr>
      <xdr:spPr>
        <a:xfrm>
          <a:off x="2527300" y="267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153220</xdr:rowOff>
    </xdr:from>
    <xdr:to>
      <xdr:col>29</xdr:col>
      <xdr:colOff>127000</xdr:colOff>
      <xdr:row>35</xdr:row>
      <xdr:rowOff>203387</xdr:rowOff>
    </xdr:to>
    <xdr:cxnSp macro="">
      <xdr:nvCxnSpPr>
        <xdr:cNvPr id="109" name="直線コネクタ 108"/>
        <xdr:cNvCxnSpPr/>
      </xdr:nvCxnSpPr>
      <xdr:spPr bwMode="auto">
        <a:xfrm>
          <a:off x="5003800" y="6763570"/>
          <a:ext cx="647700" cy="50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153220</xdr:rowOff>
    </xdr:from>
    <xdr:to>
      <xdr:col>26</xdr:col>
      <xdr:colOff>50800</xdr:colOff>
      <xdr:row>35</xdr:row>
      <xdr:rowOff>178160</xdr:rowOff>
    </xdr:to>
    <xdr:cxnSp macro="">
      <xdr:nvCxnSpPr>
        <xdr:cNvPr id="112" name="直線コネクタ 111"/>
        <xdr:cNvCxnSpPr/>
      </xdr:nvCxnSpPr>
      <xdr:spPr bwMode="auto">
        <a:xfrm flipV="1">
          <a:off x="4305300" y="6763570"/>
          <a:ext cx="698500" cy="2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130492</xdr:rowOff>
    </xdr:from>
    <xdr:to>
      <xdr:col>22</xdr:col>
      <xdr:colOff>114300</xdr:colOff>
      <xdr:row>35</xdr:row>
      <xdr:rowOff>178160</xdr:rowOff>
    </xdr:to>
    <xdr:cxnSp macro="">
      <xdr:nvCxnSpPr>
        <xdr:cNvPr id="115" name="直線コネクタ 114"/>
        <xdr:cNvCxnSpPr/>
      </xdr:nvCxnSpPr>
      <xdr:spPr bwMode="auto">
        <a:xfrm>
          <a:off x="3606800" y="6740842"/>
          <a:ext cx="698500" cy="47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130492</xdr:rowOff>
    </xdr:from>
    <xdr:to>
      <xdr:col>18</xdr:col>
      <xdr:colOff>177800</xdr:colOff>
      <xdr:row>35</xdr:row>
      <xdr:rowOff>169068</xdr:rowOff>
    </xdr:to>
    <xdr:cxnSp macro="">
      <xdr:nvCxnSpPr>
        <xdr:cNvPr id="118" name="直線コネクタ 117"/>
        <xdr:cNvCxnSpPr/>
      </xdr:nvCxnSpPr>
      <xdr:spPr bwMode="auto">
        <a:xfrm flipV="1">
          <a:off x="2908300" y="6740842"/>
          <a:ext cx="698500" cy="38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119983</xdr:rowOff>
    </xdr:from>
    <xdr:to>
      <xdr:col>15</xdr:col>
      <xdr:colOff>101600</xdr:colOff>
      <xdr:row>37</xdr:row>
      <xdr:rowOff>50133</xdr:rowOff>
    </xdr:to>
    <xdr:sp macro="" textlink="">
      <xdr:nvSpPr>
        <xdr:cNvPr id="121" name="フローチャート: 判断 120"/>
        <xdr:cNvSpPr/>
      </xdr:nvSpPr>
      <xdr:spPr bwMode="auto">
        <a:xfrm>
          <a:off x="2857500" y="7073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34910</xdr:rowOff>
    </xdr:from>
    <xdr:ext cx="762000" cy="259045"/>
    <xdr:sp macro="" textlink="">
      <xdr:nvSpPr>
        <xdr:cNvPr id="122" name="テキスト ボックス 121"/>
        <xdr:cNvSpPr txBox="1"/>
      </xdr:nvSpPr>
      <xdr:spPr>
        <a:xfrm>
          <a:off x="2527300" y="71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152587</xdr:rowOff>
    </xdr:from>
    <xdr:to>
      <xdr:col>29</xdr:col>
      <xdr:colOff>177800</xdr:colOff>
      <xdr:row>35</xdr:row>
      <xdr:rowOff>254187</xdr:rowOff>
    </xdr:to>
    <xdr:sp macro="" textlink="">
      <xdr:nvSpPr>
        <xdr:cNvPr id="128" name="楕円 127"/>
        <xdr:cNvSpPr/>
      </xdr:nvSpPr>
      <xdr:spPr bwMode="auto">
        <a:xfrm>
          <a:off x="5600700" y="6762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340564</xdr:rowOff>
    </xdr:from>
    <xdr:ext cx="762000" cy="259045"/>
    <xdr:sp macro="" textlink="">
      <xdr:nvSpPr>
        <xdr:cNvPr id="129" name="人口1人当たり決算額の推移該当値テキスト445"/>
        <xdr:cNvSpPr txBox="1"/>
      </xdr:nvSpPr>
      <xdr:spPr>
        <a:xfrm>
          <a:off x="5740400" y="660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102420</xdr:rowOff>
    </xdr:from>
    <xdr:to>
      <xdr:col>26</xdr:col>
      <xdr:colOff>101600</xdr:colOff>
      <xdr:row>35</xdr:row>
      <xdr:rowOff>204020</xdr:rowOff>
    </xdr:to>
    <xdr:sp macro="" textlink="">
      <xdr:nvSpPr>
        <xdr:cNvPr id="130" name="楕円 129"/>
        <xdr:cNvSpPr/>
      </xdr:nvSpPr>
      <xdr:spPr bwMode="auto">
        <a:xfrm>
          <a:off x="4953000" y="671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214197</xdr:rowOff>
    </xdr:from>
    <xdr:ext cx="736600" cy="259045"/>
    <xdr:sp macro="" textlink="">
      <xdr:nvSpPr>
        <xdr:cNvPr id="131" name="テキスト ボックス 130"/>
        <xdr:cNvSpPr txBox="1"/>
      </xdr:nvSpPr>
      <xdr:spPr>
        <a:xfrm>
          <a:off x="4622800" y="6481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127360</xdr:rowOff>
    </xdr:from>
    <xdr:to>
      <xdr:col>22</xdr:col>
      <xdr:colOff>165100</xdr:colOff>
      <xdr:row>35</xdr:row>
      <xdr:rowOff>228960</xdr:rowOff>
    </xdr:to>
    <xdr:sp macro="" textlink="">
      <xdr:nvSpPr>
        <xdr:cNvPr id="132" name="楕円 131"/>
        <xdr:cNvSpPr/>
      </xdr:nvSpPr>
      <xdr:spPr bwMode="auto">
        <a:xfrm>
          <a:off x="4254500" y="6737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239137</xdr:rowOff>
    </xdr:from>
    <xdr:ext cx="762000" cy="259045"/>
    <xdr:sp macro="" textlink="">
      <xdr:nvSpPr>
        <xdr:cNvPr id="133" name="テキスト ボックス 132"/>
        <xdr:cNvSpPr txBox="1"/>
      </xdr:nvSpPr>
      <xdr:spPr>
        <a:xfrm>
          <a:off x="3924300" y="650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79692</xdr:rowOff>
    </xdr:from>
    <xdr:to>
      <xdr:col>19</xdr:col>
      <xdr:colOff>38100</xdr:colOff>
      <xdr:row>35</xdr:row>
      <xdr:rowOff>181292</xdr:rowOff>
    </xdr:to>
    <xdr:sp macro="" textlink="">
      <xdr:nvSpPr>
        <xdr:cNvPr id="134" name="楕円 133"/>
        <xdr:cNvSpPr/>
      </xdr:nvSpPr>
      <xdr:spPr bwMode="auto">
        <a:xfrm>
          <a:off x="3556000" y="6690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191469</xdr:rowOff>
    </xdr:from>
    <xdr:ext cx="762000" cy="259045"/>
    <xdr:sp macro="" textlink="">
      <xdr:nvSpPr>
        <xdr:cNvPr id="135" name="テキスト ボックス 134"/>
        <xdr:cNvSpPr txBox="1"/>
      </xdr:nvSpPr>
      <xdr:spPr>
        <a:xfrm>
          <a:off x="3225800" y="645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118268</xdr:rowOff>
    </xdr:from>
    <xdr:to>
      <xdr:col>15</xdr:col>
      <xdr:colOff>101600</xdr:colOff>
      <xdr:row>35</xdr:row>
      <xdr:rowOff>219868</xdr:rowOff>
    </xdr:to>
    <xdr:sp macro="" textlink="">
      <xdr:nvSpPr>
        <xdr:cNvPr id="136" name="楕円 135"/>
        <xdr:cNvSpPr/>
      </xdr:nvSpPr>
      <xdr:spPr bwMode="auto">
        <a:xfrm>
          <a:off x="2857500" y="6728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230045</xdr:rowOff>
    </xdr:from>
    <xdr:ext cx="762000" cy="259045"/>
    <xdr:sp macro="" textlink="">
      <xdr:nvSpPr>
        <xdr:cNvPr id="137" name="テキスト ボックス 136"/>
        <xdr:cNvSpPr txBox="1"/>
      </xdr:nvSpPr>
      <xdr:spPr>
        <a:xfrm>
          <a:off x="2527300" y="649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1,090
1,079
155.88
2,330,839
2,224,647
83,824
1,217,250
2,155,291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36425</xdr:rowOff>
    </xdr:from>
    <xdr:to>
      <xdr:col>24</xdr:col>
      <xdr:colOff>63500</xdr:colOff>
      <xdr:row>35</xdr:row>
      <xdr:rowOff>37777</xdr:rowOff>
    </xdr:to>
    <xdr:cxnSp macro="">
      <xdr:nvCxnSpPr>
        <xdr:cNvPr id="62" name="直線コネクタ 61"/>
        <xdr:cNvCxnSpPr/>
      </xdr:nvCxnSpPr>
      <xdr:spPr>
        <a:xfrm>
          <a:off x="3797300" y="6037175"/>
          <a:ext cx="8382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36425</xdr:rowOff>
    </xdr:from>
    <xdr:to>
      <xdr:col>19</xdr:col>
      <xdr:colOff>177800</xdr:colOff>
      <xdr:row>35</xdr:row>
      <xdr:rowOff>58941</xdr:rowOff>
    </xdr:to>
    <xdr:cxnSp macro="">
      <xdr:nvCxnSpPr>
        <xdr:cNvPr id="65" name="直線コネクタ 64"/>
        <xdr:cNvCxnSpPr/>
      </xdr:nvCxnSpPr>
      <xdr:spPr>
        <a:xfrm flipV="1">
          <a:off x="2908300" y="6037175"/>
          <a:ext cx="8890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58941</xdr:rowOff>
    </xdr:from>
    <xdr:to>
      <xdr:col>15</xdr:col>
      <xdr:colOff>50800</xdr:colOff>
      <xdr:row>35</xdr:row>
      <xdr:rowOff>151716</xdr:rowOff>
    </xdr:to>
    <xdr:cxnSp macro="">
      <xdr:nvCxnSpPr>
        <xdr:cNvPr id="68" name="直線コネクタ 67"/>
        <xdr:cNvCxnSpPr/>
      </xdr:nvCxnSpPr>
      <xdr:spPr>
        <a:xfrm flipV="1">
          <a:off x="2019300" y="6059691"/>
          <a:ext cx="889000" cy="9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142077</xdr:rowOff>
    </xdr:from>
    <xdr:to>
      <xdr:col>10</xdr:col>
      <xdr:colOff>114300</xdr:colOff>
      <xdr:row>35</xdr:row>
      <xdr:rowOff>151716</xdr:rowOff>
    </xdr:to>
    <xdr:cxnSp macro="">
      <xdr:nvCxnSpPr>
        <xdr:cNvPr id="71" name="直線コネクタ 70"/>
        <xdr:cNvCxnSpPr/>
      </xdr:nvCxnSpPr>
      <xdr:spPr>
        <a:xfrm>
          <a:off x="1130300" y="6142827"/>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85381</xdr:rowOff>
    </xdr:from>
    <xdr:to>
      <xdr:col>6</xdr:col>
      <xdr:colOff>38100</xdr:colOff>
      <xdr:row>38</xdr:row>
      <xdr:rowOff>15531</xdr:rowOff>
    </xdr:to>
    <xdr:sp macro="" textlink="">
      <xdr:nvSpPr>
        <xdr:cNvPr id="74" name="フローチャート: 判断 73"/>
        <xdr:cNvSpPr/>
      </xdr:nvSpPr>
      <xdr:spPr>
        <a:xfrm>
          <a:off x="1079500" y="642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6658</xdr:rowOff>
    </xdr:from>
    <xdr:ext cx="599010" cy="259045"/>
    <xdr:sp macro="" textlink="">
      <xdr:nvSpPr>
        <xdr:cNvPr id="75" name="テキスト ボックス 74"/>
        <xdr:cNvSpPr txBox="1"/>
      </xdr:nvSpPr>
      <xdr:spPr>
        <a:xfrm>
          <a:off x="830795" y="65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158427</xdr:rowOff>
    </xdr:from>
    <xdr:to>
      <xdr:col>24</xdr:col>
      <xdr:colOff>114300</xdr:colOff>
      <xdr:row>35</xdr:row>
      <xdr:rowOff>88577</xdr:rowOff>
    </xdr:to>
    <xdr:sp macro="" textlink="">
      <xdr:nvSpPr>
        <xdr:cNvPr id="81" name="楕円 80"/>
        <xdr:cNvSpPr/>
      </xdr:nvSpPr>
      <xdr:spPr>
        <a:xfrm>
          <a:off x="4584700" y="59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9854</xdr:rowOff>
    </xdr:from>
    <xdr:ext cx="599010" cy="259045"/>
    <xdr:sp macro="" textlink="">
      <xdr:nvSpPr>
        <xdr:cNvPr id="82" name="人件費該当値テキスト"/>
        <xdr:cNvSpPr txBox="1"/>
      </xdr:nvSpPr>
      <xdr:spPr>
        <a:xfrm>
          <a:off x="4686300" y="583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157075</xdr:rowOff>
    </xdr:from>
    <xdr:to>
      <xdr:col>20</xdr:col>
      <xdr:colOff>38100</xdr:colOff>
      <xdr:row>35</xdr:row>
      <xdr:rowOff>87225</xdr:rowOff>
    </xdr:to>
    <xdr:sp macro="" textlink="">
      <xdr:nvSpPr>
        <xdr:cNvPr id="83" name="楕円 82"/>
        <xdr:cNvSpPr/>
      </xdr:nvSpPr>
      <xdr:spPr>
        <a:xfrm>
          <a:off x="3746500" y="59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103752</xdr:rowOff>
    </xdr:from>
    <xdr:ext cx="599010" cy="259045"/>
    <xdr:sp macro="" textlink="">
      <xdr:nvSpPr>
        <xdr:cNvPr id="84" name="テキスト ボックス 83"/>
        <xdr:cNvSpPr txBox="1"/>
      </xdr:nvSpPr>
      <xdr:spPr>
        <a:xfrm>
          <a:off x="3497795" y="576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8141</xdr:rowOff>
    </xdr:from>
    <xdr:to>
      <xdr:col>15</xdr:col>
      <xdr:colOff>101600</xdr:colOff>
      <xdr:row>35</xdr:row>
      <xdr:rowOff>109741</xdr:rowOff>
    </xdr:to>
    <xdr:sp macro="" textlink="">
      <xdr:nvSpPr>
        <xdr:cNvPr id="85" name="楕円 84"/>
        <xdr:cNvSpPr/>
      </xdr:nvSpPr>
      <xdr:spPr>
        <a:xfrm>
          <a:off x="2857500" y="600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126268</xdr:rowOff>
    </xdr:from>
    <xdr:ext cx="599010" cy="259045"/>
    <xdr:sp macro="" textlink="">
      <xdr:nvSpPr>
        <xdr:cNvPr id="86" name="テキスト ボックス 85"/>
        <xdr:cNvSpPr txBox="1"/>
      </xdr:nvSpPr>
      <xdr:spPr>
        <a:xfrm>
          <a:off x="2608795" y="578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100916</xdr:rowOff>
    </xdr:from>
    <xdr:to>
      <xdr:col>10</xdr:col>
      <xdr:colOff>165100</xdr:colOff>
      <xdr:row>36</xdr:row>
      <xdr:rowOff>31066</xdr:rowOff>
    </xdr:to>
    <xdr:sp macro="" textlink="">
      <xdr:nvSpPr>
        <xdr:cNvPr id="87" name="楕円 86"/>
        <xdr:cNvSpPr/>
      </xdr:nvSpPr>
      <xdr:spPr>
        <a:xfrm>
          <a:off x="1968500" y="610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47593</xdr:rowOff>
    </xdr:from>
    <xdr:ext cx="599010" cy="259045"/>
    <xdr:sp macro="" textlink="">
      <xdr:nvSpPr>
        <xdr:cNvPr id="88" name="テキスト ボックス 87"/>
        <xdr:cNvSpPr txBox="1"/>
      </xdr:nvSpPr>
      <xdr:spPr>
        <a:xfrm>
          <a:off x="1719795" y="587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91277</xdr:rowOff>
    </xdr:from>
    <xdr:to>
      <xdr:col>6</xdr:col>
      <xdr:colOff>38100</xdr:colOff>
      <xdr:row>36</xdr:row>
      <xdr:rowOff>21427</xdr:rowOff>
    </xdr:to>
    <xdr:sp macro="" textlink="">
      <xdr:nvSpPr>
        <xdr:cNvPr id="89" name="楕円 88"/>
        <xdr:cNvSpPr/>
      </xdr:nvSpPr>
      <xdr:spPr>
        <a:xfrm>
          <a:off x="1079500" y="6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37954</xdr:rowOff>
    </xdr:from>
    <xdr:ext cx="599010" cy="259045"/>
    <xdr:sp macro="" textlink="">
      <xdr:nvSpPr>
        <xdr:cNvPr id="90" name="テキスト ボックス 89"/>
        <xdr:cNvSpPr txBox="1"/>
      </xdr:nvSpPr>
      <xdr:spPr>
        <a:xfrm>
          <a:off x="830795" y="586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26929</xdr:rowOff>
    </xdr:from>
    <xdr:to>
      <xdr:col>24</xdr:col>
      <xdr:colOff>63500</xdr:colOff>
      <xdr:row>57</xdr:row>
      <xdr:rowOff>27737</xdr:rowOff>
    </xdr:to>
    <xdr:cxnSp macro="">
      <xdr:nvCxnSpPr>
        <xdr:cNvPr id="119" name="直線コネクタ 118"/>
        <xdr:cNvCxnSpPr/>
      </xdr:nvCxnSpPr>
      <xdr:spPr>
        <a:xfrm flipV="1">
          <a:off x="3797300" y="9799579"/>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19664</xdr:rowOff>
    </xdr:from>
    <xdr:to>
      <xdr:col>19</xdr:col>
      <xdr:colOff>177800</xdr:colOff>
      <xdr:row>57</xdr:row>
      <xdr:rowOff>27737</xdr:rowOff>
    </xdr:to>
    <xdr:cxnSp macro="">
      <xdr:nvCxnSpPr>
        <xdr:cNvPr id="122" name="直線コネクタ 121"/>
        <xdr:cNvCxnSpPr/>
      </xdr:nvCxnSpPr>
      <xdr:spPr>
        <a:xfrm>
          <a:off x="2908300" y="9792314"/>
          <a:ext cx="889000" cy="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152871</xdr:rowOff>
    </xdr:from>
    <xdr:to>
      <xdr:col>15</xdr:col>
      <xdr:colOff>50800</xdr:colOff>
      <xdr:row>57</xdr:row>
      <xdr:rowOff>19664</xdr:rowOff>
    </xdr:to>
    <xdr:cxnSp macro="">
      <xdr:nvCxnSpPr>
        <xdr:cNvPr id="125" name="直線コネクタ 124"/>
        <xdr:cNvCxnSpPr/>
      </xdr:nvCxnSpPr>
      <xdr:spPr>
        <a:xfrm>
          <a:off x="2019300" y="9754071"/>
          <a:ext cx="889000" cy="3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152871</xdr:rowOff>
    </xdr:from>
    <xdr:to>
      <xdr:col>10</xdr:col>
      <xdr:colOff>114300</xdr:colOff>
      <xdr:row>56</xdr:row>
      <xdr:rowOff>157058</xdr:rowOff>
    </xdr:to>
    <xdr:cxnSp macro="">
      <xdr:nvCxnSpPr>
        <xdr:cNvPr id="128" name="直線コネクタ 127"/>
        <xdr:cNvCxnSpPr/>
      </xdr:nvCxnSpPr>
      <xdr:spPr>
        <a:xfrm flipV="1">
          <a:off x="1130300" y="9754071"/>
          <a:ext cx="8890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19835</xdr:rowOff>
    </xdr:from>
    <xdr:to>
      <xdr:col>6</xdr:col>
      <xdr:colOff>38100</xdr:colOff>
      <xdr:row>58</xdr:row>
      <xdr:rowOff>121435</xdr:rowOff>
    </xdr:to>
    <xdr:sp macro="" textlink="">
      <xdr:nvSpPr>
        <xdr:cNvPr id="131" name="フローチャート: 判断 130"/>
        <xdr:cNvSpPr/>
      </xdr:nvSpPr>
      <xdr:spPr>
        <a:xfrm>
          <a:off x="1079500" y="99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112562</xdr:rowOff>
    </xdr:from>
    <xdr:ext cx="599010" cy="259045"/>
    <xdr:sp macro="" textlink="">
      <xdr:nvSpPr>
        <xdr:cNvPr id="132" name="テキスト ボックス 131"/>
        <xdr:cNvSpPr txBox="1"/>
      </xdr:nvSpPr>
      <xdr:spPr>
        <a:xfrm>
          <a:off x="830795" y="1005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147579</xdr:rowOff>
    </xdr:from>
    <xdr:to>
      <xdr:col>24</xdr:col>
      <xdr:colOff>114300</xdr:colOff>
      <xdr:row>57</xdr:row>
      <xdr:rowOff>77729</xdr:rowOff>
    </xdr:to>
    <xdr:sp macro="" textlink="">
      <xdr:nvSpPr>
        <xdr:cNvPr id="138" name="楕円 137"/>
        <xdr:cNvSpPr/>
      </xdr:nvSpPr>
      <xdr:spPr>
        <a:xfrm>
          <a:off x="4584700" y="97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170456</xdr:rowOff>
    </xdr:from>
    <xdr:ext cx="599010" cy="259045"/>
    <xdr:sp macro="" textlink="">
      <xdr:nvSpPr>
        <xdr:cNvPr id="139" name="物件費該当値テキスト"/>
        <xdr:cNvSpPr txBox="1"/>
      </xdr:nvSpPr>
      <xdr:spPr>
        <a:xfrm>
          <a:off x="4686300" y="960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148387</xdr:rowOff>
    </xdr:from>
    <xdr:to>
      <xdr:col>20</xdr:col>
      <xdr:colOff>38100</xdr:colOff>
      <xdr:row>57</xdr:row>
      <xdr:rowOff>78537</xdr:rowOff>
    </xdr:to>
    <xdr:sp macro="" textlink="">
      <xdr:nvSpPr>
        <xdr:cNvPr id="140" name="楕円 139"/>
        <xdr:cNvSpPr/>
      </xdr:nvSpPr>
      <xdr:spPr>
        <a:xfrm>
          <a:off x="3746500" y="97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95064</xdr:rowOff>
    </xdr:from>
    <xdr:ext cx="599010" cy="259045"/>
    <xdr:sp macro="" textlink="">
      <xdr:nvSpPr>
        <xdr:cNvPr id="141" name="テキスト ボックス 140"/>
        <xdr:cNvSpPr txBox="1"/>
      </xdr:nvSpPr>
      <xdr:spPr>
        <a:xfrm>
          <a:off x="3497795" y="952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140314</xdr:rowOff>
    </xdr:from>
    <xdr:to>
      <xdr:col>15</xdr:col>
      <xdr:colOff>101600</xdr:colOff>
      <xdr:row>57</xdr:row>
      <xdr:rowOff>70464</xdr:rowOff>
    </xdr:to>
    <xdr:sp macro="" textlink="">
      <xdr:nvSpPr>
        <xdr:cNvPr id="142" name="楕円 141"/>
        <xdr:cNvSpPr/>
      </xdr:nvSpPr>
      <xdr:spPr>
        <a:xfrm>
          <a:off x="2857500" y="974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86991</xdr:rowOff>
    </xdr:from>
    <xdr:ext cx="599010" cy="259045"/>
    <xdr:sp macro="" textlink="">
      <xdr:nvSpPr>
        <xdr:cNvPr id="143" name="テキスト ボックス 142"/>
        <xdr:cNvSpPr txBox="1"/>
      </xdr:nvSpPr>
      <xdr:spPr>
        <a:xfrm>
          <a:off x="2608795" y="951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102071</xdr:rowOff>
    </xdr:from>
    <xdr:to>
      <xdr:col>10</xdr:col>
      <xdr:colOff>165100</xdr:colOff>
      <xdr:row>57</xdr:row>
      <xdr:rowOff>32221</xdr:rowOff>
    </xdr:to>
    <xdr:sp macro="" textlink="">
      <xdr:nvSpPr>
        <xdr:cNvPr id="144" name="楕円 143"/>
        <xdr:cNvSpPr/>
      </xdr:nvSpPr>
      <xdr:spPr>
        <a:xfrm>
          <a:off x="1968500" y="97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48748</xdr:rowOff>
    </xdr:from>
    <xdr:ext cx="599010" cy="259045"/>
    <xdr:sp macro="" textlink="">
      <xdr:nvSpPr>
        <xdr:cNvPr id="145" name="テキスト ボックス 144"/>
        <xdr:cNvSpPr txBox="1"/>
      </xdr:nvSpPr>
      <xdr:spPr>
        <a:xfrm>
          <a:off x="1719795" y="947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106258</xdr:rowOff>
    </xdr:from>
    <xdr:to>
      <xdr:col>6</xdr:col>
      <xdr:colOff>38100</xdr:colOff>
      <xdr:row>57</xdr:row>
      <xdr:rowOff>36408</xdr:rowOff>
    </xdr:to>
    <xdr:sp macro="" textlink="">
      <xdr:nvSpPr>
        <xdr:cNvPr id="146" name="楕円 145"/>
        <xdr:cNvSpPr/>
      </xdr:nvSpPr>
      <xdr:spPr>
        <a:xfrm>
          <a:off x="1079500" y="97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52935</xdr:rowOff>
    </xdr:from>
    <xdr:ext cx="599010" cy="259045"/>
    <xdr:sp macro="" textlink="">
      <xdr:nvSpPr>
        <xdr:cNvPr id="147" name="テキスト ボックス 146"/>
        <xdr:cNvSpPr txBox="1"/>
      </xdr:nvSpPr>
      <xdr:spPr>
        <a:xfrm>
          <a:off x="830795" y="948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152904</xdr:rowOff>
    </xdr:from>
    <xdr:to>
      <xdr:col>24</xdr:col>
      <xdr:colOff>63500</xdr:colOff>
      <xdr:row>78</xdr:row>
      <xdr:rowOff>42001</xdr:rowOff>
    </xdr:to>
    <xdr:cxnSp macro="">
      <xdr:nvCxnSpPr>
        <xdr:cNvPr id="174" name="直線コネクタ 173"/>
        <xdr:cNvCxnSpPr/>
      </xdr:nvCxnSpPr>
      <xdr:spPr>
        <a:xfrm>
          <a:off x="3797300" y="13354554"/>
          <a:ext cx="838200" cy="6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132663</xdr:rowOff>
    </xdr:from>
    <xdr:to>
      <xdr:col>19</xdr:col>
      <xdr:colOff>177800</xdr:colOff>
      <xdr:row>77</xdr:row>
      <xdr:rowOff>152904</xdr:rowOff>
    </xdr:to>
    <xdr:cxnSp macro="">
      <xdr:nvCxnSpPr>
        <xdr:cNvPr id="177" name="直線コネクタ 176"/>
        <xdr:cNvCxnSpPr/>
      </xdr:nvCxnSpPr>
      <xdr:spPr>
        <a:xfrm>
          <a:off x="2908300" y="13334313"/>
          <a:ext cx="889000" cy="2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127557</xdr:rowOff>
    </xdr:from>
    <xdr:to>
      <xdr:col>15</xdr:col>
      <xdr:colOff>50800</xdr:colOff>
      <xdr:row>77</xdr:row>
      <xdr:rowOff>132663</xdr:rowOff>
    </xdr:to>
    <xdr:cxnSp macro="">
      <xdr:nvCxnSpPr>
        <xdr:cNvPr id="180" name="直線コネクタ 179"/>
        <xdr:cNvCxnSpPr/>
      </xdr:nvCxnSpPr>
      <xdr:spPr>
        <a:xfrm>
          <a:off x="2019300" y="13329207"/>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127557</xdr:rowOff>
    </xdr:from>
    <xdr:to>
      <xdr:col>10</xdr:col>
      <xdr:colOff>114300</xdr:colOff>
      <xdr:row>77</xdr:row>
      <xdr:rowOff>134676</xdr:rowOff>
    </xdr:to>
    <xdr:cxnSp macro="">
      <xdr:nvCxnSpPr>
        <xdr:cNvPr id="183" name="直線コネクタ 182"/>
        <xdr:cNvCxnSpPr/>
      </xdr:nvCxnSpPr>
      <xdr:spPr>
        <a:xfrm flipV="1">
          <a:off x="1130300" y="13329207"/>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162651</xdr:rowOff>
    </xdr:from>
    <xdr:to>
      <xdr:col>24</xdr:col>
      <xdr:colOff>114300</xdr:colOff>
      <xdr:row>78</xdr:row>
      <xdr:rowOff>92801</xdr:rowOff>
    </xdr:to>
    <xdr:sp macro="" textlink="">
      <xdr:nvSpPr>
        <xdr:cNvPr id="193" name="楕円 192"/>
        <xdr:cNvSpPr/>
      </xdr:nvSpPr>
      <xdr:spPr>
        <a:xfrm>
          <a:off x="4584700" y="133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122028</xdr:rowOff>
    </xdr:from>
    <xdr:ext cx="534377" cy="259045"/>
    <xdr:sp macro="" textlink="">
      <xdr:nvSpPr>
        <xdr:cNvPr id="194" name="維持補修費該当値テキスト"/>
        <xdr:cNvSpPr txBox="1"/>
      </xdr:nvSpPr>
      <xdr:spPr>
        <a:xfrm>
          <a:off x="4686300" y="1315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102104</xdr:rowOff>
    </xdr:from>
    <xdr:to>
      <xdr:col>20</xdr:col>
      <xdr:colOff>38100</xdr:colOff>
      <xdr:row>78</xdr:row>
      <xdr:rowOff>32254</xdr:rowOff>
    </xdr:to>
    <xdr:sp macro="" textlink="">
      <xdr:nvSpPr>
        <xdr:cNvPr id="195" name="楕円 194"/>
        <xdr:cNvSpPr/>
      </xdr:nvSpPr>
      <xdr:spPr>
        <a:xfrm>
          <a:off x="3746500" y="133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48781</xdr:rowOff>
    </xdr:from>
    <xdr:ext cx="534377" cy="259045"/>
    <xdr:sp macro="" textlink="">
      <xdr:nvSpPr>
        <xdr:cNvPr id="196" name="テキスト ボックス 195"/>
        <xdr:cNvSpPr txBox="1"/>
      </xdr:nvSpPr>
      <xdr:spPr>
        <a:xfrm>
          <a:off x="3530111" y="1307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81863</xdr:rowOff>
    </xdr:from>
    <xdr:to>
      <xdr:col>15</xdr:col>
      <xdr:colOff>101600</xdr:colOff>
      <xdr:row>78</xdr:row>
      <xdr:rowOff>12013</xdr:rowOff>
    </xdr:to>
    <xdr:sp macro="" textlink="">
      <xdr:nvSpPr>
        <xdr:cNvPr id="197" name="楕円 196"/>
        <xdr:cNvSpPr/>
      </xdr:nvSpPr>
      <xdr:spPr>
        <a:xfrm>
          <a:off x="2857500" y="132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28540</xdr:rowOff>
    </xdr:from>
    <xdr:ext cx="534377" cy="259045"/>
    <xdr:sp macro="" textlink="">
      <xdr:nvSpPr>
        <xdr:cNvPr id="198" name="テキスト ボックス 197"/>
        <xdr:cNvSpPr txBox="1"/>
      </xdr:nvSpPr>
      <xdr:spPr>
        <a:xfrm>
          <a:off x="2641111" y="1305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76757</xdr:rowOff>
    </xdr:from>
    <xdr:to>
      <xdr:col>10</xdr:col>
      <xdr:colOff>165100</xdr:colOff>
      <xdr:row>78</xdr:row>
      <xdr:rowOff>6907</xdr:rowOff>
    </xdr:to>
    <xdr:sp macro="" textlink="">
      <xdr:nvSpPr>
        <xdr:cNvPr id="199" name="楕円 198"/>
        <xdr:cNvSpPr/>
      </xdr:nvSpPr>
      <xdr:spPr>
        <a:xfrm>
          <a:off x="1968500" y="1327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23434</xdr:rowOff>
    </xdr:from>
    <xdr:ext cx="534377" cy="259045"/>
    <xdr:sp macro="" textlink="">
      <xdr:nvSpPr>
        <xdr:cNvPr id="200" name="テキスト ボックス 199"/>
        <xdr:cNvSpPr txBox="1"/>
      </xdr:nvSpPr>
      <xdr:spPr>
        <a:xfrm>
          <a:off x="1752111" y="130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83876</xdr:rowOff>
    </xdr:from>
    <xdr:to>
      <xdr:col>6</xdr:col>
      <xdr:colOff>38100</xdr:colOff>
      <xdr:row>78</xdr:row>
      <xdr:rowOff>14026</xdr:rowOff>
    </xdr:to>
    <xdr:sp macro="" textlink="">
      <xdr:nvSpPr>
        <xdr:cNvPr id="201" name="楕円 200"/>
        <xdr:cNvSpPr/>
      </xdr:nvSpPr>
      <xdr:spPr>
        <a:xfrm>
          <a:off x="1079500" y="132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30553</xdr:rowOff>
    </xdr:from>
    <xdr:ext cx="534377" cy="259045"/>
    <xdr:sp macro="" textlink="">
      <xdr:nvSpPr>
        <xdr:cNvPr id="202" name="テキスト ボックス 201"/>
        <xdr:cNvSpPr txBox="1"/>
      </xdr:nvSpPr>
      <xdr:spPr>
        <a:xfrm>
          <a:off x="863111" y="1306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47171</xdr:rowOff>
    </xdr:from>
    <xdr:to>
      <xdr:col>24</xdr:col>
      <xdr:colOff>63500</xdr:colOff>
      <xdr:row>96</xdr:row>
      <xdr:rowOff>86261</xdr:rowOff>
    </xdr:to>
    <xdr:cxnSp macro="">
      <xdr:nvCxnSpPr>
        <xdr:cNvPr id="233" name="直線コネクタ 232"/>
        <xdr:cNvCxnSpPr/>
      </xdr:nvCxnSpPr>
      <xdr:spPr>
        <a:xfrm flipV="1">
          <a:off x="3797300" y="16506371"/>
          <a:ext cx="8382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42991</xdr:rowOff>
    </xdr:from>
    <xdr:to>
      <xdr:col>19</xdr:col>
      <xdr:colOff>177800</xdr:colOff>
      <xdr:row>96</xdr:row>
      <xdr:rowOff>86261</xdr:rowOff>
    </xdr:to>
    <xdr:cxnSp macro="">
      <xdr:nvCxnSpPr>
        <xdr:cNvPr id="236" name="直線コネクタ 235"/>
        <xdr:cNvCxnSpPr/>
      </xdr:nvCxnSpPr>
      <xdr:spPr>
        <a:xfrm>
          <a:off x="2908300" y="16502191"/>
          <a:ext cx="8890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42991</xdr:rowOff>
    </xdr:from>
    <xdr:to>
      <xdr:col>15</xdr:col>
      <xdr:colOff>50800</xdr:colOff>
      <xdr:row>96</xdr:row>
      <xdr:rowOff>49861</xdr:rowOff>
    </xdr:to>
    <xdr:cxnSp macro="">
      <xdr:nvCxnSpPr>
        <xdr:cNvPr id="239" name="直線コネクタ 238"/>
        <xdr:cNvCxnSpPr/>
      </xdr:nvCxnSpPr>
      <xdr:spPr>
        <a:xfrm flipV="1">
          <a:off x="2019300" y="16502191"/>
          <a:ext cx="889000" cy="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49861</xdr:rowOff>
    </xdr:from>
    <xdr:to>
      <xdr:col>10</xdr:col>
      <xdr:colOff>114300</xdr:colOff>
      <xdr:row>96</xdr:row>
      <xdr:rowOff>106456</xdr:rowOff>
    </xdr:to>
    <xdr:cxnSp macro="">
      <xdr:nvCxnSpPr>
        <xdr:cNvPr id="242" name="直線コネクタ 241"/>
        <xdr:cNvCxnSpPr/>
      </xdr:nvCxnSpPr>
      <xdr:spPr>
        <a:xfrm flipV="1">
          <a:off x="1130300" y="16509061"/>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49374</xdr:rowOff>
    </xdr:from>
    <xdr:to>
      <xdr:col>6</xdr:col>
      <xdr:colOff>38100</xdr:colOff>
      <xdr:row>95</xdr:row>
      <xdr:rowOff>150974</xdr:rowOff>
    </xdr:to>
    <xdr:sp macro="" textlink="">
      <xdr:nvSpPr>
        <xdr:cNvPr id="245" name="フローチャート: 判断 244"/>
        <xdr:cNvSpPr/>
      </xdr:nvSpPr>
      <xdr:spPr>
        <a:xfrm>
          <a:off x="1079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167501</xdr:rowOff>
    </xdr:from>
    <xdr:ext cx="534377" cy="259045"/>
    <xdr:sp macro="" textlink="">
      <xdr:nvSpPr>
        <xdr:cNvPr id="246" name="テキスト ボックス 245"/>
        <xdr:cNvSpPr txBox="1"/>
      </xdr:nvSpPr>
      <xdr:spPr>
        <a:xfrm>
          <a:off x="863111" y="161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167821</xdr:rowOff>
    </xdr:from>
    <xdr:to>
      <xdr:col>24</xdr:col>
      <xdr:colOff>114300</xdr:colOff>
      <xdr:row>96</xdr:row>
      <xdr:rowOff>97971</xdr:rowOff>
    </xdr:to>
    <xdr:sp macro="" textlink="">
      <xdr:nvSpPr>
        <xdr:cNvPr id="252" name="楕円 251"/>
        <xdr:cNvSpPr/>
      </xdr:nvSpPr>
      <xdr:spPr>
        <a:xfrm>
          <a:off x="4584700" y="164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146248</xdr:rowOff>
    </xdr:from>
    <xdr:ext cx="534377" cy="259045"/>
    <xdr:sp macro="" textlink="">
      <xdr:nvSpPr>
        <xdr:cNvPr id="253" name="扶助費該当値テキスト"/>
        <xdr:cNvSpPr txBox="1"/>
      </xdr:nvSpPr>
      <xdr:spPr>
        <a:xfrm>
          <a:off x="4686300" y="1643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35461</xdr:rowOff>
    </xdr:from>
    <xdr:to>
      <xdr:col>20</xdr:col>
      <xdr:colOff>38100</xdr:colOff>
      <xdr:row>96</xdr:row>
      <xdr:rowOff>137061</xdr:rowOff>
    </xdr:to>
    <xdr:sp macro="" textlink="">
      <xdr:nvSpPr>
        <xdr:cNvPr id="254" name="楕円 253"/>
        <xdr:cNvSpPr/>
      </xdr:nvSpPr>
      <xdr:spPr>
        <a:xfrm>
          <a:off x="3746500" y="1649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128188</xdr:rowOff>
    </xdr:from>
    <xdr:ext cx="534377" cy="259045"/>
    <xdr:sp macro="" textlink="">
      <xdr:nvSpPr>
        <xdr:cNvPr id="255" name="テキスト ボックス 254"/>
        <xdr:cNvSpPr txBox="1"/>
      </xdr:nvSpPr>
      <xdr:spPr>
        <a:xfrm>
          <a:off x="3530111" y="1658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163641</xdr:rowOff>
    </xdr:from>
    <xdr:to>
      <xdr:col>15</xdr:col>
      <xdr:colOff>101600</xdr:colOff>
      <xdr:row>96</xdr:row>
      <xdr:rowOff>93791</xdr:rowOff>
    </xdr:to>
    <xdr:sp macro="" textlink="">
      <xdr:nvSpPr>
        <xdr:cNvPr id="256" name="楕円 255"/>
        <xdr:cNvSpPr/>
      </xdr:nvSpPr>
      <xdr:spPr>
        <a:xfrm>
          <a:off x="2857500" y="164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84918</xdr:rowOff>
    </xdr:from>
    <xdr:ext cx="534377" cy="259045"/>
    <xdr:sp macro="" textlink="">
      <xdr:nvSpPr>
        <xdr:cNvPr id="257" name="テキスト ボックス 256"/>
        <xdr:cNvSpPr txBox="1"/>
      </xdr:nvSpPr>
      <xdr:spPr>
        <a:xfrm>
          <a:off x="2641111" y="165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170511</xdr:rowOff>
    </xdr:from>
    <xdr:to>
      <xdr:col>10</xdr:col>
      <xdr:colOff>165100</xdr:colOff>
      <xdr:row>96</xdr:row>
      <xdr:rowOff>100661</xdr:rowOff>
    </xdr:to>
    <xdr:sp macro="" textlink="">
      <xdr:nvSpPr>
        <xdr:cNvPr id="258" name="楕円 257"/>
        <xdr:cNvSpPr/>
      </xdr:nvSpPr>
      <xdr:spPr>
        <a:xfrm>
          <a:off x="1968500" y="164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91788</xdr:rowOff>
    </xdr:from>
    <xdr:ext cx="534377" cy="259045"/>
    <xdr:sp macro="" textlink="">
      <xdr:nvSpPr>
        <xdr:cNvPr id="259" name="テキスト ボックス 258"/>
        <xdr:cNvSpPr txBox="1"/>
      </xdr:nvSpPr>
      <xdr:spPr>
        <a:xfrm>
          <a:off x="1752111" y="1655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55656</xdr:rowOff>
    </xdr:from>
    <xdr:to>
      <xdr:col>6</xdr:col>
      <xdr:colOff>38100</xdr:colOff>
      <xdr:row>96</xdr:row>
      <xdr:rowOff>157256</xdr:rowOff>
    </xdr:to>
    <xdr:sp macro="" textlink="">
      <xdr:nvSpPr>
        <xdr:cNvPr id="260" name="楕円 259"/>
        <xdr:cNvSpPr/>
      </xdr:nvSpPr>
      <xdr:spPr>
        <a:xfrm>
          <a:off x="1079500" y="1651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148383</xdr:rowOff>
    </xdr:from>
    <xdr:ext cx="534377" cy="259045"/>
    <xdr:sp macro="" textlink="">
      <xdr:nvSpPr>
        <xdr:cNvPr id="261" name="テキスト ボックス 260"/>
        <xdr:cNvSpPr txBox="1"/>
      </xdr:nvSpPr>
      <xdr:spPr>
        <a:xfrm>
          <a:off x="863111" y="1660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166770</xdr:rowOff>
    </xdr:from>
    <xdr:to>
      <xdr:col>55</xdr:col>
      <xdr:colOff>0</xdr:colOff>
      <xdr:row>35</xdr:row>
      <xdr:rowOff>13728</xdr:rowOff>
    </xdr:to>
    <xdr:cxnSp macro="">
      <xdr:nvCxnSpPr>
        <xdr:cNvPr id="290" name="直線コネクタ 289"/>
        <xdr:cNvCxnSpPr/>
      </xdr:nvCxnSpPr>
      <xdr:spPr>
        <a:xfrm flipV="1">
          <a:off x="9639300" y="5996070"/>
          <a:ext cx="838200" cy="1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13728</xdr:rowOff>
    </xdr:from>
    <xdr:to>
      <xdr:col>50</xdr:col>
      <xdr:colOff>114300</xdr:colOff>
      <xdr:row>35</xdr:row>
      <xdr:rowOff>146708</xdr:rowOff>
    </xdr:to>
    <xdr:cxnSp macro="">
      <xdr:nvCxnSpPr>
        <xdr:cNvPr id="293" name="直線コネクタ 292"/>
        <xdr:cNvCxnSpPr/>
      </xdr:nvCxnSpPr>
      <xdr:spPr>
        <a:xfrm flipV="1">
          <a:off x="8750300" y="6014478"/>
          <a:ext cx="889000" cy="13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4546</xdr:rowOff>
    </xdr:from>
    <xdr:to>
      <xdr:col>45</xdr:col>
      <xdr:colOff>177800</xdr:colOff>
      <xdr:row>35</xdr:row>
      <xdr:rowOff>146708</xdr:rowOff>
    </xdr:to>
    <xdr:cxnSp macro="">
      <xdr:nvCxnSpPr>
        <xdr:cNvPr id="296" name="直線コネクタ 295"/>
        <xdr:cNvCxnSpPr/>
      </xdr:nvCxnSpPr>
      <xdr:spPr>
        <a:xfrm>
          <a:off x="7861300" y="6005296"/>
          <a:ext cx="889000" cy="14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4546</xdr:rowOff>
    </xdr:from>
    <xdr:to>
      <xdr:col>41</xdr:col>
      <xdr:colOff>50800</xdr:colOff>
      <xdr:row>35</xdr:row>
      <xdr:rowOff>21322</xdr:rowOff>
    </xdr:to>
    <xdr:cxnSp macro="">
      <xdr:nvCxnSpPr>
        <xdr:cNvPr id="299" name="直線コネクタ 298"/>
        <xdr:cNvCxnSpPr/>
      </xdr:nvCxnSpPr>
      <xdr:spPr>
        <a:xfrm flipV="1">
          <a:off x="6972300" y="6005296"/>
          <a:ext cx="889000" cy="1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2137</xdr:rowOff>
    </xdr:from>
    <xdr:to>
      <xdr:col>36</xdr:col>
      <xdr:colOff>165100</xdr:colOff>
      <xdr:row>37</xdr:row>
      <xdr:rowOff>103737</xdr:rowOff>
    </xdr:to>
    <xdr:sp macro="" textlink="">
      <xdr:nvSpPr>
        <xdr:cNvPr id="302" name="フローチャート: 判断 301"/>
        <xdr:cNvSpPr/>
      </xdr:nvSpPr>
      <xdr:spPr>
        <a:xfrm>
          <a:off x="6921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94864</xdr:rowOff>
    </xdr:from>
    <xdr:ext cx="599010" cy="259045"/>
    <xdr:sp macro="" textlink="">
      <xdr:nvSpPr>
        <xdr:cNvPr id="303" name="テキスト ボックス 302"/>
        <xdr:cNvSpPr txBox="1"/>
      </xdr:nvSpPr>
      <xdr:spPr>
        <a:xfrm>
          <a:off x="6672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115970</xdr:rowOff>
    </xdr:from>
    <xdr:to>
      <xdr:col>55</xdr:col>
      <xdr:colOff>50800</xdr:colOff>
      <xdr:row>35</xdr:row>
      <xdr:rowOff>46120</xdr:rowOff>
    </xdr:to>
    <xdr:sp macro="" textlink="">
      <xdr:nvSpPr>
        <xdr:cNvPr id="309" name="楕円 308"/>
        <xdr:cNvSpPr/>
      </xdr:nvSpPr>
      <xdr:spPr>
        <a:xfrm>
          <a:off x="10426700" y="594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138847</xdr:rowOff>
    </xdr:from>
    <xdr:ext cx="599010" cy="259045"/>
    <xdr:sp macro="" textlink="">
      <xdr:nvSpPr>
        <xdr:cNvPr id="310" name="補助費等該当値テキスト"/>
        <xdr:cNvSpPr txBox="1"/>
      </xdr:nvSpPr>
      <xdr:spPr>
        <a:xfrm>
          <a:off x="10528300" y="579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134378</xdr:rowOff>
    </xdr:from>
    <xdr:to>
      <xdr:col>50</xdr:col>
      <xdr:colOff>165100</xdr:colOff>
      <xdr:row>35</xdr:row>
      <xdr:rowOff>64528</xdr:rowOff>
    </xdr:to>
    <xdr:sp macro="" textlink="">
      <xdr:nvSpPr>
        <xdr:cNvPr id="311" name="楕円 310"/>
        <xdr:cNvSpPr/>
      </xdr:nvSpPr>
      <xdr:spPr>
        <a:xfrm>
          <a:off x="9588500" y="59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81055</xdr:rowOff>
    </xdr:from>
    <xdr:ext cx="599010" cy="259045"/>
    <xdr:sp macro="" textlink="">
      <xdr:nvSpPr>
        <xdr:cNvPr id="312" name="テキスト ボックス 311"/>
        <xdr:cNvSpPr txBox="1"/>
      </xdr:nvSpPr>
      <xdr:spPr>
        <a:xfrm>
          <a:off x="9339795" y="573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95908</xdr:rowOff>
    </xdr:from>
    <xdr:to>
      <xdr:col>46</xdr:col>
      <xdr:colOff>38100</xdr:colOff>
      <xdr:row>36</xdr:row>
      <xdr:rowOff>26058</xdr:rowOff>
    </xdr:to>
    <xdr:sp macro="" textlink="">
      <xdr:nvSpPr>
        <xdr:cNvPr id="313" name="楕円 312"/>
        <xdr:cNvSpPr/>
      </xdr:nvSpPr>
      <xdr:spPr>
        <a:xfrm>
          <a:off x="8699500" y="609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42585</xdr:rowOff>
    </xdr:from>
    <xdr:ext cx="599010" cy="259045"/>
    <xdr:sp macro="" textlink="">
      <xdr:nvSpPr>
        <xdr:cNvPr id="314" name="テキスト ボックス 313"/>
        <xdr:cNvSpPr txBox="1"/>
      </xdr:nvSpPr>
      <xdr:spPr>
        <a:xfrm>
          <a:off x="8450795" y="587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125196</xdr:rowOff>
    </xdr:from>
    <xdr:to>
      <xdr:col>41</xdr:col>
      <xdr:colOff>101600</xdr:colOff>
      <xdr:row>35</xdr:row>
      <xdr:rowOff>55346</xdr:rowOff>
    </xdr:to>
    <xdr:sp macro="" textlink="">
      <xdr:nvSpPr>
        <xdr:cNvPr id="315" name="楕円 314"/>
        <xdr:cNvSpPr/>
      </xdr:nvSpPr>
      <xdr:spPr>
        <a:xfrm>
          <a:off x="7810500" y="595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71873</xdr:rowOff>
    </xdr:from>
    <xdr:ext cx="599010" cy="259045"/>
    <xdr:sp macro="" textlink="">
      <xdr:nvSpPr>
        <xdr:cNvPr id="316" name="テキスト ボックス 315"/>
        <xdr:cNvSpPr txBox="1"/>
      </xdr:nvSpPr>
      <xdr:spPr>
        <a:xfrm>
          <a:off x="7561795" y="572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141972</xdr:rowOff>
    </xdr:from>
    <xdr:to>
      <xdr:col>36</xdr:col>
      <xdr:colOff>165100</xdr:colOff>
      <xdr:row>35</xdr:row>
      <xdr:rowOff>72122</xdr:rowOff>
    </xdr:to>
    <xdr:sp macro="" textlink="">
      <xdr:nvSpPr>
        <xdr:cNvPr id="317" name="楕円 316"/>
        <xdr:cNvSpPr/>
      </xdr:nvSpPr>
      <xdr:spPr>
        <a:xfrm>
          <a:off x="6921500" y="59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88649</xdr:rowOff>
    </xdr:from>
    <xdr:ext cx="599010" cy="259045"/>
    <xdr:sp macro="" textlink="">
      <xdr:nvSpPr>
        <xdr:cNvPr id="318" name="テキスト ボックス 317"/>
        <xdr:cNvSpPr txBox="1"/>
      </xdr:nvSpPr>
      <xdr:spPr>
        <a:xfrm>
          <a:off x="6672795" y="574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116141</xdr:rowOff>
    </xdr:from>
    <xdr:to>
      <xdr:col>55</xdr:col>
      <xdr:colOff>0</xdr:colOff>
      <xdr:row>58</xdr:row>
      <xdr:rowOff>20415</xdr:rowOff>
    </xdr:to>
    <xdr:cxnSp macro="">
      <xdr:nvCxnSpPr>
        <xdr:cNvPr id="345" name="直線コネクタ 344"/>
        <xdr:cNvCxnSpPr/>
      </xdr:nvCxnSpPr>
      <xdr:spPr>
        <a:xfrm>
          <a:off x="9639300" y="9888791"/>
          <a:ext cx="838200" cy="7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116141</xdr:rowOff>
    </xdr:from>
    <xdr:to>
      <xdr:col>50</xdr:col>
      <xdr:colOff>114300</xdr:colOff>
      <xdr:row>57</xdr:row>
      <xdr:rowOff>124128</xdr:rowOff>
    </xdr:to>
    <xdr:cxnSp macro="">
      <xdr:nvCxnSpPr>
        <xdr:cNvPr id="348" name="直線コネクタ 347"/>
        <xdr:cNvCxnSpPr/>
      </xdr:nvCxnSpPr>
      <xdr:spPr>
        <a:xfrm flipV="1">
          <a:off x="8750300" y="9888791"/>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124128</xdr:rowOff>
    </xdr:from>
    <xdr:to>
      <xdr:col>45</xdr:col>
      <xdr:colOff>177800</xdr:colOff>
      <xdr:row>57</xdr:row>
      <xdr:rowOff>151344</xdr:rowOff>
    </xdr:to>
    <xdr:cxnSp macro="">
      <xdr:nvCxnSpPr>
        <xdr:cNvPr id="351" name="直線コネクタ 350"/>
        <xdr:cNvCxnSpPr/>
      </xdr:nvCxnSpPr>
      <xdr:spPr>
        <a:xfrm flipV="1">
          <a:off x="7861300" y="9896778"/>
          <a:ext cx="889000" cy="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120996</xdr:rowOff>
    </xdr:from>
    <xdr:to>
      <xdr:col>41</xdr:col>
      <xdr:colOff>50800</xdr:colOff>
      <xdr:row>57</xdr:row>
      <xdr:rowOff>151344</xdr:rowOff>
    </xdr:to>
    <xdr:cxnSp macro="">
      <xdr:nvCxnSpPr>
        <xdr:cNvPr id="354" name="直線コネクタ 353"/>
        <xdr:cNvCxnSpPr/>
      </xdr:nvCxnSpPr>
      <xdr:spPr>
        <a:xfrm>
          <a:off x="6972300" y="9893646"/>
          <a:ext cx="889000" cy="3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132124</xdr:rowOff>
    </xdr:from>
    <xdr:to>
      <xdr:col>36</xdr:col>
      <xdr:colOff>165100</xdr:colOff>
      <xdr:row>58</xdr:row>
      <xdr:rowOff>62274</xdr:rowOff>
    </xdr:to>
    <xdr:sp macro="" textlink="">
      <xdr:nvSpPr>
        <xdr:cNvPr id="357" name="フローチャート: 判断 356"/>
        <xdr:cNvSpPr/>
      </xdr:nvSpPr>
      <xdr:spPr>
        <a:xfrm>
          <a:off x="6921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53401</xdr:rowOff>
    </xdr:from>
    <xdr:ext cx="599010" cy="259045"/>
    <xdr:sp macro="" textlink="">
      <xdr:nvSpPr>
        <xdr:cNvPr id="358" name="テキスト ボックス 357"/>
        <xdr:cNvSpPr txBox="1"/>
      </xdr:nvSpPr>
      <xdr:spPr>
        <a:xfrm>
          <a:off x="6672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141065</xdr:rowOff>
    </xdr:from>
    <xdr:to>
      <xdr:col>55</xdr:col>
      <xdr:colOff>50800</xdr:colOff>
      <xdr:row>58</xdr:row>
      <xdr:rowOff>71215</xdr:rowOff>
    </xdr:to>
    <xdr:sp macro="" textlink="">
      <xdr:nvSpPr>
        <xdr:cNvPr id="364" name="楕円 363"/>
        <xdr:cNvSpPr/>
      </xdr:nvSpPr>
      <xdr:spPr>
        <a:xfrm>
          <a:off x="10426700" y="99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93873</xdr:rowOff>
    </xdr:from>
    <xdr:ext cx="599010" cy="259045"/>
    <xdr:sp macro="" textlink="">
      <xdr:nvSpPr>
        <xdr:cNvPr id="365" name="普通建設事業費該当値テキスト"/>
        <xdr:cNvSpPr txBox="1"/>
      </xdr:nvSpPr>
      <xdr:spPr>
        <a:xfrm>
          <a:off x="10528300" y="986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65341</xdr:rowOff>
    </xdr:from>
    <xdr:to>
      <xdr:col>50</xdr:col>
      <xdr:colOff>165100</xdr:colOff>
      <xdr:row>57</xdr:row>
      <xdr:rowOff>166941</xdr:rowOff>
    </xdr:to>
    <xdr:sp macro="" textlink="">
      <xdr:nvSpPr>
        <xdr:cNvPr id="366" name="楕円 365"/>
        <xdr:cNvSpPr/>
      </xdr:nvSpPr>
      <xdr:spPr>
        <a:xfrm>
          <a:off x="9588500" y="98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12018</xdr:rowOff>
    </xdr:from>
    <xdr:ext cx="599010" cy="259045"/>
    <xdr:sp macro="" textlink="">
      <xdr:nvSpPr>
        <xdr:cNvPr id="367" name="テキスト ボックス 366"/>
        <xdr:cNvSpPr txBox="1"/>
      </xdr:nvSpPr>
      <xdr:spPr>
        <a:xfrm>
          <a:off x="9339795" y="961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73328</xdr:rowOff>
    </xdr:from>
    <xdr:to>
      <xdr:col>46</xdr:col>
      <xdr:colOff>38100</xdr:colOff>
      <xdr:row>58</xdr:row>
      <xdr:rowOff>3478</xdr:rowOff>
    </xdr:to>
    <xdr:sp macro="" textlink="">
      <xdr:nvSpPr>
        <xdr:cNvPr id="368" name="楕円 367"/>
        <xdr:cNvSpPr/>
      </xdr:nvSpPr>
      <xdr:spPr>
        <a:xfrm>
          <a:off x="8699500" y="98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20005</xdr:rowOff>
    </xdr:from>
    <xdr:ext cx="599010" cy="259045"/>
    <xdr:sp macro="" textlink="">
      <xdr:nvSpPr>
        <xdr:cNvPr id="369" name="テキスト ボックス 368"/>
        <xdr:cNvSpPr txBox="1"/>
      </xdr:nvSpPr>
      <xdr:spPr>
        <a:xfrm>
          <a:off x="8450795" y="962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100544</xdr:rowOff>
    </xdr:from>
    <xdr:to>
      <xdr:col>41</xdr:col>
      <xdr:colOff>101600</xdr:colOff>
      <xdr:row>58</xdr:row>
      <xdr:rowOff>30694</xdr:rowOff>
    </xdr:to>
    <xdr:sp macro="" textlink="">
      <xdr:nvSpPr>
        <xdr:cNvPr id="370" name="楕円 369"/>
        <xdr:cNvSpPr/>
      </xdr:nvSpPr>
      <xdr:spPr>
        <a:xfrm>
          <a:off x="7810500" y="987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47221</xdr:rowOff>
    </xdr:from>
    <xdr:ext cx="599010" cy="259045"/>
    <xdr:sp macro="" textlink="">
      <xdr:nvSpPr>
        <xdr:cNvPr id="371" name="テキスト ボックス 370"/>
        <xdr:cNvSpPr txBox="1"/>
      </xdr:nvSpPr>
      <xdr:spPr>
        <a:xfrm>
          <a:off x="7561795" y="964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70196</xdr:rowOff>
    </xdr:from>
    <xdr:to>
      <xdr:col>36</xdr:col>
      <xdr:colOff>165100</xdr:colOff>
      <xdr:row>58</xdr:row>
      <xdr:rowOff>346</xdr:rowOff>
    </xdr:to>
    <xdr:sp macro="" textlink="">
      <xdr:nvSpPr>
        <xdr:cNvPr id="372" name="楕円 371"/>
        <xdr:cNvSpPr/>
      </xdr:nvSpPr>
      <xdr:spPr>
        <a:xfrm>
          <a:off x="6921500" y="98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16873</xdr:rowOff>
    </xdr:from>
    <xdr:ext cx="599010" cy="259045"/>
    <xdr:sp macro="" textlink="">
      <xdr:nvSpPr>
        <xdr:cNvPr id="373" name="テキスト ボックス 372"/>
        <xdr:cNvSpPr txBox="1"/>
      </xdr:nvSpPr>
      <xdr:spPr>
        <a:xfrm>
          <a:off x="6672795" y="961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126536</xdr:rowOff>
    </xdr:from>
    <xdr:to>
      <xdr:col>55</xdr:col>
      <xdr:colOff>0</xdr:colOff>
      <xdr:row>78</xdr:row>
      <xdr:rowOff>160024</xdr:rowOff>
    </xdr:to>
    <xdr:cxnSp macro="">
      <xdr:nvCxnSpPr>
        <xdr:cNvPr id="402" name="直線コネクタ 401"/>
        <xdr:cNvCxnSpPr/>
      </xdr:nvCxnSpPr>
      <xdr:spPr>
        <a:xfrm>
          <a:off x="9639300" y="13328186"/>
          <a:ext cx="838200" cy="20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126536</xdr:rowOff>
    </xdr:from>
    <xdr:to>
      <xdr:col>50</xdr:col>
      <xdr:colOff>114300</xdr:colOff>
      <xdr:row>78</xdr:row>
      <xdr:rowOff>114911</xdr:rowOff>
    </xdr:to>
    <xdr:cxnSp macro="">
      <xdr:nvCxnSpPr>
        <xdr:cNvPr id="405" name="直線コネクタ 404"/>
        <xdr:cNvCxnSpPr/>
      </xdr:nvCxnSpPr>
      <xdr:spPr>
        <a:xfrm flipV="1">
          <a:off x="8750300" y="13328186"/>
          <a:ext cx="889000" cy="15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114911</xdr:rowOff>
    </xdr:from>
    <xdr:to>
      <xdr:col>45</xdr:col>
      <xdr:colOff>177800</xdr:colOff>
      <xdr:row>79</xdr:row>
      <xdr:rowOff>36716</xdr:rowOff>
    </xdr:to>
    <xdr:cxnSp macro="">
      <xdr:nvCxnSpPr>
        <xdr:cNvPr id="408" name="直線コネクタ 407"/>
        <xdr:cNvCxnSpPr/>
      </xdr:nvCxnSpPr>
      <xdr:spPr>
        <a:xfrm flipV="1">
          <a:off x="7861300" y="13488011"/>
          <a:ext cx="889000" cy="9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140657</xdr:rowOff>
    </xdr:from>
    <xdr:to>
      <xdr:col>41</xdr:col>
      <xdr:colOff>50800</xdr:colOff>
      <xdr:row>79</xdr:row>
      <xdr:rowOff>36716</xdr:rowOff>
    </xdr:to>
    <xdr:cxnSp macro="">
      <xdr:nvCxnSpPr>
        <xdr:cNvPr id="411" name="直線コネクタ 410"/>
        <xdr:cNvCxnSpPr/>
      </xdr:nvCxnSpPr>
      <xdr:spPr>
        <a:xfrm>
          <a:off x="6972300" y="13513757"/>
          <a:ext cx="889000" cy="6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17207</xdr:rowOff>
    </xdr:from>
    <xdr:to>
      <xdr:col>36</xdr:col>
      <xdr:colOff>165100</xdr:colOff>
      <xdr:row>78</xdr:row>
      <xdr:rowOff>118807</xdr:rowOff>
    </xdr:to>
    <xdr:sp macro="" textlink="">
      <xdr:nvSpPr>
        <xdr:cNvPr id="414" name="フローチャート: 判断 413"/>
        <xdr:cNvSpPr/>
      </xdr:nvSpPr>
      <xdr:spPr>
        <a:xfrm>
          <a:off x="6921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135334</xdr:rowOff>
    </xdr:from>
    <xdr:ext cx="599010" cy="259045"/>
    <xdr:sp macro="" textlink="">
      <xdr:nvSpPr>
        <xdr:cNvPr id="415" name="テキスト ボックス 414"/>
        <xdr:cNvSpPr txBox="1"/>
      </xdr:nvSpPr>
      <xdr:spPr>
        <a:xfrm>
          <a:off x="6672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109224</xdr:rowOff>
    </xdr:from>
    <xdr:to>
      <xdr:col>55</xdr:col>
      <xdr:colOff>50800</xdr:colOff>
      <xdr:row>79</xdr:row>
      <xdr:rowOff>39374</xdr:rowOff>
    </xdr:to>
    <xdr:sp macro="" textlink="">
      <xdr:nvSpPr>
        <xdr:cNvPr id="421" name="楕円 420"/>
        <xdr:cNvSpPr/>
      </xdr:nvSpPr>
      <xdr:spPr>
        <a:xfrm>
          <a:off x="10426700" y="1348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24151</xdr:rowOff>
    </xdr:from>
    <xdr:ext cx="534377" cy="259045"/>
    <xdr:sp macro="" textlink="">
      <xdr:nvSpPr>
        <xdr:cNvPr id="422" name="普通建設事業費 （ うち新規整備　）該当値テキスト"/>
        <xdr:cNvSpPr txBox="1"/>
      </xdr:nvSpPr>
      <xdr:spPr>
        <a:xfrm>
          <a:off x="10528300" y="1339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75736</xdr:rowOff>
    </xdr:from>
    <xdr:to>
      <xdr:col>50</xdr:col>
      <xdr:colOff>165100</xdr:colOff>
      <xdr:row>78</xdr:row>
      <xdr:rowOff>5886</xdr:rowOff>
    </xdr:to>
    <xdr:sp macro="" textlink="">
      <xdr:nvSpPr>
        <xdr:cNvPr id="423" name="楕円 422"/>
        <xdr:cNvSpPr/>
      </xdr:nvSpPr>
      <xdr:spPr>
        <a:xfrm>
          <a:off x="9588500" y="132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22413</xdr:rowOff>
    </xdr:from>
    <xdr:ext cx="599010" cy="259045"/>
    <xdr:sp macro="" textlink="">
      <xdr:nvSpPr>
        <xdr:cNvPr id="424" name="テキスト ボックス 423"/>
        <xdr:cNvSpPr txBox="1"/>
      </xdr:nvSpPr>
      <xdr:spPr>
        <a:xfrm>
          <a:off x="9339795" y="1305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64111</xdr:rowOff>
    </xdr:from>
    <xdr:to>
      <xdr:col>46</xdr:col>
      <xdr:colOff>38100</xdr:colOff>
      <xdr:row>78</xdr:row>
      <xdr:rowOff>165711</xdr:rowOff>
    </xdr:to>
    <xdr:sp macro="" textlink="">
      <xdr:nvSpPr>
        <xdr:cNvPr id="425" name="楕円 424"/>
        <xdr:cNvSpPr/>
      </xdr:nvSpPr>
      <xdr:spPr>
        <a:xfrm>
          <a:off x="8699500" y="134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156838</xdr:rowOff>
    </xdr:from>
    <xdr:ext cx="534377" cy="259045"/>
    <xdr:sp macro="" textlink="">
      <xdr:nvSpPr>
        <xdr:cNvPr id="426" name="テキスト ボックス 425"/>
        <xdr:cNvSpPr txBox="1"/>
      </xdr:nvSpPr>
      <xdr:spPr>
        <a:xfrm>
          <a:off x="8483111" y="135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157366</xdr:rowOff>
    </xdr:from>
    <xdr:to>
      <xdr:col>41</xdr:col>
      <xdr:colOff>101600</xdr:colOff>
      <xdr:row>79</xdr:row>
      <xdr:rowOff>87516</xdr:rowOff>
    </xdr:to>
    <xdr:sp macro="" textlink="">
      <xdr:nvSpPr>
        <xdr:cNvPr id="427" name="楕円 426"/>
        <xdr:cNvSpPr/>
      </xdr:nvSpPr>
      <xdr:spPr>
        <a:xfrm>
          <a:off x="7810500" y="135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78643</xdr:rowOff>
    </xdr:from>
    <xdr:ext cx="469744" cy="259045"/>
    <xdr:sp macro="" textlink="">
      <xdr:nvSpPr>
        <xdr:cNvPr id="428" name="テキスト ボックス 427"/>
        <xdr:cNvSpPr txBox="1"/>
      </xdr:nvSpPr>
      <xdr:spPr>
        <a:xfrm>
          <a:off x="7626428" y="1362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89857</xdr:rowOff>
    </xdr:from>
    <xdr:to>
      <xdr:col>36</xdr:col>
      <xdr:colOff>165100</xdr:colOff>
      <xdr:row>79</xdr:row>
      <xdr:rowOff>20007</xdr:rowOff>
    </xdr:to>
    <xdr:sp macro="" textlink="">
      <xdr:nvSpPr>
        <xdr:cNvPr id="429" name="楕円 428"/>
        <xdr:cNvSpPr/>
      </xdr:nvSpPr>
      <xdr:spPr>
        <a:xfrm>
          <a:off x="6921500" y="134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11134</xdr:rowOff>
    </xdr:from>
    <xdr:ext cx="534377" cy="259045"/>
    <xdr:sp macro="" textlink="">
      <xdr:nvSpPr>
        <xdr:cNvPr id="430" name="テキスト ボックス 429"/>
        <xdr:cNvSpPr txBox="1"/>
      </xdr:nvSpPr>
      <xdr:spPr>
        <a:xfrm>
          <a:off x="6705111" y="1355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41661</xdr:rowOff>
    </xdr:from>
    <xdr:to>
      <xdr:col>55</xdr:col>
      <xdr:colOff>0</xdr:colOff>
      <xdr:row>98</xdr:row>
      <xdr:rowOff>49191</xdr:rowOff>
    </xdr:to>
    <xdr:cxnSp macro="">
      <xdr:nvCxnSpPr>
        <xdr:cNvPr id="457" name="直線コネクタ 456"/>
        <xdr:cNvCxnSpPr/>
      </xdr:nvCxnSpPr>
      <xdr:spPr>
        <a:xfrm>
          <a:off x="9639300" y="16843761"/>
          <a:ext cx="8382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165581</xdr:rowOff>
    </xdr:from>
    <xdr:to>
      <xdr:col>50</xdr:col>
      <xdr:colOff>114300</xdr:colOff>
      <xdr:row>98</xdr:row>
      <xdr:rowOff>41661</xdr:rowOff>
    </xdr:to>
    <xdr:cxnSp macro="">
      <xdr:nvCxnSpPr>
        <xdr:cNvPr id="460" name="直線コネクタ 459"/>
        <xdr:cNvCxnSpPr/>
      </xdr:nvCxnSpPr>
      <xdr:spPr>
        <a:xfrm>
          <a:off x="8750300" y="16796231"/>
          <a:ext cx="889000" cy="4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160696</xdr:rowOff>
    </xdr:from>
    <xdr:to>
      <xdr:col>45</xdr:col>
      <xdr:colOff>177800</xdr:colOff>
      <xdr:row>97</xdr:row>
      <xdr:rowOff>165581</xdr:rowOff>
    </xdr:to>
    <xdr:cxnSp macro="">
      <xdr:nvCxnSpPr>
        <xdr:cNvPr id="463" name="直線コネクタ 462"/>
        <xdr:cNvCxnSpPr/>
      </xdr:nvCxnSpPr>
      <xdr:spPr>
        <a:xfrm>
          <a:off x="7861300" y="16791346"/>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160696</xdr:rowOff>
    </xdr:from>
    <xdr:to>
      <xdr:col>41</xdr:col>
      <xdr:colOff>50800</xdr:colOff>
      <xdr:row>97</xdr:row>
      <xdr:rowOff>161172</xdr:rowOff>
    </xdr:to>
    <xdr:cxnSp macro="">
      <xdr:nvCxnSpPr>
        <xdr:cNvPr id="466" name="直線コネクタ 465"/>
        <xdr:cNvCxnSpPr/>
      </xdr:nvCxnSpPr>
      <xdr:spPr>
        <a:xfrm flipV="1">
          <a:off x="6972300" y="16791346"/>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30533</xdr:rowOff>
    </xdr:from>
    <xdr:to>
      <xdr:col>36</xdr:col>
      <xdr:colOff>165100</xdr:colOff>
      <xdr:row>98</xdr:row>
      <xdr:rowOff>132133</xdr:rowOff>
    </xdr:to>
    <xdr:sp macro="" textlink="">
      <xdr:nvSpPr>
        <xdr:cNvPr id="469" name="フローチャート: 判断 468"/>
        <xdr:cNvSpPr/>
      </xdr:nvSpPr>
      <xdr:spPr>
        <a:xfrm>
          <a:off x="6921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123260</xdr:rowOff>
    </xdr:from>
    <xdr:ext cx="599010" cy="259045"/>
    <xdr:sp macro="" textlink="">
      <xdr:nvSpPr>
        <xdr:cNvPr id="470" name="テキスト ボックス 469"/>
        <xdr:cNvSpPr txBox="1"/>
      </xdr:nvSpPr>
      <xdr:spPr>
        <a:xfrm>
          <a:off x="6672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169841</xdr:rowOff>
    </xdr:from>
    <xdr:to>
      <xdr:col>55</xdr:col>
      <xdr:colOff>50800</xdr:colOff>
      <xdr:row>98</xdr:row>
      <xdr:rowOff>99991</xdr:rowOff>
    </xdr:to>
    <xdr:sp macro="" textlink="">
      <xdr:nvSpPr>
        <xdr:cNvPr id="476" name="楕円 475"/>
        <xdr:cNvSpPr/>
      </xdr:nvSpPr>
      <xdr:spPr>
        <a:xfrm>
          <a:off x="10426700" y="1680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129218</xdr:rowOff>
    </xdr:from>
    <xdr:ext cx="599010" cy="259045"/>
    <xdr:sp macro="" textlink="">
      <xdr:nvSpPr>
        <xdr:cNvPr id="477" name="普通建設事業費 （ うち更新整備　）該当値テキスト"/>
        <xdr:cNvSpPr txBox="1"/>
      </xdr:nvSpPr>
      <xdr:spPr>
        <a:xfrm>
          <a:off x="10528300" y="1658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162311</xdr:rowOff>
    </xdr:from>
    <xdr:to>
      <xdr:col>50</xdr:col>
      <xdr:colOff>165100</xdr:colOff>
      <xdr:row>98</xdr:row>
      <xdr:rowOff>92461</xdr:rowOff>
    </xdr:to>
    <xdr:sp macro="" textlink="">
      <xdr:nvSpPr>
        <xdr:cNvPr id="478" name="楕円 477"/>
        <xdr:cNvSpPr/>
      </xdr:nvSpPr>
      <xdr:spPr>
        <a:xfrm>
          <a:off x="9588500" y="16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108988</xdr:rowOff>
    </xdr:from>
    <xdr:ext cx="599010" cy="259045"/>
    <xdr:sp macro="" textlink="">
      <xdr:nvSpPr>
        <xdr:cNvPr id="479" name="テキスト ボックス 478"/>
        <xdr:cNvSpPr txBox="1"/>
      </xdr:nvSpPr>
      <xdr:spPr>
        <a:xfrm>
          <a:off x="9339795" y="1656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114781</xdr:rowOff>
    </xdr:from>
    <xdr:to>
      <xdr:col>46</xdr:col>
      <xdr:colOff>38100</xdr:colOff>
      <xdr:row>98</xdr:row>
      <xdr:rowOff>44931</xdr:rowOff>
    </xdr:to>
    <xdr:sp macro="" textlink="">
      <xdr:nvSpPr>
        <xdr:cNvPr id="480" name="楕円 479"/>
        <xdr:cNvSpPr/>
      </xdr:nvSpPr>
      <xdr:spPr>
        <a:xfrm>
          <a:off x="8699500" y="1674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61458</xdr:rowOff>
    </xdr:from>
    <xdr:ext cx="599010" cy="259045"/>
    <xdr:sp macro="" textlink="">
      <xdr:nvSpPr>
        <xdr:cNvPr id="481" name="テキスト ボックス 480"/>
        <xdr:cNvSpPr txBox="1"/>
      </xdr:nvSpPr>
      <xdr:spPr>
        <a:xfrm>
          <a:off x="8450795" y="1652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109896</xdr:rowOff>
    </xdr:from>
    <xdr:to>
      <xdr:col>41</xdr:col>
      <xdr:colOff>101600</xdr:colOff>
      <xdr:row>98</xdr:row>
      <xdr:rowOff>40046</xdr:rowOff>
    </xdr:to>
    <xdr:sp macro="" textlink="">
      <xdr:nvSpPr>
        <xdr:cNvPr id="482" name="楕円 481"/>
        <xdr:cNvSpPr/>
      </xdr:nvSpPr>
      <xdr:spPr>
        <a:xfrm>
          <a:off x="7810500" y="1674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56573</xdr:rowOff>
    </xdr:from>
    <xdr:ext cx="599010" cy="259045"/>
    <xdr:sp macro="" textlink="">
      <xdr:nvSpPr>
        <xdr:cNvPr id="483" name="テキスト ボックス 482"/>
        <xdr:cNvSpPr txBox="1"/>
      </xdr:nvSpPr>
      <xdr:spPr>
        <a:xfrm>
          <a:off x="7561795" y="165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110372</xdr:rowOff>
    </xdr:from>
    <xdr:to>
      <xdr:col>36</xdr:col>
      <xdr:colOff>165100</xdr:colOff>
      <xdr:row>98</xdr:row>
      <xdr:rowOff>40522</xdr:rowOff>
    </xdr:to>
    <xdr:sp macro="" textlink="">
      <xdr:nvSpPr>
        <xdr:cNvPr id="484" name="楕円 483"/>
        <xdr:cNvSpPr/>
      </xdr:nvSpPr>
      <xdr:spPr>
        <a:xfrm>
          <a:off x="6921500" y="1674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57049</xdr:rowOff>
    </xdr:from>
    <xdr:ext cx="599010" cy="259045"/>
    <xdr:sp macro="" textlink="">
      <xdr:nvSpPr>
        <xdr:cNvPr id="485" name="テキスト ボックス 484"/>
        <xdr:cNvSpPr txBox="1"/>
      </xdr:nvSpPr>
      <xdr:spPr>
        <a:xfrm>
          <a:off x="6672795" y="1651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90267</xdr:rowOff>
    </xdr:from>
    <xdr:to>
      <xdr:col>85</xdr:col>
      <xdr:colOff>127000</xdr:colOff>
      <xdr:row>38</xdr:row>
      <xdr:rowOff>123437</xdr:rowOff>
    </xdr:to>
    <xdr:cxnSp macro="">
      <xdr:nvCxnSpPr>
        <xdr:cNvPr id="512" name="直線コネクタ 511"/>
        <xdr:cNvCxnSpPr/>
      </xdr:nvCxnSpPr>
      <xdr:spPr>
        <a:xfrm>
          <a:off x="15481300" y="6605367"/>
          <a:ext cx="8382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90267</xdr:rowOff>
    </xdr:from>
    <xdr:to>
      <xdr:col>81</xdr:col>
      <xdr:colOff>50800</xdr:colOff>
      <xdr:row>38</xdr:row>
      <xdr:rowOff>139700</xdr:rowOff>
    </xdr:to>
    <xdr:cxnSp macro="">
      <xdr:nvCxnSpPr>
        <xdr:cNvPr id="515" name="直線コネクタ 514"/>
        <xdr:cNvCxnSpPr/>
      </xdr:nvCxnSpPr>
      <xdr:spPr>
        <a:xfrm flipV="1">
          <a:off x="14592300" y="6605367"/>
          <a:ext cx="889000" cy="4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55673</xdr:rowOff>
    </xdr:from>
    <xdr:to>
      <xdr:col>67</xdr:col>
      <xdr:colOff>101600</xdr:colOff>
      <xdr:row>38</xdr:row>
      <xdr:rowOff>157273</xdr:rowOff>
    </xdr:to>
    <xdr:sp macro="" textlink="">
      <xdr:nvSpPr>
        <xdr:cNvPr id="524" name="フローチャート: 判断 523"/>
        <xdr:cNvSpPr/>
      </xdr:nvSpPr>
      <xdr:spPr>
        <a:xfrm>
          <a:off x="127635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2350</xdr:rowOff>
    </xdr:from>
    <xdr:ext cx="534377" cy="259045"/>
    <xdr:sp macro="" textlink="">
      <xdr:nvSpPr>
        <xdr:cNvPr id="525" name="テキスト ボックス 524"/>
        <xdr:cNvSpPr txBox="1"/>
      </xdr:nvSpPr>
      <xdr:spPr>
        <a:xfrm>
          <a:off x="12547111" y="63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72637</xdr:rowOff>
    </xdr:from>
    <xdr:to>
      <xdr:col>85</xdr:col>
      <xdr:colOff>177800</xdr:colOff>
      <xdr:row>39</xdr:row>
      <xdr:rowOff>2787</xdr:rowOff>
    </xdr:to>
    <xdr:sp macro="" textlink="">
      <xdr:nvSpPr>
        <xdr:cNvPr id="531" name="楕円 530"/>
        <xdr:cNvSpPr/>
      </xdr:nvSpPr>
      <xdr:spPr>
        <a:xfrm>
          <a:off x="16268700" y="65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469744" cy="259045"/>
    <xdr:sp macro="" textlink="">
      <xdr:nvSpPr>
        <xdr:cNvPr id="532" name="災害復旧事業費該当値テキスト"/>
        <xdr:cNvSpPr txBox="1"/>
      </xdr:nvSpPr>
      <xdr:spPr>
        <a:xfrm>
          <a:off x="16370300" y="654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39467</xdr:rowOff>
    </xdr:from>
    <xdr:to>
      <xdr:col>81</xdr:col>
      <xdr:colOff>101600</xdr:colOff>
      <xdr:row>38</xdr:row>
      <xdr:rowOff>141067</xdr:rowOff>
    </xdr:to>
    <xdr:sp macro="" textlink="">
      <xdr:nvSpPr>
        <xdr:cNvPr id="533" name="楕円 532"/>
        <xdr:cNvSpPr/>
      </xdr:nvSpPr>
      <xdr:spPr>
        <a:xfrm>
          <a:off x="15430500" y="655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157594</xdr:rowOff>
    </xdr:from>
    <xdr:ext cx="534377" cy="259045"/>
    <xdr:sp macro="" textlink="">
      <xdr:nvSpPr>
        <xdr:cNvPr id="534" name="テキスト ボックス 533"/>
        <xdr:cNvSpPr txBox="1"/>
      </xdr:nvSpPr>
      <xdr:spPr>
        <a:xfrm>
          <a:off x="15214111" y="632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4" name="テキスト ボックス 553"/>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6" name="テキスト ボックス 555"/>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8" name="テキスト ボックス 557"/>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0" name="テキスト ボックス 559"/>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2" name="テキスト ボックス 561"/>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4" name="テキスト ボックス 56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6" name="直線コネクタ 56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1" name="直線コネクタ 57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3" name="フローチャート: 判断 57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4" name="直線コネクタ 57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5" name="フローチャート: 判断 57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6" name="テキスト ボックス 575"/>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7" name="直線コネクタ 57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8" name="フローチャート: 判断 577"/>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9" name="テキスト ボックス 57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0" name="直線コネクタ 57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1" name="フローチャート: 判断 580"/>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2" name="テキスト ボックス 581"/>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3" name="フローチャート: 判断 582"/>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4" name="テキスト ボックス 583"/>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0" name="楕円 58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2" name="楕円 59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3" name="テキスト ボックス 592"/>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4" name="楕円 59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5" name="テキスト ボックス 594"/>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6" name="楕円 59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7" name="テキスト ボックス 596"/>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8" name="楕円 59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9" name="テキスト ボックス 598"/>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23" name="直線コネクタ 62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2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25" name="直線コネクタ 62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2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27" name="直線コネクタ 62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82517</xdr:rowOff>
    </xdr:from>
    <xdr:to>
      <xdr:col>85</xdr:col>
      <xdr:colOff>127000</xdr:colOff>
      <xdr:row>76</xdr:row>
      <xdr:rowOff>101065</xdr:rowOff>
    </xdr:to>
    <xdr:cxnSp macro="">
      <xdr:nvCxnSpPr>
        <xdr:cNvPr id="628" name="直線コネクタ 627"/>
        <xdr:cNvCxnSpPr/>
      </xdr:nvCxnSpPr>
      <xdr:spPr>
        <a:xfrm flipV="1">
          <a:off x="15481300" y="13112717"/>
          <a:ext cx="838200" cy="1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29" name="公債費平均値テキスト"/>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30" name="フローチャート: 判断 62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101065</xdr:rowOff>
    </xdr:from>
    <xdr:to>
      <xdr:col>81</xdr:col>
      <xdr:colOff>50800</xdr:colOff>
      <xdr:row>76</xdr:row>
      <xdr:rowOff>153881</xdr:rowOff>
    </xdr:to>
    <xdr:cxnSp macro="">
      <xdr:nvCxnSpPr>
        <xdr:cNvPr id="631" name="直線コネクタ 630"/>
        <xdr:cNvCxnSpPr/>
      </xdr:nvCxnSpPr>
      <xdr:spPr>
        <a:xfrm flipV="1">
          <a:off x="14592300" y="13131265"/>
          <a:ext cx="889000" cy="5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32" name="フローチャート: 判断 63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33" name="テキスト ボックス 632"/>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144287</xdr:rowOff>
    </xdr:from>
    <xdr:to>
      <xdr:col>76</xdr:col>
      <xdr:colOff>114300</xdr:colOff>
      <xdr:row>76</xdr:row>
      <xdr:rowOff>153881</xdr:rowOff>
    </xdr:to>
    <xdr:cxnSp macro="">
      <xdr:nvCxnSpPr>
        <xdr:cNvPr id="634" name="直線コネクタ 633"/>
        <xdr:cNvCxnSpPr/>
      </xdr:nvCxnSpPr>
      <xdr:spPr>
        <a:xfrm>
          <a:off x="13703300" y="13174487"/>
          <a:ext cx="889000" cy="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35" name="フローチャート: 判断 63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36" name="テキスト ボックス 635"/>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137020</xdr:rowOff>
    </xdr:from>
    <xdr:to>
      <xdr:col>71</xdr:col>
      <xdr:colOff>177800</xdr:colOff>
      <xdr:row>76</xdr:row>
      <xdr:rowOff>144287</xdr:rowOff>
    </xdr:to>
    <xdr:cxnSp macro="">
      <xdr:nvCxnSpPr>
        <xdr:cNvPr id="637" name="直線コネクタ 636"/>
        <xdr:cNvCxnSpPr/>
      </xdr:nvCxnSpPr>
      <xdr:spPr>
        <a:xfrm>
          <a:off x="12814300" y="13167220"/>
          <a:ext cx="889000" cy="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38" name="フローチャート: 判断 63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39" name="テキスト ボックス 638"/>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0" name="フローチャート: 判断 639"/>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1" name="テキスト ボックス 640"/>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31717</xdr:rowOff>
    </xdr:from>
    <xdr:to>
      <xdr:col>85</xdr:col>
      <xdr:colOff>177800</xdr:colOff>
      <xdr:row>76</xdr:row>
      <xdr:rowOff>133317</xdr:rowOff>
    </xdr:to>
    <xdr:sp macro="" textlink="">
      <xdr:nvSpPr>
        <xdr:cNvPr id="647" name="楕円 646"/>
        <xdr:cNvSpPr/>
      </xdr:nvSpPr>
      <xdr:spPr>
        <a:xfrm>
          <a:off x="16268700" y="1306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54594</xdr:rowOff>
    </xdr:from>
    <xdr:ext cx="599010" cy="259045"/>
    <xdr:sp macro="" textlink="">
      <xdr:nvSpPr>
        <xdr:cNvPr id="648" name="公債費該当値テキスト"/>
        <xdr:cNvSpPr txBox="1"/>
      </xdr:nvSpPr>
      <xdr:spPr>
        <a:xfrm>
          <a:off x="16370300" y="1291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50265</xdr:rowOff>
    </xdr:from>
    <xdr:to>
      <xdr:col>81</xdr:col>
      <xdr:colOff>101600</xdr:colOff>
      <xdr:row>76</xdr:row>
      <xdr:rowOff>151865</xdr:rowOff>
    </xdr:to>
    <xdr:sp macro="" textlink="">
      <xdr:nvSpPr>
        <xdr:cNvPr id="649" name="楕円 648"/>
        <xdr:cNvSpPr/>
      </xdr:nvSpPr>
      <xdr:spPr>
        <a:xfrm>
          <a:off x="15430500" y="130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168391</xdr:rowOff>
    </xdr:from>
    <xdr:ext cx="599010" cy="259045"/>
    <xdr:sp macro="" textlink="">
      <xdr:nvSpPr>
        <xdr:cNvPr id="650" name="テキスト ボックス 649"/>
        <xdr:cNvSpPr txBox="1"/>
      </xdr:nvSpPr>
      <xdr:spPr>
        <a:xfrm>
          <a:off x="15181795" y="1285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103081</xdr:rowOff>
    </xdr:from>
    <xdr:to>
      <xdr:col>76</xdr:col>
      <xdr:colOff>165100</xdr:colOff>
      <xdr:row>77</xdr:row>
      <xdr:rowOff>33231</xdr:rowOff>
    </xdr:to>
    <xdr:sp macro="" textlink="">
      <xdr:nvSpPr>
        <xdr:cNvPr id="651" name="楕円 650"/>
        <xdr:cNvSpPr/>
      </xdr:nvSpPr>
      <xdr:spPr>
        <a:xfrm>
          <a:off x="14541500" y="131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49758</xdr:rowOff>
    </xdr:from>
    <xdr:ext cx="599010" cy="259045"/>
    <xdr:sp macro="" textlink="">
      <xdr:nvSpPr>
        <xdr:cNvPr id="652" name="テキスト ボックス 651"/>
        <xdr:cNvSpPr txBox="1"/>
      </xdr:nvSpPr>
      <xdr:spPr>
        <a:xfrm>
          <a:off x="14292795" y="129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93487</xdr:rowOff>
    </xdr:from>
    <xdr:to>
      <xdr:col>72</xdr:col>
      <xdr:colOff>38100</xdr:colOff>
      <xdr:row>77</xdr:row>
      <xdr:rowOff>23637</xdr:rowOff>
    </xdr:to>
    <xdr:sp macro="" textlink="">
      <xdr:nvSpPr>
        <xdr:cNvPr id="653" name="楕円 652"/>
        <xdr:cNvSpPr/>
      </xdr:nvSpPr>
      <xdr:spPr>
        <a:xfrm>
          <a:off x="13652500" y="131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40164</xdr:rowOff>
    </xdr:from>
    <xdr:ext cx="599010" cy="259045"/>
    <xdr:sp macro="" textlink="">
      <xdr:nvSpPr>
        <xdr:cNvPr id="654" name="テキスト ボックス 653"/>
        <xdr:cNvSpPr txBox="1"/>
      </xdr:nvSpPr>
      <xdr:spPr>
        <a:xfrm>
          <a:off x="13403795" y="1289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86220</xdr:rowOff>
    </xdr:from>
    <xdr:to>
      <xdr:col>67</xdr:col>
      <xdr:colOff>101600</xdr:colOff>
      <xdr:row>77</xdr:row>
      <xdr:rowOff>16370</xdr:rowOff>
    </xdr:to>
    <xdr:sp macro="" textlink="">
      <xdr:nvSpPr>
        <xdr:cNvPr id="655" name="楕円 654"/>
        <xdr:cNvSpPr/>
      </xdr:nvSpPr>
      <xdr:spPr>
        <a:xfrm>
          <a:off x="12763500" y="131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32897</xdr:rowOff>
    </xdr:from>
    <xdr:ext cx="599010" cy="259045"/>
    <xdr:sp macro="" textlink="">
      <xdr:nvSpPr>
        <xdr:cNvPr id="656" name="テキスト ボックス 655"/>
        <xdr:cNvSpPr txBox="1"/>
      </xdr:nvSpPr>
      <xdr:spPr>
        <a:xfrm>
          <a:off x="12514795" y="128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2" name="テキスト ボックス 67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4" name="テキスト ボックス 67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78" name="直線コネクタ 67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7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80" name="直線コネクタ 67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8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82" name="直線コネクタ 68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96717</xdr:rowOff>
    </xdr:from>
    <xdr:to>
      <xdr:col>85</xdr:col>
      <xdr:colOff>127000</xdr:colOff>
      <xdr:row>98</xdr:row>
      <xdr:rowOff>138878</xdr:rowOff>
    </xdr:to>
    <xdr:cxnSp macro="">
      <xdr:nvCxnSpPr>
        <xdr:cNvPr id="683" name="直線コネクタ 682"/>
        <xdr:cNvCxnSpPr/>
      </xdr:nvCxnSpPr>
      <xdr:spPr>
        <a:xfrm flipV="1">
          <a:off x="15481300" y="16898817"/>
          <a:ext cx="838200" cy="4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8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85" name="フローチャート: 判断 68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138878</xdr:rowOff>
    </xdr:from>
    <xdr:to>
      <xdr:col>81</xdr:col>
      <xdr:colOff>50800</xdr:colOff>
      <xdr:row>98</xdr:row>
      <xdr:rowOff>139294</xdr:rowOff>
    </xdr:to>
    <xdr:cxnSp macro="">
      <xdr:nvCxnSpPr>
        <xdr:cNvPr id="686" name="直線コネクタ 685"/>
        <xdr:cNvCxnSpPr/>
      </xdr:nvCxnSpPr>
      <xdr:spPr>
        <a:xfrm flipV="1">
          <a:off x="14592300" y="16940978"/>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87" name="フローチャート: 判断 68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88" name="テキスト ボックス 687"/>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139294</xdr:rowOff>
    </xdr:from>
    <xdr:to>
      <xdr:col>76</xdr:col>
      <xdr:colOff>114300</xdr:colOff>
      <xdr:row>98</xdr:row>
      <xdr:rowOff>139674</xdr:rowOff>
    </xdr:to>
    <xdr:cxnSp macro="">
      <xdr:nvCxnSpPr>
        <xdr:cNvPr id="689" name="直線コネクタ 688"/>
        <xdr:cNvCxnSpPr/>
      </xdr:nvCxnSpPr>
      <xdr:spPr>
        <a:xfrm flipV="1">
          <a:off x="13703300" y="1694139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90" name="フローチャート: 判断 68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91" name="テキスト ボックス 690"/>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27856</xdr:rowOff>
    </xdr:from>
    <xdr:to>
      <xdr:col>71</xdr:col>
      <xdr:colOff>177800</xdr:colOff>
      <xdr:row>98</xdr:row>
      <xdr:rowOff>139674</xdr:rowOff>
    </xdr:to>
    <xdr:cxnSp macro="">
      <xdr:nvCxnSpPr>
        <xdr:cNvPr id="692" name="直線コネクタ 691"/>
        <xdr:cNvCxnSpPr/>
      </xdr:nvCxnSpPr>
      <xdr:spPr>
        <a:xfrm>
          <a:off x="12814300" y="16829956"/>
          <a:ext cx="889000" cy="1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93" name="フローチャート: 判断 69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94" name="テキスト ボックス 693"/>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16246</xdr:rowOff>
    </xdr:from>
    <xdr:to>
      <xdr:col>67</xdr:col>
      <xdr:colOff>101600</xdr:colOff>
      <xdr:row>98</xdr:row>
      <xdr:rowOff>117846</xdr:rowOff>
    </xdr:to>
    <xdr:sp macro="" textlink="">
      <xdr:nvSpPr>
        <xdr:cNvPr id="695" name="フローチャート: 判断 694"/>
        <xdr:cNvSpPr/>
      </xdr:nvSpPr>
      <xdr:spPr>
        <a:xfrm>
          <a:off x="12763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108973</xdr:rowOff>
    </xdr:from>
    <xdr:ext cx="534377" cy="259045"/>
    <xdr:sp macro="" textlink="">
      <xdr:nvSpPr>
        <xdr:cNvPr id="696" name="テキスト ボックス 695"/>
        <xdr:cNvSpPr txBox="1"/>
      </xdr:nvSpPr>
      <xdr:spPr>
        <a:xfrm>
          <a:off x="12547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45917</xdr:rowOff>
    </xdr:from>
    <xdr:to>
      <xdr:col>85</xdr:col>
      <xdr:colOff>177800</xdr:colOff>
      <xdr:row>98</xdr:row>
      <xdr:rowOff>147517</xdr:rowOff>
    </xdr:to>
    <xdr:sp macro="" textlink="">
      <xdr:nvSpPr>
        <xdr:cNvPr id="702" name="楕円 701"/>
        <xdr:cNvSpPr/>
      </xdr:nvSpPr>
      <xdr:spPr>
        <a:xfrm>
          <a:off x="16268700" y="1684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703" name="積立金該当値テキスト"/>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88078</xdr:rowOff>
    </xdr:from>
    <xdr:to>
      <xdr:col>81</xdr:col>
      <xdr:colOff>101600</xdr:colOff>
      <xdr:row>99</xdr:row>
      <xdr:rowOff>18228</xdr:rowOff>
    </xdr:to>
    <xdr:sp macro="" textlink="">
      <xdr:nvSpPr>
        <xdr:cNvPr id="704" name="楕円 703"/>
        <xdr:cNvSpPr/>
      </xdr:nvSpPr>
      <xdr:spPr>
        <a:xfrm>
          <a:off x="15430500" y="168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9355</xdr:rowOff>
    </xdr:from>
    <xdr:ext cx="378565" cy="259045"/>
    <xdr:sp macro="" textlink="">
      <xdr:nvSpPr>
        <xdr:cNvPr id="705" name="テキスト ボックス 704"/>
        <xdr:cNvSpPr txBox="1"/>
      </xdr:nvSpPr>
      <xdr:spPr>
        <a:xfrm>
          <a:off x="15292017" y="1698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88494</xdr:rowOff>
    </xdr:from>
    <xdr:to>
      <xdr:col>76</xdr:col>
      <xdr:colOff>165100</xdr:colOff>
      <xdr:row>99</xdr:row>
      <xdr:rowOff>18644</xdr:rowOff>
    </xdr:to>
    <xdr:sp macro="" textlink="">
      <xdr:nvSpPr>
        <xdr:cNvPr id="706" name="楕円 705"/>
        <xdr:cNvSpPr/>
      </xdr:nvSpPr>
      <xdr:spPr>
        <a:xfrm>
          <a:off x="14541500" y="168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9771</xdr:rowOff>
    </xdr:from>
    <xdr:ext cx="378565" cy="259045"/>
    <xdr:sp macro="" textlink="">
      <xdr:nvSpPr>
        <xdr:cNvPr id="707" name="テキスト ボックス 706"/>
        <xdr:cNvSpPr txBox="1"/>
      </xdr:nvSpPr>
      <xdr:spPr>
        <a:xfrm>
          <a:off x="14403017" y="1698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88874</xdr:rowOff>
    </xdr:from>
    <xdr:to>
      <xdr:col>72</xdr:col>
      <xdr:colOff>38100</xdr:colOff>
      <xdr:row>99</xdr:row>
      <xdr:rowOff>19024</xdr:rowOff>
    </xdr:to>
    <xdr:sp macro="" textlink="">
      <xdr:nvSpPr>
        <xdr:cNvPr id="708" name="楕円 707"/>
        <xdr:cNvSpPr/>
      </xdr:nvSpPr>
      <xdr:spPr>
        <a:xfrm>
          <a:off x="13652500" y="168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10151</xdr:rowOff>
    </xdr:from>
    <xdr:ext cx="313932" cy="259045"/>
    <xdr:sp macro="" textlink="">
      <xdr:nvSpPr>
        <xdr:cNvPr id="709" name="テキスト ボックス 708"/>
        <xdr:cNvSpPr txBox="1"/>
      </xdr:nvSpPr>
      <xdr:spPr>
        <a:xfrm>
          <a:off x="13546333" y="16983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148506</xdr:rowOff>
    </xdr:from>
    <xdr:to>
      <xdr:col>67</xdr:col>
      <xdr:colOff>101600</xdr:colOff>
      <xdr:row>98</xdr:row>
      <xdr:rowOff>78656</xdr:rowOff>
    </xdr:to>
    <xdr:sp macro="" textlink="">
      <xdr:nvSpPr>
        <xdr:cNvPr id="710" name="楕円 709"/>
        <xdr:cNvSpPr/>
      </xdr:nvSpPr>
      <xdr:spPr>
        <a:xfrm>
          <a:off x="12763500" y="167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95183</xdr:rowOff>
    </xdr:from>
    <xdr:ext cx="599010" cy="259045"/>
    <xdr:sp macro="" textlink="">
      <xdr:nvSpPr>
        <xdr:cNvPr id="711" name="テキスト ボックス 710"/>
        <xdr:cNvSpPr txBox="1"/>
      </xdr:nvSpPr>
      <xdr:spPr>
        <a:xfrm>
          <a:off x="12514795" y="1655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35" name="直線コネクタ 73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3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3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39" name="直線コネクタ 73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4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42" name="フローチャート: 判断 74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44" name="フローチャート: 判断 74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45" name="テキスト ボックス 74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47" name="フローチャート: 判断 74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48" name="テキスト ボックス 74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50" name="フローチャート: 判断 74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51" name="テキスト ボックス 75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2" name="フローチャート: 判断 751"/>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3" name="テキスト ボックス 752"/>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6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90" name="直線コネクタ 78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9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94" name="直線コネクタ 79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77955</xdr:rowOff>
    </xdr:from>
    <xdr:to>
      <xdr:col>116</xdr:col>
      <xdr:colOff>63500</xdr:colOff>
      <xdr:row>55</xdr:row>
      <xdr:rowOff>116108</xdr:rowOff>
    </xdr:to>
    <xdr:cxnSp macro="">
      <xdr:nvCxnSpPr>
        <xdr:cNvPr id="795" name="直線コネクタ 794"/>
        <xdr:cNvCxnSpPr/>
      </xdr:nvCxnSpPr>
      <xdr:spPr>
        <a:xfrm>
          <a:off x="21323300" y="9507705"/>
          <a:ext cx="838200" cy="3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107195</xdr:rowOff>
    </xdr:from>
    <xdr:ext cx="469744" cy="259045"/>
    <xdr:sp macro="" textlink="">
      <xdr:nvSpPr>
        <xdr:cNvPr id="796" name="貸付金平均値テキスト"/>
        <xdr:cNvSpPr txBox="1"/>
      </xdr:nvSpPr>
      <xdr:spPr>
        <a:xfrm>
          <a:off x="22212300" y="9879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97" name="フローチャート: 判断 79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77955</xdr:rowOff>
    </xdr:from>
    <xdr:to>
      <xdr:col>111</xdr:col>
      <xdr:colOff>177800</xdr:colOff>
      <xdr:row>55</xdr:row>
      <xdr:rowOff>108268</xdr:rowOff>
    </xdr:to>
    <xdr:cxnSp macro="">
      <xdr:nvCxnSpPr>
        <xdr:cNvPr id="798" name="直線コネクタ 797"/>
        <xdr:cNvCxnSpPr/>
      </xdr:nvCxnSpPr>
      <xdr:spPr>
        <a:xfrm flipV="1">
          <a:off x="20434300" y="9507705"/>
          <a:ext cx="8890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99" name="フローチャート: 判断 79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95902</xdr:rowOff>
    </xdr:from>
    <xdr:ext cx="469744" cy="259045"/>
    <xdr:sp macro="" textlink="">
      <xdr:nvSpPr>
        <xdr:cNvPr id="800" name="テキスト ボックス 799"/>
        <xdr:cNvSpPr txBox="1"/>
      </xdr:nvSpPr>
      <xdr:spPr>
        <a:xfrm>
          <a:off x="21088428"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108268</xdr:rowOff>
    </xdr:from>
    <xdr:to>
      <xdr:col>107</xdr:col>
      <xdr:colOff>50800</xdr:colOff>
      <xdr:row>55</xdr:row>
      <xdr:rowOff>132316</xdr:rowOff>
    </xdr:to>
    <xdr:cxnSp macro="">
      <xdr:nvCxnSpPr>
        <xdr:cNvPr id="801" name="直線コネクタ 800"/>
        <xdr:cNvCxnSpPr/>
      </xdr:nvCxnSpPr>
      <xdr:spPr>
        <a:xfrm flipV="1">
          <a:off x="19545300" y="9538018"/>
          <a:ext cx="8890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802" name="フローチャート: 判断 80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803" name="テキスト ボックス 802"/>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132316</xdr:rowOff>
    </xdr:from>
    <xdr:to>
      <xdr:col>102</xdr:col>
      <xdr:colOff>114300</xdr:colOff>
      <xdr:row>55</xdr:row>
      <xdr:rowOff>145621</xdr:rowOff>
    </xdr:to>
    <xdr:cxnSp macro="">
      <xdr:nvCxnSpPr>
        <xdr:cNvPr id="804" name="直線コネクタ 803"/>
        <xdr:cNvCxnSpPr/>
      </xdr:nvCxnSpPr>
      <xdr:spPr>
        <a:xfrm flipV="1">
          <a:off x="18656300" y="9562066"/>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805" name="フローチャート: 判断 80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76014</xdr:rowOff>
    </xdr:from>
    <xdr:ext cx="534377" cy="259045"/>
    <xdr:sp macro="" textlink="">
      <xdr:nvSpPr>
        <xdr:cNvPr id="806" name="テキスト ボックス 805"/>
        <xdr:cNvSpPr txBox="1"/>
      </xdr:nvSpPr>
      <xdr:spPr>
        <a:xfrm>
          <a:off x="19278111" y="98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52370</xdr:rowOff>
    </xdr:from>
    <xdr:to>
      <xdr:col>98</xdr:col>
      <xdr:colOff>38100</xdr:colOff>
      <xdr:row>57</xdr:row>
      <xdr:rowOff>153970</xdr:rowOff>
    </xdr:to>
    <xdr:sp macro="" textlink="">
      <xdr:nvSpPr>
        <xdr:cNvPr id="807" name="フローチャート: 判断 806"/>
        <xdr:cNvSpPr/>
      </xdr:nvSpPr>
      <xdr:spPr>
        <a:xfrm>
          <a:off x="18605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145097</xdr:rowOff>
    </xdr:from>
    <xdr:ext cx="469744" cy="259045"/>
    <xdr:sp macro="" textlink="">
      <xdr:nvSpPr>
        <xdr:cNvPr id="808" name="テキスト ボックス 807"/>
        <xdr:cNvSpPr txBox="1"/>
      </xdr:nvSpPr>
      <xdr:spPr>
        <a:xfrm>
          <a:off x="18421428"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65308</xdr:rowOff>
    </xdr:from>
    <xdr:to>
      <xdr:col>116</xdr:col>
      <xdr:colOff>114300</xdr:colOff>
      <xdr:row>55</xdr:row>
      <xdr:rowOff>166908</xdr:rowOff>
    </xdr:to>
    <xdr:sp macro="" textlink="">
      <xdr:nvSpPr>
        <xdr:cNvPr id="814" name="楕円 813"/>
        <xdr:cNvSpPr/>
      </xdr:nvSpPr>
      <xdr:spPr>
        <a:xfrm>
          <a:off x="22110700" y="94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88185</xdr:rowOff>
    </xdr:from>
    <xdr:ext cx="534377" cy="259045"/>
    <xdr:sp macro="" textlink="">
      <xdr:nvSpPr>
        <xdr:cNvPr id="815" name="貸付金該当値テキスト"/>
        <xdr:cNvSpPr txBox="1"/>
      </xdr:nvSpPr>
      <xdr:spPr>
        <a:xfrm>
          <a:off x="22212300" y="934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27155</xdr:rowOff>
    </xdr:from>
    <xdr:to>
      <xdr:col>112</xdr:col>
      <xdr:colOff>38100</xdr:colOff>
      <xdr:row>55</xdr:row>
      <xdr:rowOff>128755</xdr:rowOff>
    </xdr:to>
    <xdr:sp macro="" textlink="">
      <xdr:nvSpPr>
        <xdr:cNvPr id="816" name="楕円 815"/>
        <xdr:cNvSpPr/>
      </xdr:nvSpPr>
      <xdr:spPr>
        <a:xfrm>
          <a:off x="21272500" y="94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145282</xdr:rowOff>
    </xdr:from>
    <xdr:ext cx="534377" cy="259045"/>
    <xdr:sp macro="" textlink="">
      <xdr:nvSpPr>
        <xdr:cNvPr id="817" name="テキスト ボックス 816"/>
        <xdr:cNvSpPr txBox="1"/>
      </xdr:nvSpPr>
      <xdr:spPr>
        <a:xfrm>
          <a:off x="21056111" y="923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57468</xdr:rowOff>
    </xdr:from>
    <xdr:to>
      <xdr:col>107</xdr:col>
      <xdr:colOff>101600</xdr:colOff>
      <xdr:row>55</xdr:row>
      <xdr:rowOff>159068</xdr:rowOff>
    </xdr:to>
    <xdr:sp macro="" textlink="">
      <xdr:nvSpPr>
        <xdr:cNvPr id="818" name="楕円 817"/>
        <xdr:cNvSpPr/>
      </xdr:nvSpPr>
      <xdr:spPr>
        <a:xfrm>
          <a:off x="20383500" y="94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4145</xdr:rowOff>
    </xdr:from>
    <xdr:ext cx="534377" cy="259045"/>
    <xdr:sp macro="" textlink="">
      <xdr:nvSpPr>
        <xdr:cNvPr id="819" name="テキスト ボックス 818"/>
        <xdr:cNvSpPr txBox="1"/>
      </xdr:nvSpPr>
      <xdr:spPr>
        <a:xfrm>
          <a:off x="20167111" y="926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81516</xdr:rowOff>
    </xdr:from>
    <xdr:to>
      <xdr:col>102</xdr:col>
      <xdr:colOff>165100</xdr:colOff>
      <xdr:row>56</xdr:row>
      <xdr:rowOff>11666</xdr:rowOff>
    </xdr:to>
    <xdr:sp macro="" textlink="">
      <xdr:nvSpPr>
        <xdr:cNvPr id="820" name="楕円 819"/>
        <xdr:cNvSpPr/>
      </xdr:nvSpPr>
      <xdr:spPr>
        <a:xfrm>
          <a:off x="19494500" y="95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28193</xdr:rowOff>
    </xdr:from>
    <xdr:ext cx="534377" cy="259045"/>
    <xdr:sp macro="" textlink="">
      <xdr:nvSpPr>
        <xdr:cNvPr id="821" name="テキスト ボックス 820"/>
        <xdr:cNvSpPr txBox="1"/>
      </xdr:nvSpPr>
      <xdr:spPr>
        <a:xfrm>
          <a:off x="19278111" y="92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94821</xdr:rowOff>
    </xdr:from>
    <xdr:to>
      <xdr:col>98</xdr:col>
      <xdr:colOff>38100</xdr:colOff>
      <xdr:row>56</xdr:row>
      <xdr:rowOff>24971</xdr:rowOff>
    </xdr:to>
    <xdr:sp macro="" textlink="">
      <xdr:nvSpPr>
        <xdr:cNvPr id="822" name="楕円 821"/>
        <xdr:cNvSpPr/>
      </xdr:nvSpPr>
      <xdr:spPr>
        <a:xfrm>
          <a:off x="18605500" y="95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41498</xdr:rowOff>
    </xdr:from>
    <xdr:ext cx="534377" cy="259045"/>
    <xdr:sp macro="" textlink="">
      <xdr:nvSpPr>
        <xdr:cNvPr id="823" name="テキスト ボックス 822"/>
        <xdr:cNvSpPr txBox="1"/>
      </xdr:nvSpPr>
      <xdr:spPr>
        <a:xfrm>
          <a:off x="18389111" y="92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49" name="直線コネクタ 84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5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51" name="直線コネクタ 85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5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53" name="直線コネクタ 85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65196</xdr:rowOff>
    </xdr:from>
    <xdr:to>
      <xdr:col>116</xdr:col>
      <xdr:colOff>63500</xdr:colOff>
      <xdr:row>78</xdr:row>
      <xdr:rowOff>77060</xdr:rowOff>
    </xdr:to>
    <xdr:cxnSp macro="">
      <xdr:nvCxnSpPr>
        <xdr:cNvPr id="854" name="直線コネクタ 853"/>
        <xdr:cNvCxnSpPr/>
      </xdr:nvCxnSpPr>
      <xdr:spPr>
        <a:xfrm flipV="1">
          <a:off x="21323300" y="13438296"/>
          <a:ext cx="8382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55" name="繰出金平均値テキスト"/>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56" name="フローチャート: 判断 85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38436</xdr:rowOff>
    </xdr:from>
    <xdr:to>
      <xdr:col>111</xdr:col>
      <xdr:colOff>177800</xdr:colOff>
      <xdr:row>78</xdr:row>
      <xdr:rowOff>77060</xdr:rowOff>
    </xdr:to>
    <xdr:cxnSp macro="">
      <xdr:nvCxnSpPr>
        <xdr:cNvPr id="857" name="直線コネクタ 856"/>
        <xdr:cNvCxnSpPr/>
      </xdr:nvCxnSpPr>
      <xdr:spPr>
        <a:xfrm>
          <a:off x="20434300" y="13240086"/>
          <a:ext cx="889000" cy="2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58" name="フローチャート: 判断 85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59" name="テキスト ボックス 858"/>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15943</xdr:rowOff>
    </xdr:from>
    <xdr:to>
      <xdr:col>107</xdr:col>
      <xdr:colOff>50800</xdr:colOff>
      <xdr:row>77</xdr:row>
      <xdr:rowOff>38436</xdr:rowOff>
    </xdr:to>
    <xdr:cxnSp macro="">
      <xdr:nvCxnSpPr>
        <xdr:cNvPr id="860" name="直線コネクタ 859"/>
        <xdr:cNvCxnSpPr/>
      </xdr:nvCxnSpPr>
      <xdr:spPr>
        <a:xfrm>
          <a:off x="19545300" y="13217593"/>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61" name="フローチャート: 判断 86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62" name="テキスト ボックス 861"/>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15943</xdr:rowOff>
    </xdr:from>
    <xdr:to>
      <xdr:col>102</xdr:col>
      <xdr:colOff>114300</xdr:colOff>
      <xdr:row>77</xdr:row>
      <xdr:rowOff>72413</xdr:rowOff>
    </xdr:to>
    <xdr:cxnSp macro="">
      <xdr:nvCxnSpPr>
        <xdr:cNvPr id="863" name="直線コネクタ 862"/>
        <xdr:cNvCxnSpPr/>
      </xdr:nvCxnSpPr>
      <xdr:spPr>
        <a:xfrm flipV="1">
          <a:off x="18656300" y="13217593"/>
          <a:ext cx="889000" cy="5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64" name="フローチャート: 判断 86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65" name="テキスト ボックス 864"/>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39365</xdr:rowOff>
    </xdr:from>
    <xdr:to>
      <xdr:col>98</xdr:col>
      <xdr:colOff>38100</xdr:colOff>
      <xdr:row>77</xdr:row>
      <xdr:rowOff>140965</xdr:rowOff>
    </xdr:to>
    <xdr:sp macro="" textlink="">
      <xdr:nvSpPr>
        <xdr:cNvPr id="866" name="フローチャート: 判断 865"/>
        <xdr:cNvSpPr/>
      </xdr:nvSpPr>
      <xdr:spPr>
        <a:xfrm>
          <a:off x="18605500" y="1324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132092</xdr:rowOff>
    </xdr:from>
    <xdr:ext cx="599010" cy="259045"/>
    <xdr:sp macro="" textlink="">
      <xdr:nvSpPr>
        <xdr:cNvPr id="867" name="テキスト ボックス 866"/>
        <xdr:cNvSpPr txBox="1"/>
      </xdr:nvSpPr>
      <xdr:spPr>
        <a:xfrm>
          <a:off x="18356795" y="1333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14396</xdr:rowOff>
    </xdr:from>
    <xdr:to>
      <xdr:col>116</xdr:col>
      <xdr:colOff>114300</xdr:colOff>
      <xdr:row>78</xdr:row>
      <xdr:rowOff>115996</xdr:rowOff>
    </xdr:to>
    <xdr:sp macro="" textlink="">
      <xdr:nvSpPr>
        <xdr:cNvPr id="873" name="楕円 872"/>
        <xdr:cNvSpPr/>
      </xdr:nvSpPr>
      <xdr:spPr>
        <a:xfrm>
          <a:off x="22110700" y="133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100773</xdr:rowOff>
    </xdr:from>
    <xdr:ext cx="534377" cy="259045"/>
    <xdr:sp macro="" textlink="">
      <xdr:nvSpPr>
        <xdr:cNvPr id="874" name="繰出金該当値テキスト"/>
        <xdr:cNvSpPr txBox="1"/>
      </xdr:nvSpPr>
      <xdr:spPr>
        <a:xfrm>
          <a:off x="22212300" y="1330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26260</xdr:rowOff>
    </xdr:from>
    <xdr:to>
      <xdr:col>112</xdr:col>
      <xdr:colOff>38100</xdr:colOff>
      <xdr:row>78</xdr:row>
      <xdr:rowOff>127860</xdr:rowOff>
    </xdr:to>
    <xdr:sp macro="" textlink="">
      <xdr:nvSpPr>
        <xdr:cNvPr id="875" name="楕円 874"/>
        <xdr:cNvSpPr/>
      </xdr:nvSpPr>
      <xdr:spPr>
        <a:xfrm>
          <a:off x="21272500" y="133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118987</xdr:rowOff>
    </xdr:from>
    <xdr:ext cx="534377" cy="259045"/>
    <xdr:sp macro="" textlink="">
      <xdr:nvSpPr>
        <xdr:cNvPr id="876" name="テキスト ボックス 875"/>
        <xdr:cNvSpPr txBox="1"/>
      </xdr:nvSpPr>
      <xdr:spPr>
        <a:xfrm>
          <a:off x="21056111" y="134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159086</xdr:rowOff>
    </xdr:from>
    <xdr:to>
      <xdr:col>107</xdr:col>
      <xdr:colOff>101600</xdr:colOff>
      <xdr:row>77</xdr:row>
      <xdr:rowOff>89236</xdr:rowOff>
    </xdr:to>
    <xdr:sp macro="" textlink="">
      <xdr:nvSpPr>
        <xdr:cNvPr id="877" name="楕円 876"/>
        <xdr:cNvSpPr/>
      </xdr:nvSpPr>
      <xdr:spPr>
        <a:xfrm>
          <a:off x="20383500" y="1318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105763</xdr:rowOff>
    </xdr:from>
    <xdr:ext cx="599010" cy="259045"/>
    <xdr:sp macro="" textlink="">
      <xdr:nvSpPr>
        <xdr:cNvPr id="878" name="テキスト ボックス 877"/>
        <xdr:cNvSpPr txBox="1"/>
      </xdr:nvSpPr>
      <xdr:spPr>
        <a:xfrm>
          <a:off x="20134795" y="1296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136593</xdr:rowOff>
    </xdr:from>
    <xdr:to>
      <xdr:col>102</xdr:col>
      <xdr:colOff>165100</xdr:colOff>
      <xdr:row>77</xdr:row>
      <xdr:rowOff>66743</xdr:rowOff>
    </xdr:to>
    <xdr:sp macro="" textlink="">
      <xdr:nvSpPr>
        <xdr:cNvPr id="879" name="楕円 878"/>
        <xdr:cNvSpPr/>
      </xdr:nvSpPr>
      <xdr:spPr>
        <a:xfrm>
          <a:off x="19494500" y="1316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83269</xdr:rowOff>
    </xdr:from>
    <xdr:ext cx="599010" cy="259045"/>
    <xdr:sp macro="" textlink="">
      <xdr:nvSpPr>
        <xdr:cNvPr id="880" name="テキスト ボックス 879"/>
        <xdr:cNvSpPr txBox="1"/>
      </xdr:nvSpPr>
      <xdr:spPr>
        <a:xfrm>
          <a:off x="19245795" y="1294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21613</xdr:rowOff>
    </xdr:from>
    <xdr:to>
      <xdr:col>98</xdr:col>
      <xdr:colOff>38100</xdr:colOff>
      <xdr:row>77</xdr:row>
      <xdr:rowOff>123213</xdr:rowOff>
    </xdr:to>
    <xdr:sp macro="" textlink="">
      <xdr:nvSpPr>
        <xdr:cNvPr id="881" name="楕円 880"/>
        <xdr:cNvSpPr/>
      </xdr:nvSpPr>
      <xdr:spPr>
        <a:xfrm>
          <a:off x="18605500" y="132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139740</xdr:rowOff>
    </xdr:from>
    <xdr:ext cx="599010" cy="259045"/>
    <xdr:sp macro="" textlink="">
      <xdr:nvSpPr>
        <xdr:cNvPr id="882" name="テキスト ボックス 881"/>
        <xdr:cNvSpPr txBox="1"/>
      </xdr:nvSpPr>
      <xdr:spPr>
        <a:xfrm>
          <a:off x="18356795" y="129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前年度と比較して大きく減少しているものは、普通建設事業費、災害復旧事業費である。普通建設事業費については、学校給食共同調理場整備事業が完了したこと、災害復旧事業費については、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年度に実施した大雨や台風の影響による災害復旧工事の完了に伴い減少となっている。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base"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前年度と比較して大きく増加しているものは積立金であり、決算剰余金を情報基盤整備基金、公共施設等総合管理基金へ積み立てたことにより増加している。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base"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類似団体平均と比較して高い水準で推移しているもの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、人件費、物件費、補助費等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ある。要因としては、人件費については診療所、村営バス事業等各施設を直営で運営する事により高い経費が必要なこと、物件費については委託料の占める割合が大きく、中でも電算機器の保守委託並びに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指定管理料が大きいこと、補助費等については、広域消防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や北設情報ネットワーク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に係る負担金が高額であること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過疎債、</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臨時財政対策債、</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辺地債の償還が開始されたこと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などが挙げられる。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的に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総人口の少なさがコストの増加に大きく影響しており、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今後も人口減により住民一人当たりコストは増加するものと考えるが、引き続き健全な行財政運営に努めていく。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1,090
1,079
155.88
2,330,839
2,224,647
83,824
1,217,250
2,155,291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100431</xdr:rowOff>
    </xdr:from>
    <xdr:to>
      <xdr:col>24</xdr:col>
      <xdr:colOff>63500</xdr:colOff>
      <xdr:row>36</xdr:row>
      <xdr:rowOff>134366</xdr:rowOff>
    </xdr:to>
    <xdr:cxnSp macro="">
      <xdr:nvCxnSpPr>
        <xdr:cNvPr id="60" name="直線コネクタ 59"/>
        <xdr:cNvCxnSpPr/>
      </xdr:nvCxnSpPr>
      <xdr:spPr>
        <a:xfrm flipV="1">
          <a:off x="3797300" y="6272631"/>
          <a:ext cx="838200" cy="3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134366</xdr:rowOff>
    </xdr:from>
    <xdr:to>
      <xdr:col>19</xdr:col>
      <xdr:colOff>177800</xdr:colOff>
      <xdr:row>36</xdr:row>
      <xdr:rowOff>140830</xdr:rowOff>
    </xdr:to>
    <xdr:cxnSp macro="">
      <xdr:nvCxnSpPr>
        <xdr:cNvPr id="63" name="直線コネクタ 62"/>
        <xdr:cNvCxnSpPr/>
      </xdr:nvCxnSpPr>
      <xdr:spPr>
        <a:xfrm flipV="1">
          <a:off x="2908300" y="6306566"/>
          <a:ext cx="889000" cy="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140830</xdr:rowOff>
    </xdr:from>
    <xdr:to>
      <xdr:col>15</xdr:col>
      <xdr:colOff>50800</xdr:colOff>
      <xdr:row>36</xdr:row>
      <xdr:rowOff>155994</xdr:rowOff>
    </xdr:to>
    <xdr:cxnSp macro="">
      <xdr:nvCxnSpPr>
        <xdr:cNvPr id="66" name="直線コネクタ 65"/>
        <xdr:cNvCxnSpPr/>
      </xdr:nvCxnSpPr>
      <xdr:spPr>
        <a:xfrm flipV="1">
          <a:off x="2019300" y="6313030"/>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155994</xdr:rowOff>
    </xdr:from>
    <xdr:to>
      <xdr:col>10</xdr:col>
      <xdr:colOff>114300</xdr:colOff>
      <xdr:row>36</xdr:row>
      <xdr:rowOff>158280</xdr:rowOff>
    </xdr:to>
    <xdr:cxnSp macro="">
      <xdr:nvCxnSpPr>
        <xdr:cNvPr id="69" name="直線コネクタ 68"/>
        <xdr:cNvCxnSpPr/>
      </xdr:nvCxnSpPr>
      <xdr:spPr>
        <a:xfrm flipV="1">
          <a:off x="1130300" y="63281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103848</xdr:rowOff>
    </xdr:from>
    <xdr:to>
      <xdr:col>6</xdr:col>
      <xdr:colOff>38100</xdr:colOff>
      <xdr:row>38</xdr:row>
      <xdr:rowOff>33998</xdr:rowOff>
    </xdr:to>
    <xdr:sp macro="" textlink="">
      <xdr:nvSpPr>
        <xdr:cNvPr id="72" name="フローチャート: 判断 71"/>
        <xdr:cNvSpPr/>
      </xdr:nvSpPr>
      <xdr:spPr>
        <a:xfrm>
          <a:off x="1079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25125</xdr:rowOff>
    </xdr:from>
    <xdr:ext cx="534377" cy="259045"/>
    <xdr:sp macro="" textlink="">
      <xdr:nvSpPr>
        <xdr:cNvPr id="73" name="テキスト ボックス 72"/>
        <xdr:cNvSpPr txBox="1"/>
      </xdr:nvSpPr>
      <xdr:spPr>
        <a:xfrm>
          <a:off x="863111" y="65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49631</xdr:rowOff>
    </xdr:from>
    <xdr:to>
      <xdr:col>24</xdr:col>
      <xdr:colOff>114300</xdr:colOff>
      <xdr:row>36</xdr:row>
      <xdr:rowOff>151231</xdr:rowOff>
    </xdr:to>
    <xdr:sp macro="" textlink="">
      <xdr:nvSpPr>
        <xdr:cNvPr id="79" name="楕円 78"/>
        <xdr:cNvSpPr/>
      </xdr:nvSpPr>
      <xdr:spPr>
        <a:xfrm>
          <a:off x="4584700" y="62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72508</xdr:rowOff>
    </xdr:from>
    <xdr:ext cx="534377" cy="259045"/>
    <xdr:sp macro="" textlink="">
      <xdr:nvSpPr>
        <xdr:cNvPr id="80" name="議会費該当値テキスト"/>
        <xdr:cNvSpPr txBox="1"/>
      </xdr:nvSpPr>
      <xdr:spPr>
        <a:xfrm>
          <a:off x="4686300" y="607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83566</xdr:rowOff>
    </xdr:from>
    <xdr:to>
      <xdr:col>20</xdr:col>
      <xdr:colOff>38100</xdr:colOff>
      <xdr:row>37</xdr:row>
      <xdr:rowOff>13716</xdr:rowOff>
    </xdr:to>
    <xdr:sp macro="" textlink="">
      <xdr:nvSpPr>
        <xdr:cNvPr id="81" name="楕円 80"/>
        <xdr:cNvSpPr/>
      </xdr:nvSpPr>
      <xdr:spPr>
        <a:xfrm>
          <a:off x="3746500" y="62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30243</xdr:rowOff>
    </xdr:from>
    <xdr:ext cx="534377" cy="259045"/>
    <xdr:sp macro="" textlink="">
      <xdr:nvSpPr>
        <xdr:cNvPr id="82" name="テキスト ボックス 81"/>
        <xdr:cNvSpPr txBox="1"/>
      </xdr:nvSpPr>
      <xdr:spPr>
        <a:xfrm>
          <a:off x="3530111" y="60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90030</xdr:rowOff>
    </xdr:from>
    <xdr:to>
      <xdr:col>15</xdr:col>
      <xdr:colOff>101600</xdr:colOff>
      <xdr:row>37</xdr:row>
      <xdr:rowOff>20180</xdr:rowOff>
    </xdr:to>
    <xdr:sp macro="" textlink="">
      <xdr:nvSpPr>
        <xdr:cNvPr id="83" name="楕円 82"/>
        <xdr:cNvSpPr/>
      </xdr:nvSpPr>
      <xdr:spPr>
        <a:xfrm>
          <a:off x="2857500" y="62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36707</xdr:rowOff>
    </xdr:from>
    <xdr:ext cx="534377" cy="259045"/>
    <xdr:sp macro="" textlink="">
      <xdr:nvSpPr>
        <xdr:cNvPr id="84" name="テキスト ボックス 83"/>
        <xdr:cNvSpPr txBox="1"/>
      </xdr:nvSpPr>
      <xdr:spPr>
        <a:xfrm>
          <a:off x="2641111" y="60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105194</xdr:rowOff>
    </xdr:from>
    <xdr:to>
      <xdr:col>10</xdr:col>
      <xdr:colOff>165100</xdr:colOff>
      <xdr:row>37</xdr:row>
      <xdr:rowOff>35344</xdr:rowOff>
    </xdr:to>
    <xdr:sp macro="" textlink="">
      <xdr:nvSpPr>
        <xdr:cNvPr id="85" name="楕円 84"/>
        <xdr:cNvSpPr/>
      </xdr:nvSpPr>
      <xdr:spPr>
        <a:xfrm>
          <a:off x="1968500" y="62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51871</xdr:rowOff>
    </xdr:from>
    <xdr:ext cx="534377" cy="259045"/>
    <xdr:sp macro="" textlink="">
      <xdr:nvSpPr>
        <xdr:cNvPr id="86" name="テキスト ボックス 85"/>
        <xdr:cNvSpPr txBox="1"/>
      </xdr:nvSpPr>
      <xdr:spPr>
        <a:xfrm>
          <a:off x="1752111" y="605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107480</xdr:rowOff>
    </xdr:from>
    <xdr:to>
      <xdr:col>6</xdr:col>
      <xdr:colOff>38100</xdr:colOff>
      <xdr:row>37</xdr:row>
      <xdr:rowOff>37630</xdr:rowOff>
    </xdr:to>
    <xdr:sp macro="" textlink="">
      <xdr:nvSpPr>
        <xdr:cNvPr id="87" name="楕円 86"/>
        <xdr:cNvSpPr/>
      </xdr:nvSpPr>
      <xdr:spPr>
        <a:xfrm>
          <a:off x="1079500" y="62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54157</xdr:rowOff>
    </xdr:from>
    <xdr:ext cx="534377" cy="259045"/>
    <xdr:sp macro="" textlink="">
      <xdr:nvSpPr>
        <xdr:cNvPr id="88" name="テキスト ボックス 87"/>
        <xdr:cNvSpPr txBox="1"/>
      </xdr:nvSpPr>
      <xdr:spPr>
        <a:xfrm>
          <a:off x="863111" y="60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82950</xdr:rowOff>
    </xdr:from>
    <xdr:to>
      <xdr:col>24</xdr:col>
      <xdr:colOff>63500</xdr:colOff>
      <xdr:row>57</xdr:row>
      <xdr:rowOff>117263</xdr:rowOff>
    </xdr:to>
    <xdr:cxnSp macro="">
      <xdr:nvCxnSpPr>
        <xdr:cNvPr id="115" name="直線コネクタ 114"/>
        <xdr:cNvCxnSpPr/>
      </xdr:nvCxnSpPr>
      <xdr:spPr>
        <a:xfrm flipV="1">
          <a:off x="3797300" y="9855600"/>
          <a:ext cx="8382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97342</xdr:rowOff>
    </xdr:from>
    <xdr:to>
      <xdr:col>19</xdr:col>
      <xdr:colOff>177800</xdr:colOff>
      <xdr:row>57</xdr:row>
      <xdr:rowOff>117263</xdr:rowOff>
    </xdr:to>
    <xdr:cxnSp macro="">
      <xdr:nvCxnSpPr>
        <xdr:cNvPr id="118" name="直線コネクタ 117"/>
        <xdr:cNvCxnSpPr/>
      </xdr:nvCxnSpPr>
      <xdr:spPr>
        <a:xfrm>
          <a:off x="2908300" y="9869992"/>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67719</xdr:rowOff>
    </xdr:from>
    <xdr:to>
      <xdr:col>15</xdr:col>
      <xdr:colOff>50800</xdr:colOff>
      <xdr:row>57</xdr:row>
      <xdr:rowOff>97342</xdr:rowOff>
    </xdr:to>
    <xdr:cxnSp macro="">
      <xdr:nvCxnSpPr>
        <xdr:cNvPr id="121" name="直線コネクタ 120"/>
        <xdr:cNvCxnSpPr/>
      </xdr:nvCxnSpPr>
      <xdr:spPr>
        <a:xfrm>
          <a:off x="2019300" y="9840369"/>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144541</xdr:rowOff>
    </xdr:from>
    <xdr:to>
      <xdr:col>10</xdr:col>
      <xdr:colOff>114300</xdr:colOff>
      <xdr:row>57</xdr:row>
      <xdr:rowOff>67719</xdr:rowOff>
    </xdr:to>
    <xdr:cxnSp macro="">
      <xdr:nvCxnSpPr>
        <xdr:cNvPr id="124" name="直線コネクタ 123"/>
        <xdr:cNvCxnSpPr/>
      </xdr:nvCxnSpPr>
      <xdr:spPr>
        <a:xfrm>
          <a:off x="1130300" y="9745741"/>
          <a:ext cx="889000" cy="9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138943</xdr:rowOff>
    </xdr:from>
    <xdr:to>
      <xdr:col>6</xdr:col>
      <xdr:colOff>38100</xdr:colOff>
      <xdr:row>58</xdr:row>
      <xdr:rowOff>69093</xdr:rowOff>
    </xdr:to>
    <xdr:sp macro="" textlink="">
      <xdr:nvSpPr>
        <xdr:cNvPr id="127" name="フローチャート: 判断 126"/>
        <xdr:cNvSpPr/>
      </xdr:nvSpPr>
      <xdr:spPr>
        <a:xfrm>
          <a:off x="1079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60220</xdr:rowOff>
    </xdr:from>
    <xdr:ext cx="599010" cy="259045"/>
    <xdr:sp macro="" textlink="">
      <xdr:nvSpPr>
        <xdr:cNvPr id="128" name="テキスト ボックス 127"/>
        <xdr:cNvSpPr txBox="1"/>
      </xdr:nvSpPr>
      <xdr:spPr>
        <a:xfrm>
          <a:off x="830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32150</xdr:rowOff>
    </xdr:from>
    <xdr:to>
      <xdr:col>24</xdr:col>
      <xdr:colOff>114300</xdr:colOff>
      <xdr:row>57</xdr:row>
      <xdr:rowOff>133750</xdr:rowOff>
    </xdr:to>
    <xdr:sp macro="" textlink="">
      <xdr:nvSpPr>
        <xdr:cNvPr id="134" name="楕円 133"/>
        <xdr:cNvSpPr/>
      </xdr:nvSpPr>
      <xdr:spPr>
        <a:xfrm>
          <a:off x="4584700" y="98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55027</xdr:rowOff>
    </xdr:from>
    <xdr:ext cx="599010" cy="259045"/>
    <xdr:sp macro="" textlink="">
      <xdr:nvSpPr>
        <xdr:cNvPr id="135" name="総務費該当値テキスト"/>
        <xdr:cNvSpPr txBox="1"/>
      </xdr:nvSpPr>
      <xdr:spPr>
        <a:xfrm>
          <a:off x="4686300" y="965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66463</xdr:rowOff>
    </xdr:from>
    <xdr:to>
      <xdr:col>20</xdr:col>
      <xdr:colOff>38100</xdr:colOff>
      <xdr:row>57</xdr:row>
      <xdr:rowOff>168063</xdr:rowOff>
    </xdr:to>
    <xdr:sp macro="" textlink="">
      <xdr:nvSpPr>
        <xdr:cNvPr id="136" name="楕円 135"/>
        <xdr:cNvSpPr/>
      </xdr:nvSpPr>
      <xdr:spPr>
        <a:xfrm>
          <a:off x="3746500" y="983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13140</xdr:rowOff>
    </xdr:from>
    <xdr:ext cx="599010" cy="259045"/>
    <xdr:sp macro="" textlink="">
      <xdr:nvSpPr>
        <xdr:cNvPr id="137" name="テキスト ボックス 136"/>
        <xdr:cNvSpPr txBox="1"/>
      </xdr:nvSpPr>
      <xdr:spPr>
        <a:xfrm>
          <a:off x="3497795" y="961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46542</xdr:rowOff>
    </xdr:from>
    <xdr:to>
      <xdr:col>15</xdr:col>
      <xdr:colOff>101600</xdr:colOff>
      <xdr:row>57</xdr:row>
      <xdr:rowOff>148142</xdr:rowOff>
    </xdr:to>
    <xdr:sp macro="" textlink="">
      <xdr:nvSpPr>
        <xdr:cNvPr id="138" name="楕円 137"/>
        <xdr:cNvSpPr/>
      </xdr:nvSpPr>
      <xdr:spPr>
        <a:xfrm>
          <a:off x="2857500" y="98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164669</xdr:rowOff>
    </xdr:from>
    <xdr:ext cx="599010" cy="259045"/>
    <xdr:sp macro="" textlink="">
      <xdr:nvSpPr>
        <xdr:cNvPr id="139" name="テキスト ボックス 138"/>
        <xdr:cNvSpPr txBox="1"/>
      </xdr:nvSpPr>
      <xdr:spPr>
        <a:xfrm>
          <a:off x="2608795" y="959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16919</xdr:rowOff>
    </xdr:from>
    <xdr:to>
      <xdr:col>10</xdr:col>
      <xdr:colOff>165100</xdr:colOff>
      <xdr:row>57</xdr:row>
      <xdr:rowOff>118519</xdr:rowOff>
    </xdr:to>
    <xdr:sp macro="" textlink="">
      <xdr:nvSpPr>
        <xdr:cNvPr id="140" name="楕円 139"/>
        <xdr:cNvSpPr/>
      </xdr:nvSpPr>
      <xdr:spPr>
        <a:xfrm>
          <a:off x="1968500" y="978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135046</xdr:rowOff>
    </xdr:from>
    <xdr:ext cx="599010" cy="259045"/>
    <xdr:sp macro="" textlink="">
      <xdr:nvSpPr>
        <xdr:cNvPr id="141" name="テキスト ボックス 140"/>
        <xdr:cNvSpPr txBox="1"/>
      </xdr:nvSpPr>
      <xdr:spPr>
        <a:xfrm>
          <a:off x="1719795" y="956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93741</xdr:rowOff>
    </xdr:from>
    <xdr:to>
      <xdr:col>6</xdr:col>
      <xdr:colOff>38100</xdr:colOff>
      <xdr:row>57</xdr:row>
      <xdr:rowOff>23891</xdr:rowOff>
    </xdr:to>
    <xdr:sp macro="" textlink="">
      <xdr:nvSpPr>
        <xdr:cNvPr id="142" name="楕円 141"/>
        <xdr:cNvSpPr/>
      </xdr:nvSpPr>
      <xdr:spPr>
        <a:xfrm>
          <a:off x="1079500" y="96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40418</xdr:rowOff>
    </xdr:from>
    <xdr:ext cx="599010" cy="259045"/>
    <xdr:sp macro="" textlink="">
      <xdr:nvSpPr>
        <xdr:cNvPr id="143" name="テキスト ボックス 142"/>
        <xdr:cNvSpPr txBox="1"/>
      </xdr:nvSpPr>
      <xdr:spPr>
        <a:xfrm>
          <a:off x="830795" y="947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74574</xdr:rowOff>
    </xdr:from>
    <xdr:to>
      <xdr:col>24</xdr:col>
      <xdr:colOff>63500</xdr:colOff>
      <xdr:row>76</xdr:row>
      <xdr:rowOff>78750</xdr:rowOff>
    </xdr:to>
    <xdr:cxnSp macro="">
      <xdr:nvCxnSpPr>
        <xdr:cNvPr id="172" name="直線コネクタ 171"/>
        <xdr:cNvCxnSpPr/>
      </xdr:nvCxnSpPr>
      <xdr:spPr>
        <a:xfrm flipV="1">
          <a:off x="3797300" y="13104774"/>
          <a:ext cx="8382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78750</xdr:rowOff>
    </xdr:from>
    <xdr:to>
      <xdr:col>19</xdr:col>
      <xdr:colOff>177800</xdr:colOff>
      <xdr:row>76</xdr:row>
      <xdr:rowOff>88939</xdr:rowOff>
    </xdr:to>
    <xdr:cxnSp macro="">
      <xdr:nvCxnSpPr>
        <xdr:cNvPr id="175" name="直線コネクタ 174"/>
        <xdr:cNvCxnSpPr/>
      </xdr:nvCxnSpPr>
      <xdr:spPr>
        <a:xfrm flipV="1">
          <a:off x="2908300" y="13108950"/>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88939</xdr:rowOff>
    </xdr:from>
    <xdr:to>
      <xdr:col>15</xdr:col>
      <xdr:colOff>50800</xdr:colOff>
      <xdr:row>76</xdr:row>
      <xdr:rowOff>115596</xdr:rowOff>
    </xdr:to>
    <xdr:cxnSp macro="">
      <xdr:nvCxnSpPr>
        <xdr:cNvPr id="178" name="直線コネクタ 177"/>
        <xdr:cNvCxnSpPr/>
      </xdr:nvCxnSpPr>
      <xdr:spPr>
        <a:xfrm flipV="1">
          <a:off x="2019300" y="13119139"/>
          <a:ext cx="889000" cy="2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115596</xdr:rowOff>
    </xdr:from>
    <xdr:to>
      <xdr:col>10</xdr:col>
      <xdr:colOff>114300</xdr:colOff>
      <xdr:row>76</xdr:row>
      <xdr:rowOff>129453</xdr:rowOff>
    </xdr:to>
    <xdr:cxnSp macro="">
      <xdr:nvCxnSpPr>
        <xdr:cNvPr id="181" name="直線コネクタ 180"/>
        <xdr:cNvCxnSpPr/>
      </xdr:nvCxnSpPr>
      <xdr:spPr>
        <a:xfrm flipV="1">
          <a:off x="1130300" y="13145796"/>
          <a:ext cx="8890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112857</xdr:rowOff>
    </xdr:from>
    <xdr:to>
      <xdr:col>6</xdr:col>
      <xdr:colOff>38100</xdr:colOff>
      <xdr:row>77</xdr:row>
      <xdr:rowOff>43007</xdr:rowOff>
    </xdr:to>
    <xdr:sp macro="" textlink="">
      <xdr:nvSpPr>
        <xdr:cNvPr id="184" name="フローチャート: 判断 183"/>
        <xdr:cNvSpPr/>
      </xdr:nvSpPr>
      <xdr:spPr>
        <a:xfrm>
          <a:off x="1079500" y="1314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34134</xdr:rowOff>
    </xdr:from>
    <xdr:ext cx="599010" cy="259045"/>
    <xdr:sp macro="" textlink="">
      <xdr:nvSpPr>
        <xdr:cNvPr id="185" name="テキスト ボックス 184"/>
        <xdr:cNvSpPr txBox="1"/>
      </xdr:nvSpPr>
      <xdr:spPr>
        <a:xfrm>
          <a:off x="830795" y="1323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23774</xdr:rowOff>
    </xdr:from>
    <xdr:to>
      <xdr:col>24</xdr:col>
      <xdr:colOff>114300</xdr:colOff>
      <xdr:row>76</xdr:row>
      <xdr:rowOff>125374</xdr:rowOff>
    </xdr:to>
    <xdr:sp macro="" textlink="">
      <xdr:nvSpPr>
        <xdr:cNvPr id="191" name="楕円 190"/>
        <xdr:cNvSpPr/>
      </xdr:nvSpPr>
      <xdr:spPr>
        <a:xfrm>
          <a:off x="4584700" y="130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46651</xdr:rowOff>
    </xdr:from>
    <xdr:ext cx="599010" cy="259045"/>
    <xdr:sp macro="" textlink="">
      <xdr:nvSpPr>
        <xdr:cNvPr id="192" name="民生費該当値テキスト"/>
        <xdr:cNvSpPr txBox="1"/>
      </xdr:nvSpPr>
      <xdr:spPr>
        <a:xfrm>
          <a:off x="4686300" y="1290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27950</xdr:rowOff>
    </xdr:from>
    <xdr:to>
      <xdr:col>20</xdr:col>
      <xdr:colOff>38100</xdr:colOff>
      <xdr:row>76</xdr:row>
      <xdr:rowOff>129550</xdr:rowOff>
    </xdr:to>
    <xdr:sp macro="" textlink="">
      <xdr:nvSpPr>
        <xdr:cNvPr id="193" name="楕円 192"/>
        <xdr:cNvSpPr/>
      </xdr:nvSpPr>
      <xdr:spPr>
        <a:xfrm>
          <a:off x="3746500" y="1305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146076</xdr:rowOff>
    </xdr:from>
    <xdr:ext cx="599010" cy="259045"/>
    <xdr:sp macro="" textlink="">
      <xdr:nvSpPr>
        <xdr:cNvPr id="194" name="テキスト ボックス 193"/>
        <xdr:cNvSpPr txBox="1"/>
      </xdr:nvSpPr>
      <xdr:spPr>
        <a:xfrm>
          <a:off x="3497795" y="1283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38139</xdr:rowOff>
    </xdr:from>
    <xdr:to>
      <xdr:col>15</xdr:col>
      <xdr:colOff>101600</xdr:colOff>
      <xdr:row>76</xdr:row>
      <xdr:rowOff>139739</xdr:rowOff>
    </xdr:to>
    <xdr:sp macro="" textlink="">
      <xdr:nvSpPr>
        <xdr:cNvPr id="195" name="楕円 194"/>
        <xdr:cNvSpPr/>
      </xdr:nvSpPr>
      <xdr:spPr>
        <a:xfrm>
          <a:off x="2857500" y="130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156267</xdr:rowOff>
    </xdr:from>
    <xdr:ext cx="599010" cy="259045"/>
    <xdr:sp macro="" textlink="">
      <xdr:nvSpPr>
        <xdr:cNvPr id="196" name="テキスト ボックス 195"/>
        <xdr:cNvSpPr txBox="1"/>
      </xdr:nvSpPr>
      <xdr:spPr>
        <a:xfrm>
          <a:off x="2608795" y="1284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64796</xdr:rowOff>
    </xdr:from>
    <xdr:to>
      <xdr:col>10</xdr:col>
      <xdr:colOff>165100</xdr:colOff>
      <xdr:row>76</xdr:row>
      <xdr:rowOff>166396</xdr:rowOff>
    </xdr:to>
    <xdr:sp macro="" textlink="">
      <xdr:nvSpPr>
        <xdr:cNvPr id="197" name="楕円 196"/>
        <xdr:cNvSpPr/>
      </xdr:nvSpPr>
      <xdr:spPr>
        <a:xfrm>
          <a:off x="1968500" y="130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11473</xdr:rowOff>
    </xdr:from>
    <xdr:ext cx="599010" cy="259045"/>
    <xdr:sp macro="" textlink="">
      <xdr:nvSpPr>
        <xdr:cNvPr id="198" name="テキスト ボックス 197"/>
        <xdr:cNvSpPr txBox="1"/>
      </xdr:nvSpPr>
      <xdr:spPr>
        <a:xfrm>
          <a:off x="1719795" y="1287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78653</xdr:rowOff>
    </xdr:from>
    <xdr:to>
      <xdr:col>6</xdr:col>
      <xdr:colOff>38100</xdr:colOff>
      <xdr:row>77</xdr:row>
      <xdr:rowOff>8803</xdr:rowOff>
    </xdr:to>
    <xdr:sp macro="" textlink="">
      <xdr:nvSpPr>
        <xdr:cNvPr id="199" name="楕円 198"/>
        <xdr:cNvSpPr/>
      </xdr:nvSpPr>
      <xdr:spPr>
        <a:xfrm>
          <a:off x="1079500" y="1310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25330</xdr:rowOff>
    </xdr:from>
    <xdr:ext cx="599010" cy="259045"/>
    <xdr:sp macro="" textlink="">
      <xdr:nvSpPr>
        <xdr:cNvPr id="200" name="テキスト ボックス 199"/>
        <xdr:cNvSpPr txBox="1"/>
      </xdr:nvSpPr>
      <xdr:spPr>
        <a:xfrm>
          <a:off x="830795" y="1288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25254</xdr:rowOff>
    </xdr:from>
    <xdr:to>
      <xdr:col>24</xdr:col>
      <xdr:colOff>63500</xdr:colOff>
      <xdr:row>96</xdr:row>
      <xdr:rowOff>46726</xdr:rowOff>
    </xdr:to>
    <xdr:cxnSp macro="">
      <xdr:nvCxnSpPr>
        <xdr:cNvPr id="227" name="直線コネクタ 226"/>
        <xdr:cNvCxnSpPr/>
      </xdr:nvCxnSpPr>
      <xdr:spPr>
        <a:xfrm flipV="1">
          <a:off x="3797300" y="16484454"/>
          <a:ext cx="838200" cy="2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163531</xdr:rowOff>
    </xdr:from>
    <xdr:to>
      <xdr:col>19</xdr:col>
      <xdr:colOff>177800</xdr:colOff>
      <xdr:row>96</xdr:row>
      <xdr:rowOff>46726</xdr:rowOff>
    </xdr:to>
    <xdr:cxnSp macro="">
      <xdr:nvCxnSpPr>
        <xdr:cNvPr id="230" name="直線コネクタ 229"/>
        <xdr:cNvCxnSpPr/>
      </xdr:nvCxnSpPr>
      <xdr:spPr>
        <a:xfrm>
          <a:off x="2908300" y="16451281"/>
          <a:ext cx="889000" cy="5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161468</xdr:rowOff>
    </xdr:from>
    <xdr:to>
      <xdr:col>15</xdr:col>
      <xdr:colOff>50800</xdr:colOff>
      <xdr:row>95</xdr:row>
      <xdr:rowOff>163531</xdr:rowOff>
    </xdr:to>
    <xdr:cxnSp macro="">
      <xdr:nvCxnSpPr>
        <xdr:cNvPr id="233" name="直線コネクタ 232"/>
        <xdr:cNvCxnSpPr/>
      </xdr:nvCxnSpPr>
      <xdr:spPr>
        <a:xfrm>
          <a:off x="2019300" y="16449218"/>
          <a:ext cx="889000" cy="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161468</xdr:rowOff>
    </xdr:from>
    <xdr:to>
      <xdr:col>10</xdr:col>
      <xdr:colOff>114300</xdr:colOff>
      <xdr:row>96</xdr:row>
      <xdr:rowOff>52781</xdr:rowOff>
    </xdr:to>
    <xdr:cxnSp macro="">
      <xdr:nvCxnSpPr>
        <xdr:cNvPr id="236" name="直線コネクタ 235"/>
        <xdr:cNvCxnSpPr/>
      </xdr:nvCxnSpPr>
      <xdr:spPr>
        <a:xfrm flipV="1">
          <a:off x="1130300" y="16449218"/>
          <a:ext cx="889000" cy="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26236</xdr:rowOff>
    </xdr:from>
    <xdr:to>
      <xdr:col>6</xdr:col>
      <xdr:colOff>38100</xdr:colOff>
      <xdr:row>97</xdr:row>
      <xdr:rowOff>127836</xdr:rowOff>
    </xdr:to>
    <xdr:sp macro="" textlink="">
      <xdr:nvSpPr>
        <xdr:cNvPr id="239" name="フローチャート: 判断 238"/>
        <xdr:cNvSpPr/>
      </xdr:nvSpPr>
      <xdr:spPr>
        <a:xfrm>
          <a:off x="1079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118963</xdr:rowOff>
    </xdr:from>
    <xdr:ext cx="599010" cy="259045"/>
    <xdr:sp macro="" textlink="">
      <xdr:nvSpPr>
        <xdr:cNvPr id="240" name="テキスト ボックス 239"/>
        <xdr:cNvSpPr txBox="1"/>
      </xdr:nvSpPr>
      <xdr:spPr>
        <a:xfrm>
          <a:off x="830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145904</xdr:rowOff>
    </xdr:from>
    <xdr:to>
      <xdr:col>24</xdr:col>
      <xdr:colOff>114300</xdr:colOff>
      <xdr:row>96</xdr:row>
      <xdr:rowOff>76054</xdr:rowOff>
    </xdr:to>
    <xdr:sp macro="" textlink="">
      <xdr:nvSpPr>
        <xdr:cNvPr id="246" name="楕円 245"/>
        <xdr:cNvSpPr/>
      </xdr:nvSpPr>
      <xdr:spPr>
        <a:xfrm>
          <a:off x="4584700" y="164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168781</xdr:rowOff>
    </xdr:from>
    <xdr:ext cx="599010" cy="259045"/>
    <xdr:sp macro="" textlink="">
      <xdr:nvSpPr>
        <xdr:cNvPr id="247" name="衛生費該当値テキスト"/>
        <xdr:cNvSpPr txBox="1"/>
      </xdr:nvSpPr>
      <xdr:spPr>
        <a:xfrm>
          <a:off x="4686300" y="1628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167376</xdr:rowOff>
    </xdr:from>
    <xdr:to>
      <xdr:col>20</xdr:col>
      <xdr:colOff>38100</xdr:colOff>
      <xdr:row>96</xdr:row>
      <xdr:rowOff>97526</xdr:rowOff>
    </xdr:to>
    <xdr:sp macro="" textlink="">
      <xdr:nvSpPr>
        <xdr:cNvPr id="248" name="楕円 247"/>
        <xdr:cNvSpPr/>
      </xdr:nvSpPr>
      <xdr:spPr>
        <a:xfrm>
          <a:off x="3746500" y="1645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114053</xdr:rowOff>
    </xdr:from>
    <xdr:ext cx="599010" cy="259045"/>
    <xdr:sp macro="" textlink="">
      <xdr:nvSpPr>
        <xdr:cNvPr id="249" name="テキスト ボックス 248"/>
        <xdr:cNvSpPr txBox="1"/>
      </xdr:nvSpPr>
      <xdr:spPr>
        <a:xfrm>
          <a:off x="3497795" y="1623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112731</xdr:rowOff>
    </xdr:from>
    <xdr:to>
      <xdr:col>15</xdr:col>
      <xdr:colOff>101600</xdr:colOff>
      <xdr:row>96</xdr:row>
      <xdr:rowOff>42881</xdr:rowOff>
    </xdr:to>
    <xdr:sp macro="" textlink="">
      <xdr:nvSpPr>
        <xdr:cNvPr id="250" name="楕円 249"/>
        <xdr:cNvSpPr/>
      </xdr:nvSpPr>
      <xdr:spPr>
        <a:xfrm>
          <a:off x="2857500" y="164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59408</xdr:rowOff>
    </xdr:from>
    <xdr:ext cx="599010" cy="259045"/>
    <xdr:sp macro="" textlink="">
      <xdr:nvSpPr>
        <xdr:cNvPr id="251" name="テキスト ボックス 250"/>
        <xdr:cNvSpPr txBox="1"/>
      </xdr:nvSpPr>
      <xdr:spPr>
        <a:xfrm>
          <a:off x="2608795" y="1617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110668</xdr:rowOff>
    </xdr:from>
    <xdr:to>
      <xdr:col>10</xdr:col>
      <xdr:colOff>165100</xdr:colOff>
      <xdr:row>96</xdr:row>
      <xdr:rowOff>40818</xdr:rowOff>
    </xdr:to>
    <xdr:sp macro="" textlink="">
      <xdr:nvSpPr>
        <xdr:cNvPr id="252" name="楕円 251"/>
        <xdr:cNvSpPr/>
      </xdr:nvSpPr>
      <xdr:spPr>
        <a:xfrm>
          <a:off x="1968500" y="163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57345</xdr:rowOff>
    </xdr:from>
    <xdr:ext cx="599010" cy="259045"/>
    <xdr:sp macro="" textlink="">
      <xdr:nvSpPr>
        <xdr:cNvPr id="253" name="テキスト ボックス 252"/>
        <xdr:cNvSpPr txBox="1"/>
      </xdr:nvSpPr>
      <xdr:spPr>
        <a:xfrm>
          <a:off x="1719795" y="1617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1981</xdr:rowOff>
    </xdr:from>
    <xdr:to>
      <xdr:col>6</xdr:col>
      <xdr:colOff>38100</xdr:colOff>
      <xdr:row>96</xdr:row>
      <xdr:rowOff>103581</xdr:rowOff>
    </xdr:to>
    <xdr:sp macro="" textlink="">
      <xdr:nvSpPr>
        <xdr:cNvPr id="254" name="楕円 253"/>
        <xdr:cNvSpPr/>
      </xdr:nvSpPr>
      <xdr:spPr>
        <a:xfrm>
          <a:off x="1079500" y="164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120108</xdr:rowOff>
    </xdr:from>
    <xdr:ext cx="599010" cy="259045"/>
    <xdr:sp macro="" textlink="">
      <xdr:nvSpPr>
        <xdr:cNvPr id="255" name="テキスト ボックス 254"/>
        <xdr:cNvSpPr txBox="1"/>
      </xdr:nvSpPr>
      <xdr:spPr>
        <a:xfrm>
          <a:off x="830795" y="1623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39091</xdr:rowOff>
    </xdr:from>
    <xdr:to>
      <xdr:col>55</xdr:col>
      <xdr:colOff>0</xdr:colOff>
      <xdr:row>39</xdr:row>
      <xdr:rowOff>39688</xdr:rowOff>
    </xdr:to>
    <xdr:cxnSp macro="">
      <xdr:nvCxnSpPr>
        <xdr:cNvPr id="284" name="直線コネクタ 283"/>
        <xdr:cNvCxnSpPr/>
      </xdr:nvCxnSpPr>
      <xdr:spPr>
        <a:xfrm flipV="1">
          <a:off x="9639300" y="6725641"/>
          <a:ext cx="8382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39688</xdr:rowOff>
    </xdr:from>
    <xdr:to>
      <xdr:col>50</xdr:col>
      <xdr:colOff>114300</xdr:colOff>
      <xdr:row>39</xdr:row>
      <xdr:rowOff>39840</xdr:rowOff>
    </xdr:to>
    <xdr:cxnSp macro="">
      <xdr:nvCxnSpPr>
        <xdr:cNvPr id="287" name="直線コネクタ 286"/>
        <xdr:cNvCxnSpPr/>
      </xdr:nvCxnSpPr>
      <xdr:spPr>
        <a:xfrm flipV="1">
          <a:off x="8750300" y="672623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39180</xdr:rowOff>
    </xdr:from>
    <xdr:to>
      <xdr:col>45</xdr:col>
      <xdr:colOff>177800</xdr:colOff>
      <xdr:row>39</xdr:row>
      <xdr:rowOff>39840</xdr:rowOff>
    </xdr:to>
    <xdr:cxnSp macro="">
      <xdr:nvCxnSpPr>
        <xdr:cNvPr id="290" name="直線コネクタ 289"/>
        <xdr:cNvCxnSpPr/>
      </xdr:nvCxnSpPr>
      <xdr:spPr>
        <a:xfrm>
          <a:off x="7861300" y="6725730"/>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38773</xdr:rowOff>
    </xdr:from>
    <xdr:to>
      <xdr:col>41</xdr:col>
      <xdr:colOff>50800</xdr:colOff>
      <xdr:row>39</xdr:row>
      <xdr:rowOff>39180</xdr:rowOff>
    </xdr:to>
    <xdr:cxnSp macro="">
      <xdr:nvCxnSpPr>
        <xdr:cNvPr id="293" name="直線コネクタ 292"/>
        <xdr:cNvCxnSpPr/>
      </xdr:nvCxnSpPr>
      <xdr:spPr>
        <a:xfrm>
          <a:off x="6972300" y="6725323"/>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152578</xdr:rowOff>
    </xdr:from>
    <xdr:to>
      <xdr:col>36</xdr:col>
      <xdr:colOff>165100</xdr:colOff>
      <xdr:row>39</xdr:row>
      <xdr:rowOff>82728</xdr:rowOff>
    </xdr:to>
    <xdr:sp macro="" textlink="">
      <xdr:nvSpPr>
        <xdr:cNvPr id="296" name="フローチャート: 判断 295"/>
        <xdr:cNvSpPr/>
      </xdr:nvSpPr>
      <xdr:spPr>
        <a:xfrm>
          <a:off x="6921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99255</xdr:rowOff>
    </xdr:from>
    <xdr:ext cx="378565" cy="259045"/>
    <xdr:sp macro="" textlink="">
      <xdr:nvSpPr>
        <xdr:cNvPr id="297" name="テキスト ボックス 296"/>
        <xdr:cNvSpPr txBox="1"/>
      </xdr:nvSpPr>
      <xdr:spPr>
        <a:xfrm>
          <a:off x="6783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159741</xdr:rowOff>
    </xdr:from>
    <xdr:to>
      <xdr:col>55</xdr:col>
      <xdr:colOff>50800</xdr:colOff>
      <xdr:row>39</xdr:row>
      <xdr:rowOff>89891</xdr:rowOff>
    </xdr:to>
    <xdr:sp macro="" textlink="">
      <xdr:nvSpPr>
        <xdr:cNvPr id="303" name="楕円 302"/>
        <xdr:cNvSpPr/>
      </xdr:nvSpPr>
      <xdr:spPr>
        <a:xfrm>
          <a:off x="10426700" y="66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99446</xdr:rowOff>
    </xdr:from>
    <xdr:ext cx="378565" cy="259045"/>
    <xdr:sp macro="" textlink="">
      <xdr:nvSpPr>
        <xdr:cNvPr id="304" name="労働費該当値テキスト"/>
        <xdr:cNvSpPr txBox="1"/>
      </xdr:nvSpPr>
      <xdr:spPr>
        <a:xfrm>
          <a:off x="10528300" y="661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160338</xdr:rowOff>
    </xdr:from>
    <xdr:to>
      <xdr:col>50</xdr:col>
      <xdr:colOff>165100</xdr:colOff>
      <xdr:row>39</xdr:row>
      <xdr:rowOff>90488</xdr:rowOff>
    </xdr:to>
    <xdr:sp macro="" textlink="">
      <xdr:nvSpPr>
        <xdr:cNvPr id="305" name="楕円 304"/>
        <xdr:cNvSpPr/>
      </xdr:nvSpPr>
      <xdr:spPr>
        <a:xfrm>
          <a:off x="9588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81615</xdr:rowOff>
    </xdr:from>
    <xdr:ext cx="378565" cy="259045"/>
    <xdr:sp macro="" textlink="">
      <xdr:nvSpPr>
        <xdr:cNvPr id="306" name="テキスト ボックス 305"/>
        <xdr:cNvSpPr txBox="1"/>
      </xdr:nvSpPr>
      <xdr:spPr>
        <a:xfrm>
          <a:off x="9450017" y="676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160490</xdr:rowOff>
    </xdr:from>
    <xdr:to>
      <xdr:col>46</xdr:col>
      <xdr:colOff>38100</xdr:colOff>
      <xdr:row>39</xdr:row>
      <xdr:rowOff>90640</xdr:rowOff>
    </xdr:to>
    <xdr:sp macro="" textlink="">
      <xdr:nvSpPr>
        <xdr:cNvPr id="307" name="楕円 306"/>
        <xdr:cNvSpPr/>
      </xdr:nvSpPr>
      <xdr:spPr>
        <a:xfrm>
          <a:off x="8699500" y="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81767</xdr:rowOff>
    </xdr:from>
    <xdr:ext cx="378565" cy="259045"/>
    <xdr:sp macro="" textlink="">
      <xdr:nvSpPr>
        <xdr:cNvPr id="308" name="テキスト ボックス 307"/>
        <xdr:cNvSpPr txBox="1"/>
      </xdr:nvSpPr>
      <xdr:spPr>
        <a:xfrm>
          <a:off x="8561017" y="676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159830</xdr:rowOff>
    </xdr:from>
    <xdr:to>
      <xdr:col>41</xdr:col>
      <xdr:colOff>101600</xdr:colOff>
      <xdr:row>39</xdr:row>
      <xdr:rowOff>89980</xdr:rowOff>
    </xdr:to>
    <xdr:sp macro="" textlink="">
      <xdr:nvSpPr>
        <xdr:cNvPr id="309" name="楕円 308"/>
        <xdr:cNvSpPr/>
      </xdr:nvSpPr>
      <xdr:spPr>
        <a:xfrm>
          <a:off x="7810500" y="66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81107</xdr:rowOff>
    </xdr:from>
    <xdr:ext cx="378565" cy="259045"/>
    <xdr:sp macro="" textlink="">
      <xdr:nvSpPr>
        <xdr:cNvPr id="310" name="テキスト ボックス 309"/>
        <xdr:cNvSpPr txBox="1"/>
      </xdr:nvSpPr>
      <xdr:spPr>
        <a:xfrm>
          <a:off x="7672017" y="676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159423</xdr:rowOff>
    </xdr:from>
    <xdr:to>
      <xdr:col>36</xdr:col>
      <xdr:colOff>165100</xdr:colOff>
      <xdr:row>39</xdr:row>
      <xdr:rowOff>89573</xdr:rowOff>
    </xdr:to>
    <xdr:sp macro="" textlink="">
      <xdr:nvSpPr>
        <xdr:cNvPr id="311" name="楕円 310"/>
        <xdr:cNvSpPr/>
      </xdr:nvSpPr>
      <xdr:spPr>
        <a:xfrm>
          <a:off x="6921500" y="66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80700</xdr:rowOff>
    </xdr:from>
    <xdr:ext cx="378565" cy="259045"/>
    <xdr:sp macro="" textlink="">
      <xdr:nvSpPr>
        <xdr:cNvPr id="312" name="テキスト ボックス 311"/>
        <xdr:cNvSpPr txBox="1"/>
      </xdr:nvSpPr>
      <xdr:spPr>
        <a:xfrm>
          <a:off x="6783017" y="676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36048</xdr:rowOff>
    </xdr:from>
    <xdr:to>
      <xdr:col>55</xdr:col>
      <xdr:colOff>0</xdr:colOff>
      <xdr:row>57</xdr:row>
      <xdr:rowOff>83801</xdr:rowOff>
    </xdr:to>
    <xdr:cxnSp macro="">
      <xdr:nvCxnSpPr>
        <xdr:cNvPr id="343" name="直線コネクタ 342"/>
        <xdr:cNvCxnSpPr/>
      </xdr:nvCxnSpPr>
      <xdr:spPr>
        <a:xfrm flipV="1">
          <a:off x="9639300" y="9808698"/>
          <a:ext cx="838200" cy="4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83801</xdr:rowOff>
    </xdr:from>
    <xdr:to>
      <xdr:col>50</xdr:col>
      <xdr:colOff>114300</xdr:colOff>
      <xdr:row>57</xdr:row>
      <xdr:rowOff>87814</xdr:rowOff>
    </xdr:to>
    <xdr:cxnSp macro="">
      <xdr:nvCxnSpPr>
        <xdr:cNvPr id="346" name="直線コネクタ 345"/>
        <xdr:cNvCxnSpPr/>
      </xdr:nvCxnSpPr>
      <xdr:spPr>
        <a:xfrm flipV="1">
          <a:off x="8750300" y="9856451"/>
          <a:ext cx="8890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87814</xdr:rowOff>
    </xdr:from>
    <xdr:to>
      <xdr:col>45</xdr:col>
      <xdr:colOff>177800</xdr:colOff>
      <xdr:row>57</xdr:row>
      <xdr:rowOff>159362</xdr:rowOff>
    </xdr:to>
    <xdr:cxnSp macro="">
      <xdr:nvCxnSpPr>
        <xdr:cNvPr id="349" name="直線コネクタ 348"/>
        <xdr:cNvCxnSpPr/>
      </xdr:nvCxnSpPr>
      <xdr:spPr>
        <a:xfrm flipV="1">
          <a:off x="7861300" y="9860464"/>
          <a:ext cx="889000" cy="7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107421</xdr:rowOff>
    </xdr:from>
    <xdr:to>
      <xdr:col>41</xdr:col>
      <xdr:colOff>50800</xdr:colOff>
      <xdr:row>57</xdr:row>
      <xdr:rowOff>159362</xdr:rowOff>
    </xdr:to>
    <xdr:cxnSp macro="">
      <xdr:nvCxnSpPr>
        <xdr:cNvPr id="352" name="直線コネクタ 351"/>
        <xdr:cNvCxnSpPr/>
      </xdr:nvCxnSpPr>
      <xdr:spPr>
        <a:xfrm>
          <a:off x="6972300" y="9880071"/>
          <a:ext cx="889000" cy="5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135882</xdr:rowOff>
    </xdr:from>
    <xdr:to>
      <xdr:col>36</xdr:col>
      <xdr:colOff>165100</xdr:colOff>
      <xdr:row>58</xdr:row>
      <xdr:rowOff>66032</xdr:rowOff>
    </xdr:to>
    <xdr:sp macro="" textlink="">
      <xdr:nvSpPr>
        <xdr:cNvPr id="355" name="フローチャート: 判断 354"/>
        <xdr:cNvSpPr/>
      </xdr:nvSpPr>
      <xdr:spPr>
        <a:xfrm>
          <a:off x="6921500" y="990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57159</xdr:rowOff>
    </xdr:from>
    <xdr:ext cx="599010" cy="259045"/>
    <xdr:sp macro="" textlink="">
      <xdr:nvSpPr>
        <xdr:cNvPr id="356" name="テキスト ボックス 355"/>
        <xdr:cNvSpPr txBox="1"/>
      </xdr:nvSpPr>
      <xdr:spPr>
        <a:xfrm>
          <a:off x="6672795" y="1000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156698</xdr:rowOff>
    </xdr:from>
    <xdr:to>
      <xdr:col>55</xdr:col>
      <xdr:colOff>50800</xdr:colOff>
      <xdr:row>57</xdr:row>
      <xdr:rowOff>86848</xdr:rowOff>
    </xdr:to>
    <xdr:sp macro="" textlink="">
      <xdr:nvSpPr>
        <xdr:cNvPr id="362" name="楕円 361"/>
        <xdr:cNvSpPr/>
      </xdr:nvSpPr>
      <xdr:spPr>
        <a:xfrm>
          <a:off x="10426700" y="97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8125</xdr:rowOff>
    </xdr:from>
    <xdr:ext cx="599010" cy="259045"/>
    <xdr:sp macro="" textlink="">
      <xdr:nvSpPr>
        <xdr:cNvPr id="363" name="農林水産業費該当値テキスト"/>
        <xdr:cNvSpPr txBox="1"/>
      </xdr:nvSpPr>
      <xdr:spPr>
        <a:xfrm>
          <a:off x="10528300" y="960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33001</xdr:rowOff>
    </xdr:from>
    <xdr:to>
      <xdr:col>50</xdr:col>
      <xdr:colOff>165100</xdr:colOff>
      <xdr:row>57</xdr:row>
      <xdr:rowOff>134601</xdr:rowOff>
    </xdr:to>
    <xdr:sp macro="" textlink="">
      <xdr:nvSpPr>
        <xdr:cNvPr id="364" name="楕円 363"/>
        <xdr:cNvSpPr/>
      </xdr:nvSpPr>
      <xdr:spPr>
        <a:xfrm>
          <a:off x="9588500" y="98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151128</xdr:rowOff>
    </xdr:from>
    <xdr:ext cx="599010" cy="259045"/>
    <xdr:sp macro="" textlink="">
      <xdr:nvSpPr>
        <xdr:cNvPr id="365" name="テキスト ボックス 364"/>
        <xdr:cNvSpPr txBox="1"/>
      </xdr:nvSpPr>
      <xdr:spPr>
        <a:xfrm>
          <a:off x="9339795" y="958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37014</xdr:rowOff>
    </xdr:from>
    <xdr:to>
      <xdr:col>46</xdr:col>
      <xdr:colOff>38100</xdr:colOff>
      <xdr:row>57</xdr:row>
      <xdr:rowOff>138614</xdr:rowOff>
    </xdr:to>
    <xdr:sp macro="" textlink="">
      <xdr:nvSpPr>
        <xdr:cNvPr id="366" name="楕円 365"/>
        <xdr:cNvSpPr/>
      </xdr:nvSpPr>
      <xdr:spPr>
        <a:xfrm>
          <a:off x="8699500" y="98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155141</xdr:rowOff>
    </xdr:from>
    <xdr:ext cx="599010" cy="259045"/>
    <xdr:sp macro="" textlink="">
      <xdr:nvSpPr>
        <xdr:cNvPr id="367" name="テキスト ボックス 366"/>
        <xdr:cNvSpPr txBox="1"/>
      </xdr:nvSpPr>
      <xdr:spPr>
        <a:xfrm>
          <a:off x="8450795" y="958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108562</xdr:rowOff>
    </xdr:from>
    <xdr:to>
      <xdr:col>41</xdr:col>
      <xdr:colOff>101600</xdr:colOff>
      <xdr:row>58</xdr:row>
      <xdr:rowOff>38712</xdr:rowOff>
    </xdr:to>
    <xdr:sp macro="" textlink="">
      <xdr:nvSpPr>
        <xdr:cNvPr id="368" name="楕円 367"/>
        <xdr:cNvSpPr/>
      </xdr:nvSpPr>
      <xdr:spPr>
        <a:xfrm>
          <a:off x="7810500" y="988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55239</xdr:rowOff>
    </xdr:from>
    <xdr:ext cx="599010" cy="259045"/>
    <xdr:sp macro="" textlink="">
      <xdr:nvSpPr>
        <xdr:cNvPr id="369" name="テキスト ボックス 368"/>
        <xdr:cNvSpPr txBox="1"/>
      </xdr:nvSpPr>
      <xdr:spPr>
        <a:xfrm>
          <a:off x="7561795" y="965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56621</xdr:rowOff>
    </xdr:from>
    <xdr:to>
      <xdr:col>36</xdr:col>
      <xdr:colOff>165100</xdr:colOff>
      <xdr:row>57</xdr:row>
      <xdr:rowOff>158221</xdr:rowOff>
    </xdr:to>
    <xdr:sp macro="" textlink="">
      <xdr:nvSpPr>
        <xdr:cNvPr id="370" name="楕円 369"/>
        <xdr:cNvSpPr/>
      </xdr:nvSpPr>
      <xdr:spPr>
        <a:xfrm>
          <a:off x="6921500" y="982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3298</xdr:rowOff>
    </xdr:from>
    <xdr:ext cx="599010" cy="259045"/>
    <xdr:sp macro="" textlink="">
      <xdr:nvSpPr>
        <xdr:cNvPr id="371" name="テキスト ボックス 370"/>
        <xdr:cNvSpPr txBox="1"/>
      </xdr:nvSpPr>
      <xdr:spPr>
        <a:xfrm>
          <a:off x="6672795" y="960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42717</xdr:rowOff>
    </xdr:from>
    <xdr:to>
      <xdr:col>55</xdr:col>
      <xdr:colOff>0</xdr:colOff>
      <xdr:row>75</xdr:row>
      <xdr:rowOff>96014</xdr:rowOff>
    </xdr:to>
    <xdr:cxnSp macro="">
      <xdr:nvCxnSpPr>
        <xdr:cNvPr id="398" name="直線コネクタ 397"/>
        <xdr:cNvCxnSpPr/>
      </xdr:nvCxnSpPr>
      <xdr:spPr>
        <a:xfrm>
          <a:off x="9639300" y="12901467"/>
          <a:ext cx="8382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151827</xdr:rowOff>
    </xdr:from>
    <xdr:to>
      <xdr:col>50</xdr:col>
      <xdr:colOff>114300</xdr:colOff>
      <xdr:row>75</xdr:row>
      <xdr:rowOff>42717</xdr:rowOff>
    </xdr:to>
    <xdr:cxnSp macro="">
      <xdr:nvCxnSpPr>
        <xdr:cNvPr id="401" name="直線コネクタ 400"/>
        <xdr:cNvCxnSpPr/>
      </xdr:nvCxnSpPr>
      <xdr:spPr>
        <a:xfrm>
          <a:off x="8750300" y="12839127"/>
          <a:ext cx="889000" cy="6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18194</xdr:rowOff>
    </xdr:from>
    <xdr:to>
      <xdr:col>45</xdr:col>
      <xdr:colOff>177800</xdr:colOff>
      <xdr:row>74</xdr:row>
      <xdr:rowOff>151827</xdr:rowOff>
    </xdr:to>
    <xdr:cxnSp macro="">
      <xdr:nvCxnSpPr>
        <xdr:cNvPr id="404" name="直線コネクタ 403"/>
        <xdr:cNvCxnSpPr/>
      </xdr:nvCxnSpPr>
      <xdr:spPr>
        <a:xfrm>
          <a:off x="7861300" y="12705494"/>
          <a:ext cx="889000" cy="13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18194</xdr:rowOff>
    </xdr:from>
    <xdr:to>
      <xdr:col>41</xdr:col>
      <xdr:colOff>50800</xdr:colOff>
      <xdr:row>75</xdr:row>
      <xdr:rowOff>85629</xdr:rowOff>
    </xdr:to>
    <xdr:cxnSp macro="">
      <xdr:nvCxnSpPr>
        <xdr:cNvPr id="407" name="直線コネクタ 406"/>
        <xdr:cNvCxnSpPr/>
      </xdr:nvCxnSpPr>
      <xdr:spPr>
        <a:xfrm flipV="1">
          <a:off x="6972300" y="12705494"/>
          <a:ext cx="889000" cy="23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150194</xdr:rowOff>
    </xdr:from>
    <xdr:to>
      <xdr:col>36</xdr:col>
      <xdr:colOff>165100</xdr:colOff>
      <xdr:row>78</xdr:row>
      <xdr:rowOff>80344</xdr:rowOff>
    </xdr:to>
    <xdr:sp macro="" textlink="">
      <xdr:nvSpPr>
        <xdr:cNvPr id="410" name="フローチャート: 判断 409"/>
        <xdr:cNvSpPr/>
      </xdr:nvSpPr>
      <xdr:spPr>
        <a:xfrm>
          <a:off x="6921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71471</xdr:rowOff>
    </xdr:from>
    <xdr:ext cx="534377" cy="259045"/>
    <xdr:sp macro="" textlink="">
      <xdr:nvSpPr>
        <xdr:cNvPr id="411" name="テキスト ボックス 410"/>
        <xdr:cNvSpPr txBox="1"/>
      </xdr:nvSpPr>
      <xdr:spPr>
        <a:xfrm>
          <a:off x="6705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45214</xdr:rowOff>
    </xdr:from>
    <xdr:to>
      <xdr:col>55</xdr:col>
      <xdr:colOff>50800</xdr:colOff>
      <xdr:row>75</xdr:row>
      <xdr:rowOff>146814</xdr:rowOff>
    </xdr:to>
    <xdr:sp macro="" textlink="">
      <xdr:nvSpPr>
        <xdr:cNvPr id="417" name="楕円 416"/>
        <xdr:cNvSpPr/>
      </xdr:nvSpPr>
      <xdr:spPr>
        <a:xfrm>
          <a:off x="10426700" y="1290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68091</xdr:rowOff>
    </xdr:from>
    <xdr:ext cx="599010" cy="259045"/>
    <xdr:sp macro="" textlink="">
      <xdr:nvSpPr>
        <xdr:cNvPr id="418" name="商工費該当値テキスト"/>
        <xdr:cNvSpPr txBox="1"/>
      </xdr:nvSpPr>
      <xdr:spPr>
        <a:xfrm>
          <a:off x="10528300" y="1275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163367</xdr:rowOff>
    </xdr:from>
    <xdr:to>
      <xdr:col>50</xdr:col>
      <xdr:colOff>165100</xdr:colOff>
      <xdr:row>75</xdr:row>
      <xdr:rowOff>93517</xdr:rowOff>
    </xdr:to>
    <xdr:sp macro="" textlink="">
      <xdr:nvSpPr>
        <xdr:cNvPr id="419" name="楕円 418"/>
        <xdr:cNvSpPr/>
      </xdr:nvSpPr>
      <xdr:spPr>
        <a:xfrm>
          <a:off x="9588500" y="128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110044</xdr:rowOff>
    </xdr:from>
    <xdr:ext cx="599010" cy="259045"/>
    <xdr:sp macro="" textlink="">
      <xdr:nvSpPr>
        <xdr:cNvPr id="420" name="テキスト ボックス 419"/>
        <xdr:cNvSpPr txBox="1"/>
      </xdr:nvSpPr>
      <xdr:spPr>
        <a:xfrm>
          <a:off x="9339795" y="126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101027</xdr:rowOff>
    </xdr:from>
    <xdr:to>
      <xdr:col>46</xdr:col>
      <xdr:colOff>38100</xdr:colOff>
      <xdr:row>75</xdr:row>
      <xdr:rowOff>31177</xdr:rowOff>
    </xdr:to>
    <xdr:sp macro="" textlink="">
      <xdr:nvSpPr>
        <xdr:cNvPr id="421" name="楕円 420"/>
        <xdr:cNvSpPr/>
      </xdr:nvSpPr>
      <xdr:spPr>
        <a:xfrm>
          <a:off x="8699500" y="1278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47704</xdr:rowOff>
    </xdr:from>
    <xdr:ext cx="599010" cy="259045"/>
    <xdr:sp macro="" textlink="">
      <xdr:nvSpPr>
        <xdr:cNvPr id="422" name="テキスト ボックス 421"/>
        <xdr:cNvSpPr txBox="1"/>
      </xdr:nvSpPr>
      <xdr:spPr>
        <a:xfrm>
          <a:off x="8450795" y="1256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138844</xdr:rowOff>
    </xdr:from>
    <xdr:to>
      <xdr:col>41</xdr:col>
      <xdr:colOff>101600</xdr:colOff>
      <xdr:row>74</xdr:row>
      <xdr:rowOff>68994</xdr:rowOff>
    </xdr:to>
    <xdr:sp macro="" textlink="">
      <xdr:nvSpPr>
        <xdr:cNvPr id="423" name="楕円 422"/>
        <xdr:cNvSpPr/>
      </xdr:nvSpPr>
      <xdr:spPr>
        <a:xfrm>
          <a:off x="7810500" y="1265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85521</xdr:rowOff>
    </xdr:from>
    <xdr:ext cx="599010" cy="259045"/>
    <xdr:sp macro="" textlink="">
      <xdr:nvSpPr>
        <xdr:cNvPr id="424" name="テキスト ボックス 423"/>
        <xdr:cNvSpPr txBox="1"/>
      </xdr:nvSpPr>
      <xdr:spPr>
        <a:xfrm>
          <a:off x="7561795" y="1242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34829</xdr:rowOff>
    </xdr:from>
    <xdr:to>
      <xdr:col>36</xdr:col>
      <xdr:colOff>165100</xdr:colOff>
      <xdr:row>75</xdr:row>
      <xdr:rowOff>136429</xdr:rowOff>
    </xdr:to>
    <xdr:sp macro="" textlink="">
      <xdr:nvSpPr>
        <xdr:cNvPr id="425" name="楕円 424"/>
        <xdr:cNvSpPr/>
      </xdr:nvSpPr>
      <xdr:spPr>
        <a:xfrm>
          <a:off x="6921500" y="128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152956</xdr:rowOff>
    </xdr:from>
    <xdr:ext cx="599010" cy="259045"/>
    <xdr:sp macro="" textlink="">
      <xdr:nvSpPr>
        <xdr:cNvPr id="426" name="テキスト ボックス 425"/>
        <xdr:cNvSpPr txBox="1"/>
      </xdr:nvSpPr>
      <xdr:spPr>
        <a:xfrm>
          <a:off x="6672795" y="1266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106066</xdr:rowOff>
    </xdr:from>
    <xdr:to>
      <xdr:col>55</xdr:col>
      <xdr:colOff>0</xdr:colOff>
      <xdr:row>98</xdr:row>
      <xdr:rowOff>122391</xdr:rowOff>
    </xdr:to>
    <xdr:cxnSp macro="">
      <xdr:nvCxnSpPr>
        <xdr:cNvPr id="455" name="直線コネクタ 454"/>
        <xdr:cNvCxnSpPr/>
      </xdr:nvCxnSpPr>
      <xdr:spPr>
        <a:xfrm>
          <a:off x="9639300" y="16908166"/>
          <a:ext cx="838200" cy="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162491</xdr:rowOff>
    </xdr:from>
    <xdr:to>
      <xdr:col>50</xdr:col>
      <xdr:colOff>114300</xdr:colOff>
      <xdr:row>98</xdr:row>
      <xdr:rowOff>106066</xdr:rowOff>
    </xdr:to>
    <xdr:cxnSp macro="">
      <xdr:nvCxnSpPr>
        <xdr:cNvPr id="458" name="直線コネクタ 457"/>
        <xdr:cNvCxnSpPr/>
      </xdr:nvCxnSpPr>
      <xdr:spPr>
        <a:xfrm>
          <a:off x="8750300" y="16793141"/>
          <a:ext cx="889000" cy="11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162491</xdr:rowOff>
    </xdr:from>
    <xdr:to>
      <xdr:col>45</xdr:col>
      <xdr:colOff>177800</xdr:colOff>
      <xdr:row>98</xdr:row>
      <xdr:rowOff>56093</xdr:rowOff>
    </xdr:to>
    <xdr:cxnSp macro="">
      <xdr:nvCxnSpPr>
        <xdr:cNvPr id="461" name="直線コネクタ 460"/>
        <xdr:cNvCxnSpPr/>
      </xdr:nvCxnSpPr>
      <xdr:spPr>
        <a:xfrm flipV="1">
          <a:off x="7861300" y="16793141"/>
          <a:ext cx="889000" cy="6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56093</xdr:rowOff>
    </xdr:from>
    <xdr:to>
      <xdr:col>41</xdr:col>
      <xdr:colOff>50800</xdr:colOff>
      <xdr:row>98</xdr:row>
      <xdr:rowOff>66615</xdr:rowOff>
    </xdr:to>
    <xdr:cxnSp macro="">
      <xdr:nvCxnSpPr>
        <xdr:cNvPr id="464" name="直線コネクタ 463"/>
        <xdr:cNvCxnSpPr/>
      </xdr:nvCxnSpPr>
      <xdr:spPr>
        <a:xfrm flipV="1">
          <a:off x="6972300" y="16858193"/>
          <a:ext cx="889000" cy="1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165624</xdr:rowOff>
    </xdr:from>
    <xdr:to>
      <xdr:col>36</xdr:col>
      <xdr:colOff>165100</xdr:colOff>
      <xdr:row>98</xdr:row>
      <xdr:rowOff>95774</xdr:rowOff>
    </xdr:to>
    <xdr:sp macro="" textlink="">
      <xdr:nvSpPr>
        <xdr:cNvPr id="467" name="フローチャート: 判断 466"/>
        <xdr:cNvSpPr/>
      </xdr:nvSpPr>
      <xdr:spPr>
        <a:xfrm>
          <a:off x="6921500" y="167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112301</xdr:rowOff>
    </xdr:from>
    <xdr:ext cx="599010" cy="259045"/>
    <xdr:sp macro="" textlink="">
      <xdr:nvSpPr>
        <xdr:cNvPr id="468" name="テキスト ボックス 467"/>
        <xdr:cNvSpPr txBox="1"/>
      </xdr:nvSpPr>
      <xdr:spPr>
        <a:xfrm>
          <a:off x="6672795" y="1657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71591</xdr:rowOff>
    </xdr:from>
    <xdr:to>
      <xdr:col>55</xdr:col>
      <xdr:colOff>50800</xdr:colOff>
      <xdr:row>99</xdr:row>
      <xdr:rowOff>1741</xdr:rowOff>
    </xdr:to>
    <xdr:sp macro="" textlink="">
      <xdr:nvSpPr>
        <xdr:cNvPr id="474" name="楕円 473"/>
        <xdr:cNvSpPr/>
      </xdr:nvSpPr>
      <xdr:spPr>
        <a:xfrm>
          <a:off x="10426700" y="168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157968</xdr:rowOff>
    </xdr:from>
    <xdr:ext cx="534377" cy="259045"/>
    <xdr:sp macro="" textlink="">
      <xdr:nvSpPr>
        <xdr:cNvPr id="475" name="土木費該当値テキスト"/>
        <xdr:cNvSpPr txBox="1"/>
      </xdr:nvSpPr>
      <xdr:spPr>
        <a:xfrm>
          <a:off x="10528300" y="167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55266</xdr:rowOff>
    </xdr:from>
    <xdr:to>
      <xdr:col>50</xdr:col>
      <xdr:colOff>165100</xdr:colOff>
      <xdr:row>98</xdr:row>
      <xdr:rowOff>156866</xdr:rowOff>
    </xdr:to>
    <xdr:sp macro="" textlink="">
      <xdr:nvSpPr>
        <xdr:cNvPr id="476" name="楕円 475"/>
        <xdr:cNvSpPr/>
      </xdr:nvSpPr>
      <xdr:spPr>
        <a:xfrm>
          <a:off x="9588500" y="168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147993</xdr:rowOff>
    </xdr:from>
    <xdr:ext cx="534377" cy="259045"/>
    <xdr:sp macro="" textlink="">
      <xdr:nvSpPr>
        <xdr:cNvPr id="477" name="テキスト ボックス 476"/>
        <xdr:cNvSpPr txBox="1"/>
      </xdr:nvSpPr>
      <xdr:spPr>
        <a:xfrm>
          <a:off x="9372111" y="169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111691</xdr:rowOff>
    </xdr:from>
    <xdr:to>
      <xdr:col>46</xdr:col>
      <xdr:colOff>38100</xdr:colOff>
      <xdr:row>98</xdr:row>
      <xdr:rowOff>41841</xdr:rowOff>
    </xdr:to>
    <xdr:sp macro="" textlink="">
      <xdr:nvSpPr>
        <xdr:cNvPr id="478" name="楕円 477"/>
        <xdr:cNvSpPr/>
      </xdr:nvSpPr>
      <xdr:spPr>
        <a:xfrm>
          <a:off x="8699500" y="167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58368</xdr:rowOff>
    </xdr:from>
    <xdr:ext cx="599010" cy="259045"/>
    <xdr:sp macro="" textlink="">
      <xdr:nvSpPr>
        <xdr:cNvPr id="479" name="テキスト ボックス 478"/>
        <xdr:cNvSpPr txBox="1"/>
      </xdr:nvSpPr>
      <xdr:spPr>
        <a:xfrm>
          <a:off x="8450795" y="165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5293</xdr:rowOff>
    </xdr:from>
    <xdr:to>
      <xdr:col>41</xdr:col>
      <xdr:colOff>101600</xdr:colOff>
      <xdr:row>98</xdr:row>
      <xdr:rowOff>106893</xdr:rowOff>
    </xdr:to>
    <xdr:sp macro="" textlink="">
      <xdr:nvSpPr>
        <xdr:cNvPr id="480" name="楕円 479"/>
        <xdr:cNvSpPr/>
      </xdr:nvSpPr>
      <xdr:spPr>
        <a:xfrm>
          <a:off x="7810500" y="1680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98020</xdr:rowOff>
    </xdr:from>
    <xdr:ext cx="599010" cy="259045"/>
    <xdr:sp macro="" textlink="">
      <xdr:nvSpPr>
        <xdr:cNvPr id="481" name="テキスト ボックス 480"/>
        <xdr:cNvSpPr txBox="1"/>
      </xdr:nvSpPr>
      <xdr:spPr>
        <a:xfrm>
          <a:off x="7561795" y="1690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15815</xdr:rowOff>
    </xdr:from>
    <xdr:to>
      <xdr:col>36</xdr:col>
      <xdr:colOff>165100</xdr:colOff>
      <xdr:row>98</xdr:row>
      <xdr:rowOff>117415</xdr:rowOff>
    </xdr:to>
    <xdr:sp macro="" textlink="">
      <xdr:nvSpPr>
        <xdr:cNvPr id="482" name="楕円 481"/>
        <xdr:cNvSpPr/>
      </xdr:nvSpPr>
      <xdr:spPr>
        <a:xfrm>
          <a:off x="6921500" y="1681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108542</xdr:rowOff>
    </xdr:from>
    <xdr:ext cx="599010" cy="259045"/>
    <xdr:sp macro="" textlink="">
      <xdr:nvSpPr>
        <xdr:cNvPr id="483" name="テキスト ボックス 482"/>
        <xdr:cNvSpPr txBox="1"/>
      </xdr:nvSpPr>
      <xdr:spPr>
        <a:xfrm>
          <a:off x="6672795" y="1691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114534</xdr:rowOff>
    </xdr:from>
    <xdr:to>
      <xdr:col>85</xdr:col>
      <xdr:colOff>127000</xdr:colOff>
      <xdr:row>37</xdr:row>
      <xdr:rowOff>122806</xdr:rowOff>
    </xdr:to>
    <xdr:cxnSp macro="">
      <xdr:nvCxnSpPr>
        <xdr:cNvPr id="514" name="直線コネクタ 513"/>
        <xdr:cNvCxnSpPr/>
      </xdr:nvCxnSpPr>
      <xdr:spPr>
        <a:xfrm flipV="1">
          <a:off x="15481300" y="6458184"/>
          <a:ext cx="8382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121810</xdr:rowOff>
    </xdr:from>
    <xdr:to>
      <xdr:col>81</xdr:col>
      <xdr:colOff>50800</xdr:colOff>
      <xdr:row>37</xdr:row>
      <xdr:rowOff>122806</xdr:rowOff>
    </xdr:to>
    <xdr:cxnSp macro="">
      <xdr:nvCxnSpPr>
        <xdr:cNvPr id="517" name="直線コネクタ 516"/>
        <xdr:cNvCxnSpPr/>
      </xdr:nvCxnSpPr>
      <xdr:spPr>
        <a:xfrm>
          <a:off x="14592300" y="6465460"/>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19" name="テキスト ボックス 518"/>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116974</xdr:rowOff>
    </xdr:from>
    <xdr:to>
      <xdr:col>76</xdr:col>
      <xdr:colOff>114300</xdr:colOff>
      <xdr:row>37</xdr:row>
      <xdr:rowOff>121810</xdr:rowOff>
    </xdr:to>
    <xdr:cxnSp macro="">
      <xdr:nvCxnSpPr>
        <xdr:cNvPr id="520" name="直線コネクタ 519"/>
        <xdr:cNvCxnSpPr/>
      </xdr:nvCxnSpPr>
      <xdr:spPr>
        <a:xfrm>
          <a:off x="13703300" y="6460624"/>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82890</xdr:rowOff>
    </xdr:from>
    <xdr:to>
      <xdr:col>71</xdr:col>
      <xdr:colOff>177800</xdr:colOff>
      <xdr:row>37</xdr:row>
      <xdr:rowOff>116974</xdr:rowOff>
    </xdr:to>
    <xdr:cxnSp macro="">
      <xdr:nvCxnSpPr>
        <xdr:cNvPr id="523" name="直線コネクタ 522"/>
        <xdr:cNvCxnSpPr/>
      </xdr:nvCxnSpPr>
      <xdr:spPr>
        <a:xfrm>
          <a:off x="12814300" y="6426540"/>
          <a:ext cx="889000" cy="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52053</xdr:rowOff>
    </xdr:from>
    <xdr:to>
      <xdr:col>67</xdr:col>
      <xdr:colOff>101600</xdr:colOff>
      <xdr:row>38</xdr:row>
      <xdr:rowOff>153653</xdr:rowOff>
    </xdr:to>
    <xdr:sp macro="" textlink="">
      <xdr:nvSpPr>
        <xdr:cNvPr id="526" name="フローチャート: 判断 525"/>
        <xdr:cNvSpPr/>
      </xdr:nvSpPr>
      <xdr:spPr>
        <a:xfrm>
          <a:off x="12763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144780</xdr:rowOff>
    </xdr:from>
    <xdr:ext cx="534377" cy="259045"/>
    <xdr:sp macro="" textlink="">
      <xdr:nvSpPr>
        <xdr:cNvPr id="527" name="テキスト ボックス 526"/>
        <xdr:cNvSpPr txBox="1"/>
      </xdr:nvSpPr>
      <xdr:spPr>
        <a:xfrm>
          <a:off x="12547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63734</xdr:rowOff>
    </xdr:from>
    <xdr:to>
      <xdr:col>85</xdr:col>
      <xdr:colOff>177800</xdr:colOff>
      <xdr:row>37</xdr:row>
      <xdr:rowOff>165334</xdr:rowOff>
    </xdr:to>
    <xdr:sp macro="" textlink="">
      <xdr:nvSpPr>
        <xdr:cNvPr id="533" name="楕円 532"/>
        <xdr:cNvSpPr/>
      </xdr:nvSpPr>
      <xdr:spPr>
        <a:xfrm>
          <a:off x="16268700" y="64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86611</xdr:rowOff>
    </xdr:from>
    <xdr:ext cx="599010" cy="259045"/>
    <xdr:sp macro="" textlink="">
      <xdr:nvSpPr>
        <xdr:cNvPr id="534" name="消防費該当値テキスト"/>
        <xdr:cNvSpPr txBox="1"/>
      </xdr:nvSpPr>
      <xdr:spPr>
        <a:xfrm>
          <a:off x="16370300" y="625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72006</xdr:rowOff>
    </xdr:from>
    <xdr:to>
      <xdr:col>81</xdr:col>
      <xdr:colOff>101600</xdr:colOff>
      <xdr:row>38</xdr:row>
      <xdr:rowOff>2156</xdr:rowOff>
    </xdr:to>
    <xdr:sp macro="" textlink="">
      <xdr:nvSpPr>
        <xdr:cNvPr id="535" name="楕円 534"/>
        <xdr:cNvSpPr/>
      </xdr:nvSpPr>
      <xdr:spPr>
        <a:xfrm>
          <a:off x="15430500" y="64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18683</xdr:rowOff>
    </xdr:from>
    <xdr:ext cx="534377" cy="259045"/>
    <xdr:sp macro="" textlink="">
      <xdr:nvSpPr>
        <xdr:cNvPr id="536" name="テキスト ボックス 535"/>
        <xdr:cNvSpPr txBox="1"/>
      </xdr:nvSpPr>
      <xdr:spPr>
        <a:xfrm>
          <a:off x="15214111" y="619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71010</xdr:rowOff>
    </xdr:from>
    <xdr:to>
      <xdr:col>76</xdr:col>
      <xdr:colOff>165100</xdr:colOff>
      <xdr:row>38</xdr:row>
      <xdr:rowOff>1160</xdr:rowOff>
    </xdr:to>
    <xdr:sp macro="" textlink="">
      <xdr:nvSpPr>
        <xdr:cNvPr id="537" name="楕円 536"/>
        <xdr:cNvSpPr/>
      </xdr:nvSpPr>
      <xdr:spPr>
        <a:xfrm>
          <a:off x="14541500" y="64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17687</xdr:rowOff>
    </xdr:from>
    <xdr:ext cx="534377" cy="259045"/>
    <xdr:sp macro="" textlink="">
      <xdr:nvSpPr>
        <xdr:cNvPr id="538" name="テキスト ボックス 537"/>
        <xdr:cNvSpPr txBox="1"/>
      </xdr:nvSpPr>
      <xdr:spPr>
        <a:xfrm>
          <a:off x="14325111" y="618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66174</xdr:rowOff>
    </xdr:from>
    <xdr:to>
      <xdr:col>72</xdr:col>
      <xdr:colOff>38100</xdr:colOff>
      <xdr:row>37</xdr:row>
      <xdr:rowOff>167774</xdr:rowOff>
    </xdr:to>
    <xdr:sp macro="" textlink="">
      <xdr:nvSpPr>
        <xdr:cNvPr id="539" name="楕円 538"/>
        <xdr:cNvSpPr/>
      </xdr:nvSpPr>
      <xdr:spPr>
        <a:xfrm>
          <a:off x="13652500" y="640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12851</xdr:rowOff>
    </xdr:from>
    <xdr:ext cx="534377" cy="259045"/>
    <xdr:sp macro="" textlink="">
      <xdr:nvSpPr>
        <xdr:cNvPr id="540" name="テキスト ボックス 539"/>
        <xdr:cNvSpPr txBox="1"/>
      </xdr:nvSpPr>
      <xdr:spPr>
        <a:xfrm>
          <a:off x="13436111" y="618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32090</xdr:rowOff>
    </xdr:from>
    <xdr:to>
      <xdr:col>67</xdr:col>
      <xdr:colOff>101600</xdr:colOff>
      <xdr:row>37</xdr:row>
      <xdr:rowOff>133690</xdr:rowOff>
    </xdr:to>
    <xdr:sp macro="" textlink="">
      <xdr:nvSpPr>
        <xdr:cNvPr id="541" name="楕円 540"/>
        <xdr:cNvSpPr/>
      </xdr:nvSpPr>
      <xdr:spPr>
        <a:xfrm>
          <a:off x="12763500" y="63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150217</xdr:rowOff>
    </xdr:from>
    <xdr:ext cx="599010" cy="259045"/>
    <xdr:sp macro="" textlink="">
      <xdr:nvSpPr>
        <xdr:cNvPr id="542" name="テキスト ボックス 541"/>
        <xdr:cNvSpPr txBox="1"/>
      </xdr:nvSpPr>
      <xdr:spPr>
        <a:xfrm>
          <a:off x="12514795" y="615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74733</xdr:rowOff>
    </xdr:from>
    <xdr:to>
      <xdr:col>85</xdr:col>
      <xdr:colOff>127000</xdr:colOff>
      <xdr:row>58</xdr:row>
      <xdr:rowOff>62115</xdr:rowOff>
    </xdr:to>
    <xdr:cxnSp macro="">
      <xdr:nvCxnSpPr>
        <xdr:cNvPr id="573" name="直線コネクタ 572"/>
        <xdr:cNvCxnSpPr/>
      </xdr:nvCxnSpPr>
      <xdr:spPr>
        <a:xfrm>
          <a:off x="15481300" y="9675933"/>
          <a:ext cx="838200" cy="3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74733</xdr:rowOff>
    </xdr:from>
    <xdr:to>
      <xdr:col>81</xdr:col>
      <xdr:colOff>50800</xdr:colOff>
      <xdr:row>58</xdr:row>
      <xdr:rowOff>53206</xdr:rowOff>
    </xdr:to>
    <xdr:cxnSp macro="">
      <xdr:nvCxnSpPr>
        <xdr:cNvPr id="576" name="直線コネクタ 575"/>
        <xdr:cNvCxnSpPr/>
      </xdr:nvCxnSpPr>
      <xdr:spPr>
        <a:xfrm flipV="1">
          <a:off x="14592300" y="9675933"/>
          <a:ext cx="889000" cy="32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53206</xdr:rowOff>
    </xdr:from>
    <xdr:to>
      <xdr:col>76</xdr:col>
      <xdr:colOff>114300</xdr:colOff>
      <xdr:row>58</xdr:row>
      <xdr:rowOff>56897</xdr:rowOff>
    </xdr:to>
    <xdr:cxnSp macro="">
      <xdr:nvCxnSpPr>
        <xdr:cNvPr id="579" name="直線コネクタ 578"/>
        <xdr:cNvCxnSpPr/>
      </xdr:nvCxnSpPr>
      <xdr:spPr>
        <a:xfrm flipV="1">
          <a:off x="13703300" y="9997306"/>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146437</xdr:rowOff>
    </xdr:from>
    <xdr:to>
      <xdr:col>71</xdr:col>
      <xdr:colOff>177800</xdr:colOff>
      <xdr:row>58</xdr:row>
      <xdr:rowOff>56897</xdr:rowOff>
    </xdr:to>
    <xdr:cxnSp macro="">
      <xdr:nvCxnSpPr>
        <xdr:cNvPr id="582" name="直線コネクタ 581"/>
        <xdr:cNvCxnSpPr/>
      </xdr:nvCxnSpPr>
      <xdr:spPr>
        <a:xfrm>
          <a:off x="12814300" y="9919087"/>
          <a:ext cx="889000" cy="8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3547</xdr:rowOff>
    </xdr:from>
    <xdr:to>
      <xdr:col>67</xdr:col>
      <xdr:colOff>101600</xdr:colOff>
      <xdr:row>58</xdr:row>
      <xdr:rowOff>105147</xdr:rowOff>
    </xdr:to>
    <xdr:sp macro="" textlink="">
      <xdr:nvSpPr>
        <xdr:cNvPr id="585" name="フローチャート: 判断 584"/>
        <xdr:cNvSpPr/>
      </xdr:nvSpPr>
      <xdr:spPr>
        <a:xfrm>
          <a:off x="12763500" y="99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96274</xdr:rowOff>
    </xdr:from>
    <xdr:ext cx="599010" cy="259045"/>
    <xdr:sp macro="" textlink="">
      <xdr:nvSpPr>
        <xdr:cNvPr id="586" name="テキスト ボックス 585"/>
        <xdr:cNvSpPr txBox="1"/>
      </xdr:nvSpPr>
      <xdr:spPr>
        <a:xfrm>
          <a:off x="12514795" y="100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11315</xdr:rowOff>
    </xdr:from>
    <xdr:to>
      <xdr:col>85</xdr:col>
      <xdr:colOff>177800</xdr:colOff>
      <xdr:row>58</xdr:row>
      <xdr:rowOff>112915</xdr:rowOff>
    </xdr:to>
    <xdr:sp macro="" textlink="">
      <xdr:nvSpPr>
        <xdr:cNvPr id="592" name="楕円 591"/>
        <xdr:cNvSpPr/>
      </xdr:nvSpPr>
      <xdr:spPr>
        <a:xfrm>
          <a:off x="16268700" y="99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131823</xdr:rowOff>
    </xdr:from>
    <xdr:ext cx="599010" cy="259045"/>
    <xdr:sp macro="" textlink="">
      <xdr:nvSpPr>
        <xdr:cNvPr id="593" name="教育費該当値テキスト"/>
        <xdr:cNvSpPr txBox="1"/>
      </xdr:nvSpPr>
      <xdr:spPr>
        <a:xfrm>
          <a:off x="16370300" y="990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23933</xdr:rowOff>
    </xdr:from>
    <xdr:to>
      <xdr:col>81</xdr:col>
      <xdr:colOff>101600</xdr:colOff>
      <xdr:row>56</xdr:row>
      <xdr:rowOff>125533</xdr:rowOff>
    </xdr:to>
    <xdr:sp macro="" textlink="">
      <xdr:nvSpPr>
        <xdr:cNvPr id="594" name="楕円 593"/>
        <xdr:cNvSpPr/>
      </xdr:nvSpPr>
      <xdr:spPr>
        <a:xfrm>
          <a:off x="15430500" y="96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142060</xdr:rowOff>
    </xdr:from>
    <xdr:ext cx="599010" cy="259045"/>
    <xdr:sp macro="" textlink="">
      <xdr:nvSpPr>
        <xdr:cNvPr id="595" name="テキスト ボックス 594"/>
        <xdr:cNvSpPr txBox="1"/>
      </xdr:nvSpPr>
      <xdr:spPr>
        <a:xfrm>
          <a:off x="15181795" y="940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2406</xdr:rowOff>
    </xdr:from>
    <xdr:to>
      <xdr:col>76</xdr:col>
      <xdr:colOff>165100</xdr:colOff>
      <xdr:row>58</xdr:row>
      <xdr:rowOff>104006</xdr:rowOff>
    </xdr:to>
    <xdr:sp macro="" textlink="">
      <xdr:nvSpPr>
        <xdr:cNvPr id="596" name="楕円 595"/>
        <xdr:cNvSpPr/>
      </xdr:nvSpPr>
      <xdr:spPr>
        <a:xfrm>
          <a:off x="14541500" y="99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120533</xdr:rowOff>
    </xdr:from>
    <xdr:ext cx="599010" cy="259045"/>
    <xdr:sp macro="" textlink="">
      <xdr:nvSpPr>
        <xdr:cNvPr id="597" name="テキスト ボックス 596"/>
        <xdr:cNvSpPr txBox="1"/>
      </xdr:nvSpPr>
      <xdr:spPr>
        <a:xfrm>
          <a:off x="14292795" y="97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6097</xdr:rowOff>
    </xdr:from>
    <xdr:to>
      <xdr:col>72</xdr:col>
      <xdr:colOff>38100</xdr:colOff>
      <xdr:row>58</xdr:row>
      <xdr:rowOff>107697</xdr:rowOff>
    </xdr:to>
    <xdr:sp macro="" textlink="">
      <xdr:nvSpPr>
        <xdr:cNvPr id="598" name="楕円 597"/>
        <xdr:cNvSpPr/>
      </xdr:nvSpPr>
      <xdr:spPr>
        <a:xfrm>
          <a:off x="13652500" y="99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98824</xdr:rowOff>
    </xdr:from>
    <xdr:ext cx="599010" cy="259045"/>
    <xdr:sp macro="" textlink="">
      <xdr:nvSpPr>
        <xdr:cNvPr id="599" name="テキスト ボックス 598"/>
        <xdr:cNvSpPr txBox="1"/>
      </xdr:nvSpPr>
      <xdr:spPr>
        <a:xfrm>
          <a:off x="13403795" y="1004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95637</xdr:rowOff>
    </xdr:from>
    <xdr:to>
      <xdr:col>67</xdr:col>
      <xdr:colOff>101600</xdr:colOff>
      <xdr:row>58</xdr:row>
      <xdr:rowOff>25787</xdr:rowOff>
    </xdr:to>
    <xdr:sp macro="" textlink="">
      <xdr:nvSpPr>
        <xdr:cNvPr id="600" name="楕円 599"/>
        <xdr:cNvSpPr/>
      </xdr:nvSpPr>
      <xdr:spPr>
        <a:xfrm>
          <a:off x="12763500" y="986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42314</xdr:rowOff>
    </xdr:from>
    <xdr:ext cx="599010" cy="259045"/>
    <xdr:sp macro="" textlink="">
      <xdr:nvSpPr>
        <xdr:cNvPr id="601" name="テキスト ボックス 600"/>
        <xdr:cNvSpPr txBox="1"/>
      </xdr:nvSpPr>
      <xdr:spPr>
        <a:xfrm>
          <a:off x="12514795" y="964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90267</xdr:rowOff>
    </xdr:from>
    <xdr:to>
      <xdr:col>85</xdr:col>
      <xdr:colOff>127000</xdr:colOff>
      <xdr:row>78</xdr:row>
      <xdr:rowOff>123437</xdr:rowOff>
    </xdr:to>
    <xdr:cxnSp macro="">
      <xdr:nvCxnSpPr>
        <xdr:cNvPr id="628" name="直線コネクタ 627"/>
        <xdr:cNvCxnSpPr/>
      </xdr:nvCxnSpPr>
      <xdr:spPr>
        <a:xfrm>
          <a:off x="15481300" y="13463367"/>
          <a:ext cx="8382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90267</xdr:rowOff>
    </xdr:from>
    <xdr:to>
      <xdr:col>81</xdr:col>
      <xdr:colOff>50800</xdr:colOff>
      <xdr:row>78</xdr:row>
      <xdr:rowOff>139700</xdr:rowOff>
    </xdr:to>
    <xdr:cxnSp macro="">
      <xdr:nvCxnSpPr>
        <xdr:cNvPr id="631" name="直線コネクタ 630"/>
        <xdr:cNvCxnSpPr/>
      </xdr:nvCxnSpPr>
      <xdr:spPr>
        <a:xfrm flipV="1">
          <a:off x="14592300" y="13463367"/>
          <a:ext cx="889000" cy="4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3" name="テキスト ボックス 632"/>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55673</xdr:rowOff>
    </xdr:from>
    <xdr:to>
      <xdr:col>67</xdr:col>
      <xdr:colOff>101600</xdr:colOff>
      <xdr:row>78</xdr:row>
      <xdr:rowOff>157273</xdr:rowOff>
    </xdr:to>
    <xdr:sp macro="" textlink="">
      <xdr:nvSpPr>
        <xdr:cNvPr id="640" name="フローチャート: 判断 639"/>
        <xdr:cNvSpPr/>
      </xdr:nvSpPr>
      <xdr:spPr>
        <a:xfrm>
          <a:off x="127635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2350</xdr:rowOff>
    </xdr:from>
    <xdr:ext cx="534377" cy="259045"/>
    <xdr:sp macro="" textlink="">
      <xdr:nvSpPr>
        <xdr:cNvPr id="641" name="テキスト ボックス 640"/>
        <xdr:cNvSpPr txBox="1"/>
      </xdr:nvSpPr>
      <xdr:spPr>
        <a:xfrm>
          <a:off x="12547111" y="132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72637</xdr:rowOff>
    </xdr:from>
    <xdr:to>
      <xdr:col>85</xdr:col>
      <xdr:colOff>177800</xdr:colOff>
      <xdr:row>79</xdr:row>
      <xdr:rowOff>2787</xdr:rowOff>
    </xdr:to>
    <xdr:sp macro="" textlink="">
      <xdr:nvSpPr>
        <xdr:cNvPr id="647" name="楕円 646"/>
        <xdr:cNvSpPr/>
      </xdr:nvSpPr>
      <xdr:spPr>
        <a:xfrm>
          <a:off x="16268700" y="134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469744" cy="259045"/>
    <xdr:sp macro="" textlink="">
      <xdr:nvSpPr>
        <xdr:cNvPr id="648" name="災害復旧費該当値テキスト"/>
        <xdr:cNvSpPr txBox="1"/>
      </xdr:nvSpPr>
      <xdr:spPr>
        <a:xfrm>
          <a:off x="16370300" y="1339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39467</xdr:rowOff>
    </xdr:from>
    <xdr:to>
      <xdr:col>81</xdr:col>
      <xdr:colOff>101600</xdr:colOff>
      <xdr:row>78</xdr:row>
      <xdr:rowOff>141067</xdr:rowOff>
    </xdr:to>
    <xdr:sp macro="" textlink="">
      <xdr:nvSpPr>
        <xdr:cNvPr id="649" name="楕円 648"/>
        <xdr:cNvSpPr/>
      </xdr:nvSpPr>
      <xdr:spPr>
        <a:xfrm>
          <a:off x="15430500" y="1341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157594</xdr:rowOff>
    </xdr:from>
    <xdr:ext cx="534377" cy="259045"/>
    <xdr:sp macro="" textlink="">
      <xdr:nvSpPr>
        <xdr:cNvPr id="650" name="テキスト ボックス 649"/>
        <xdr:cNvSpPr txBox="1"/>
      </xdr:nvSpPr>
      <xdr:spPr>
        <a:xfrm>
          <a:off x="15214111" y="131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82517</xdr:rowOff>
    </xdr:from>
    <xdr:to>
      <xdr:col>85</xdr:col>
      <xdr:colOff>127000</xdr:colOff>
      <xdr:row>96</xdr:row>
      <xdr:rowOff>101065</xdr:rowOff>
    </xdr:to>
    <xdr:cxnSp macro="">
      <xdr:nvCxnSpPr>
        <xdr:cNvPr id="685" name="直線コネクタ 684"/>
        <xdr:cNvCxnSpPr/>
      </xdr:nvCxnSpPr>
      <xdr:spPr>
        <a:xfrm flipV="1">
          <a:off x="15481300" y="16541717"/>
          <a:ext cx="838200" cy="1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101065</xdr:rowOff>
    </xdr:from>
    <xdr:to>
      <xdr:col>81</xdr:col>
      <xdr:colOff>50800</xdr:colOff>
      <xdr:row>96</xdr:row>
      <xdr:rowOff>153881</xdr:rowOff>
    </xdr:to>
    <xdr:cxnSp macro="">
      <xdr:nvCxnSpPr>
        <xdr:cNvPr id="688" name="直線コネクタ 687"/>
        <xdr:cNvCxnSpPr/>
      </xdr:nvCxnSpPr>
      <xdr:spPr>
        <a:xfrm flipV="1">
          <a:off x="14592300" y="16560265"/>
          <a:ext cx="889000" cy="5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144287</xdr:rowOff>
    </xdr:from>
    <xdr:to>
      <xdr:col>76</xdr:col>
      <xdr:colOff>114300</xdr:colOff>
      <xdr:row>96</xdr:row>
      <xdr:rowOff>153881</xdr:rowOff>
    </xdr:to>
    <xdr:cxnSp macro="">
      <xdr:nvCxnSpPr>
        <xdr:cNvPr id="691" name="直線コネクタ 690"/>
        <xdr:cNvCxnSpPr/>
      </xdr:nvCxnSpPr>
      <xdr:spPr>
        <a:xfrm>
          <a:off x="13703300" y="16603487"/>
          <a:ext cx="889000" cy="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137020</xdr:rowOff>
    </xdr:from>
    <xdr:to>
      <xdr:col>71</xdr:col>
      <xdr:colOff>177800</xdr:colOff>
      <xdr:row>96</xdr:row>
      <xdr:rowOff>144287</xdr:rowOff>
    </xdr:to>
    <xdr:cxnSp macro="">
      <xdr:nvCxnSpPr>
        <xdr:cNvPr id="694" name="直線コネクタ 693"/>
        <xdr:cNvCxnSpPr/>
      </xdr:nvCxnSpPr>
      <xdr:spPr>
        <a:xfrm>
          <a:off x="12814300" y="16596220"/>
          <a:ext cx="889000" cy="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697" name="フローチャート: 判断 696"/>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698" name="テキスト ボックス 697"/>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31717</xdr:rowOff>
    </xdr:from>
    <xdr:to>
      <xdr:col>85</xdr:col>
      <xdr:colOff>177800</xdr:colOff>
      <xdr:row>96</xdr:row>
      <xdr:rowOff>133317</xdr:rowOff>
    </xdr:to>
    <xdr:sp macro="" textlink="">
      <xdr:nvSpPr>
        <xdr:cNvPr id="704" name="楕円 703"/>
        <xdr:cNvSpPr/>
      </xdr:nvSpPr>
      <xdr:spPr>
        <a:xfrm>
          <a:off x="16268700" y="1649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54594</xdr:rowOff>
    </xdr:from>
    <xdr:ext cx="599010" cy="259045"/>
    <xdr:sp macro="" textlink="">
      <xdr:nvSpPr>
        <xdr:cNvPr id="705" name="公債費該当値テキスト"/>
        <xdr:cNvSpPr txBox="1"/>
      </xdr:nvSpPr>
      <xdr:spPr>
        <a:xfrm>
          <a:off x="16370300" y="1634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50265</xdr:rowOff>
    </xdr:from>
    <xdr:to>
      <xdr:col>81</xdr:col>
      <xdr:colOff>101600</xdr:colOff>
      <xdr:row>96</xdr:row>
      <xdr:rowOff>151865</xdr:rowOff>
    </xdr:to>
    <xdr:sp macro="" textlink="">
      <xdr:nvSpPr>
        <xdr:cNvPr id="706" name="楕円 705"/>
        <xdr:cNvSpPr/>
      </xdr:nvSpPr>
      <xdr:spPr>
        <a:xfrm>
          <a:off x="15430500" y="165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168392</xdr:rowOff>
    </xdr:from>
    <xdr:ext cx="599010" cy="259045"/>
    <xdr:sp macro="" textlink="">
      <xdr:nvSpPr>
        <xdr:cNvPr id="707" name="テキスト ボックス 706"/>
        <xdr:cNvSpPr txBox="1"/>
      </xdr:nvSpPr>
      <xdr:spPr>
        <a:xfrm>
          <a:off x="15181795" y="1628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103081</xdr:rowOff>
    </xdr:from>
    <xdr:to>
      <xdr:col>76</xdr:col>
      <xdr:colOff>165100</xdr:colOff>
      <xdr:row>97</xdr:row>
      <xdr:rowOff>33231</xdr:rowOff>
    </xdr:to>
    <xdr:sp macro="" textlink="">
      <xdr:nvSpPr>
        <xdr:cNvPr id="708" name="楕円 707"/>
        <xdr:cNvSpPr/>
      </xdr:nvSpPr>
      <xdr:spPr>
        <a:xfrm>
          <a:off x="14541500" y="165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49758</xdr:rowOff>
    </xdr:from>
    <xdr:ext cx="599010" cy="259045"/>
    <xdr:sp macro="" textlink="">
      <xdr:nvSpPr>
        <xdr:cNvPr id="709" name="テキスト ボックス 708"/>
        <xdr:cNvSpPr txBox="1"/>
      </xdr:nvSpPr>
      <xdr:spPr>
        <a:xfrm>
          <a:off x="14292795" y="1633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93487</xdr:rowOff>
    </xdr:from>
    <xdr:to>
      <xdr:col>72</xdr:col>
      <xdr:colOff>38100</xdr:colOff>
      <xdr:row>97</xdr:row>
      <xdr:rowOff>23637</xdr:rowOff>
    </xdr:to>
    <xdr:sp macro="" textlink="">
      <xdr:nvSpPr>
        <xdr:cNvPr id="710" name="楕円 709"/>
        <xdr:cNvSpPr/>
      </xdr:nvSpPr>
      <xdr:spPr>
        <a:xfrm>
          <a:off x="13652500" y="165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40164</xdr:rowOff>
    </xdr:from>
    <xdr:ext cx="599010" cy="259045"/>
    <xdr:sp macro="" textlink="">
      <xdr:nvSpPr>
        <xdr:cNvPr id="711" name="テキスト ボックス 710"/>
        <xdr:cNvSpPr txBox="1"/>
      </xdr:nvSpPr>
      <xdr:spPr>
        <a:xfrm>
          <a:off x="13403795" y="1632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86220</xdr:rowOff>
    </xdr:from>
    <xdr:to>
      <xdr:col>67</xdr:col>
      <xdr:colOff>101600</xdr:colOff>
      <xdr:row>97</xdr:row>
      <xdr:rowOff>16370</xdr:rowOff>
    </xdr:to>
    <xdr:sp macro="" textlink="">
      <xdr:nvSpPr>
        <xdr:cNvPr id="712" name="楕円 711"/>
        <xdr:cNvSpPr/>
      </xdr:nvSpPr>
      <xdr:spPr>
        <a:xfrm>
          <a:off x="12763500" y="165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32897</xdr:rowOff>
    </xdr:from>
    <xdr:ext cx="599010" cy="259045"/>
    <xdr:sp macro="" textlink="">
      <xdr:nvSpPr>
        <xdr:cNvPr id="713" name="テキスト ボックス 712"/>
        <xdr:cNvSpPr txBox="1"/>
      </xdr:nvSpPr>
      <xdr:spPr>
        <a:xfrm>
          <a:off x="12514795" y="1632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29540</xdr:rowOff>
    </xdr:from>
    <xdr:to>
      <xdr:col>107</xdr:col>
      <xdr:colOff>50800</xdr:colOff>
      <xdr:row>39</xdr:row>
      <xdr:rowOff>44450</xdr:rowOff>
    </xdr:to>
    <xdr:cxnSp macro="">
      <xdr:nvCxnSpPr>
        <xdr:cNvPr id="748" name="直線コネクタ 747"/>
        <xdr:cNvCxnSpPr/>
      </xdr:nvCxnSpPr>
      <xdr:spPr>
        <a:xfrm>
          <a:off x="19545300" y="6716090"/>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151219</xdr:rowOff>
    </xdr:from>
    <xdr:to>
      <xdr:col>102</xdr:col>
      <xdr:colOff>114300</xdr:colOff>
      <xdr:row>39</xdr:row>
      <xdr:rowOff>29540</xdr:rowOff>
    </xdr:to>
    <xdr:cxnSp macro="">
      <xdr:nvCxnSpPr>
        <xdr:cNvPr id="751" name="直線コネクタ 750"/>
        <xdr:cNvCxnSpPr/>
      </xdr:nvCxnSpPr>
      <xdr:spPr>
        <a:xfrm>
          <a:off x="18656300" y="6666319"/>
          <a:ext cx="889000" cy="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158064</xdr:rowOff>
    </xdr:from>
    <xdr:to>
      <xdr:col>98</xdr:col>
      <xdr:colOff>38100</xdr:colOff>
      <xdr:row>39</xdr:row>
      <xdr:rowOff>88214</xdr:rowOff>
    </xdr:to>
    <xdr:sp macro="" textlink="">
      <xdr:nvSpPr>
        <xdr:cNvPr id="754" name="フローチャート: 判断 753"/>
        <xdr:cNvSpPr/>
      </xdr:nvSpPr>
      <xdr:spPr>
        <a:xfrm>
          <a:off x="18605500" y="667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79341</xdr:rowOff>
    </xdr:from>
    <xdr:ext cx="378565" cy="259045"/>
    <xdr:sp macro="" textlink="">
      <xdr:nvSpPr>
        <xdr:cNvPr id="755" name="テキスト ボックス 754"/>
        <xdr:cNvSpPr txBox="1"/>
      </xdr:nvSpPr>
      <xdr:spPr>
        <a:xfrm>
          <a:off x="18467017" y="6765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150190</xdr:rowOff>
    </xdr:from>
    <xdr:to>
      <xdr:col>102</xdr:col>
      <xdr:colOff>165100</xdr:colOff>
      <xdr:row>39</xdr:row>
      <xdr:rowOff>80340</xdr:rowOff>
    </xdr:to>
    <xdr:sp macro="" textlink="">
      <xdr:nvSpPr>
        <xdr:cNvPr id="767" name="楕円 766"/>
        <xdr:cNvSpPr/>
      </xdr:nvSpPr>
      <xdr:spPr>
        <a:xfrm>
          <a:off x="19494500" y="66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71467</xdr:rowOff>
    </xdr:from>
    <xdr:ext cx="469744" cy="259045"/>
    <xdr:sp macro="" textlink="">
      <xdr:nvSpPr>
        <xdr:cNvPr id="768" name="テキスト ボックス 767"/>
        <xdr:cNvSpPr txBox="1"/>
      </xdr:nvSpPr>
      <xdr:spPr>
        <a:xfrm>
          <a:off x="19310428" y="67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100419</xdr:rowOff>
    </xdr:from>
    <xdr:to>
      <xdr:col>98</xdr:col>
      <xdr:colOff>38100</xdr:colOff>
      <xdr:row>39</xdr:row>
      <xdr:rowOff>30569</xdr:rowOff>
    </xdr:to>
    <xdr:sp macro="" textlink="">
      <xdr:nvSpPr>
        <xdr:cNvPr id="769" name="楕円 768"/>
        <xdr:cNvSpPr/>
      </xdr:nvSpPr>
      <xdr:spPr>
        <a:xfrm>
          <a:off x="18605500" y="66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47096</xdr:rowOff>
    </xdr:from>
    <xdr:ext cx="469744" cy="259045"/>
    <xdr:sp macro="" textlink="">
      <xdr:nvSpPr>
        <xdr:cNvPr id="770" name="テキスト ボックス 769"/>
        <xdr:cNvSpPr txBox="1"/>
      </xdr:nvSpPr>
      <xdr:spPr>
        <a:xfrm>
          <a:off x="18421428" y="639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800" baseline="0">
              <a:solidFill>
                <a:schemeClr val="dk1"/>
              </a:solidFill>
              <a:effectLst/>
              <a:latin typeface="ＭＳ ゴシック" panose="020B0609070205080204" pitchFamily="49" charset="-128"/>
              <a:ea typeface="ＭＳ ゴシック" panose="020B0609070205080204" pitchFamily="49" charset="-128"/>
              <a:cs typeface="+mn-cs"/>
            </a:rPr>
            <a:t>主な増減要因</a:t>
          </a:r>
          <a:r>
            <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rPr>
            <a:t>】</a:t>
          </a:r>
        </a:p>
        <a:p>
          <a:pPr fontAlgn="base"/>
          <a:r>
            <a:rPr kumimoji="1" lang="ja-JP" altLang="en-US" sz="800" baseline="0">
              <a:solidFill>
                <a:schemeClr val="dk1"/>
              </a:solidFill>
              <a:effectLst/>
              <a:latin typeface="ＭＳ ゴシック" panose="020B0609070205080204" pitchFamily="49" charset="-128"/>
              <a:ea typeface="ＭＳ ゴシック" panose="020B0609070205080204" pitchFamily="49" charset="-128"/>
              <a:cs typeface="+mn-cs"/>
            </a:rPr>
            <a:t>○総務費：淡水魚加工施設整備事業の実施に伴う増＋</a:t>
          </a:r>
          <a:r>
            <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rPr>
            <a:t>31,064</a:t>
          </a:r>
          <a:r>
            <a:rPr kumimoji="1" lang="ja-JP" altLang="en-US" sz="800" baseline="0">
              <a:solidFill>
                <a:schemeClr val="dk1"/>
              </a:solidFill>
              <a:effectLst/>
              <a:latin typeface="ＭＳ ゴシック" panose="020B0609070205080204" pitchFamily="49" charset="-128"/>
              <a:ea typeface="ＭＳ ゴシック" panose="020B0609070205080204" pitchFamily="49" charset="-128"/>
              <a:cs typeface="+mn-cs"/>
            </a:rPr>
            <a:t>千円、情報基盤整備基金積立に伴う増＋</a:t>
          </a:r>
          <a:r>
            <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800" baseline="0">
              <a:solidFill>
                <a:schemeClr val="dk1"/>
              </a:solidFill>
              <a:effectLst/>
              <a:latin typeface="ＭＳ ゴシック" panose="020B0609070205080204" pitchFamily="49" charset="-128"/>
              <a:ea typeface="ＭＳ ゴシック" panose="020B0609070205080204" pitchFamily="49" charset="-128"/>
              <a:cs typeface="+mn-cs"/>
            </a:rPr>
            <a:t>千円、公共施設等総合管理基金積立に伴う増＋</a:t>
          </a:r>
          <a:r>
            <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rPr>
            <a:t>30,246</a:t>
          </a:r>
          <a:r>
            <a:rPr kumimoji="1" lang="ja-JP" altLang="en-US" sz="800" baseline="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endParaRPr>
        </a:p>
        <a:p>
          <a:pPr fontAlgn="base"/>
          <a:r>
            <a:rPr kumimoji="1" lang="ja-JP" altLang="ja-JP" sz="800" baseline="0">
              <a:solidFill>
                <a:schemeClr val="dk1"/>
              </a:solidFill>
              <a:effectLst/>
              <a:latin typeface="ＭＳ ゴシック" panose="020B0609070205080204" pitchFamily="49" charset="-128"/>
              <a:ea typeface="ＭＳ ゴシック" panose="020B0609070205080204" pitchFamily="49" charset="-128"/>
              <a:cs typeface="+mn-cs"/>
            </a:rPr>
            <a:t>○商工費：</a:t>
          </a:r>
          <a:r>
            <a:rPr kumimoji="1" lang="ja-JP" altLang="en-US" sz="800" baseline="0">
              <a:solidFill>
                <a:schemeClr val="dk1"/>
              </a:solidFill>
              <a:effectLst/>
              <a:latin typeface="ＭＳ ゴシック" panose="020B0609070205080204" pitchFamily="49" charset="-128"/>
              <a:ea typeface="ＭＳ ゴシック" panose="020B0609070205080204" pitchFamily="49" charset="-128"/>
              <a:cs typeface="+mn-cs"/>
            </a:rPr>
            <a:t>（独）環境再生保全機構償還金終了に伴う減</a:t>
          </a:r>
          <a:r>
            <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rPr>
            <a:t>18,049</a:t>
          </a:r>
          <a:r>
            <a:rPr kumimoji="1" lang="ja-JP" altLang="en-US" sz="800" baseline="0">
              <a:solidFill>
                <a:schemeClr val="dk1"/>
              </a:solidFill>
              <a:effectLst/>
              <a:latin typeface="ＭＳ ゴシック" panose="020B0609070205080204" pitchFamily="49" charset="-128"/>
              <a:ea typeface="ＭＳ ゴシック" panose="020B0609070205080204" pitchFamily="49" charset="-128"/>
              <a:cs typeface="+mn-cs"/>
            </a:rPr>
            <a:t>千円、萩太郎山公衆便所整備完了に伴う減△</a:t>
          </a:r>
          <a:r>
            <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rPr>
            <a:t>24,492</a:t>
          </a:r>
          <a:r>
            <a:rPr kumimoji="1" lang="ja-JP" altLang="en-US" sz="80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80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a:t>
          </a:r>
          <a:r>
            <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rPr>
            <a:t>163,333</a:t>
          </a:r>
          <a:r>
            <a:rPr kumimoji="1" lang="ja-JP" altLang="ja-JP" sz="800" baseline="0">
              <a:solidFill>
                <a:schemeClr val="dk1"/>
              </a:solidFill>
              <a:effectLst/>
              <a:latin typeface="ＭＳ ゴシック" panose="020B0609070205080204" pitchFamily="49" charset="-128"/>
              <a:ea typeface="ＭＳ ゴシック" panose="020B0609070205080204" pitchFamily="49" charset="-128"/>
              <a:cs typeface="+mn-cs"/>
            </a:rPr>
            <a:t>千円高くなって</a:t>
          </a:r>
          <a:r>
            <a:rPr kumimoji="1" lang="ja-JP" altLang="en-US" sz="800" baseline="0">
              <a:solidFill>
                <a:schemeClr val="dk1"/>
              </a:solidFill>
              <a:effectLst/>
              <a:latin typeface="ＭＳ ゴシック" panose="020B0609070205080204" pitchFamily="49" charset="-128"/>
              <a:ea typeface="ＭＳ ゴシック" panose="020B0609070205080204" pitchFamily="49" charset="-128"/>
              <a:cs typeface="+mn-cs"/>
            </a:rPr>
            <a:t>いるのは、観光交流アクションプランの推進に向けた取り組みを行っている事や総人口の少なさが大きく影響していると考えられる。</a:t>
          </a:r>
          <a:endPar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1" lang="ja-JP" altLang="en-US" sz="800" baseline="0">
              <a:solidFill>
                <a:schemeClr val="dk1"/>
              </a:solidFill>
              <a:effectLst/>
              <a:latin typeface="ＭＳ ゴシック" panose="020B0609070205080204" pitchFamily="49" charset="-128"/>
              <a:ea typeface="ＭＳ ゴシック" panose="020B0609070205080204" pitchFamily="49" charset="-128"/>
              <a:cs typeface="+mn-cs"/>
            </a:rPr>
            <a:t>○農林水産業費：林道改良事業の事業費増＋</a:t>
          </a:r>
          <a:r>
            <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rPr>
            <a:t>22,365</a:t>
          </a:r>
          <a:r>
            <a:rPr kumimoji="1" lang="ja-JP" altLang="en-US" sz="800" baseline="0">
              <a:solidFill>
                <a:schemeClr val="dk1"/>
              </a:solidFill>
              <a:effectLst/>
              <a:latin typeface="ＭＳ ゴシック" panose="020B0609070205080204" pitchFamily="49" charset="-128"/>
              <a:ea typeface="ＭＳ ゴシック" panose="020B0609070205080204" pitchFamily="49" charset="-128"/>
              <a:cs typeface="+mn-cs"/>
            </a:rPr>
            <a:t>千円　　　　　　　　　　　　　　　　　　　　　　　　　　　　　　　　　　　　　　　　　　　　　　</a:t>
          </a:r>
          <a:endPar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1" lang="ja-JP" altLang="en-US" sz="800" baseline="0">
              <a:solidFill>
                <a:schemeClr val="dk1"/>
              </a:solidFill>
              <a:effectLst/>
              <a:latin typeface="ＭＳ ゴシック" panose="020B0609070205080204" pitchFamily="49" charset="-128"/>
              <a:ea typeface="ＭＳ ゴシック" panose="020B0609070205080204" pitchFamily="49" charset="-128"/>
              <a:cs typeface="+mn-cs"/>
            </a:rPr>
            <a:t>○土木費：橋梁補修事業費の減及び次年度繰越による減△</a:t>
          </a:r>
          <a:r>
            <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rPr>
            <a:t>14,121</a:t>
          </a:r>
          <a:r>
            <a:rPr kumimoji="1" lang="ja-JP" altLang="en-US" sz="800" baseline="0">
              <a:solidFill>
                <a:schemeClr val="dk1"/>
              </a:solidFill>
              <a:effectLst/>
              <a:latin typeface="ＭＳ ゴシック" panose="020B0609070205080204" pitchFamily="49" charset="-128"/>
              <a:ea typeface="ＭＳ ゴシック" panose="020B0609070205080204" pitchFamily="49" charset="-128"/>
              <a:cs typeface="+mn-cs"/>
            </a:rPr>
            <a:t>千円　　　　　　　　　　　　　　　　　　　　　　　　　　　　　　　　　　　　　　　　　　　　　　　　　　</a:t>
          </a:r>
          <a:endPar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1" lang="ja-JP" altLang="ja-JP" sz="800" baseline="0">
              <a:solidFill>
                <a:schemeClr val="dk1"/>
              </a:solidFill>
              <a:effectLst/>
              <a:latin typeface="ＭＳ ゴシック" panose="020B0609070205080204" pitchFamily="49" charset="-128"/>
              <a:ea typeface="ＭＳ ゴシック" panose="020B0609070205080204" pitchFamily="49" charset="-128"/>
              <a:cs typeface="+mn-cs"/>
            </a:rPr>
            <a:t>○教育費：学校給食共同調理場整備事業が</a:t>
          </a:r>
          <a:r>
            <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800" baseline="0">
              <a:solidFill>
                <a:schemeClr val="dk1"/>
              </a:solidFill>
              <a:effectLst/>
              <a:latin typeface="ＭＳ ゴシック" panose="020B0609070205080204" pitchFamily="49" charset="-128"/>
              <a:ea typeface="ＭＳ ゴシック" panose="020B0609070205080204" pitchFamily="49" charset="-128"/>
              <a:cs typeface="+mn-cs"/>
            </a:rPr>
            <a:t>年度に完了したことにより減△</a:t>
          </a:r>
          <a:r>
            <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rPr>
            <a:t>202,272</a:t>
          </a:r>
          <a:r>
            <a:rPr kumimoji="1" lang="ja-JP" altLang="ja-JP" sz="800" baseline="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800">
            <a:effectLst/>
            <a:latin typeface="ＭＳ ゴシック" panose="020B0609070205080204" pitchFamily="49" charset="-128"/>
            <a:ea typeface="ＭＳ ゴシック" panose="020B0609070205080204" pitchFamily="49" charset="-128"/>
          </a:endParaRPr>
        </a:p>
        <a:p>
          <a:pPr fontAlgn="base"/>
          <a:r>
            <a:rPr kumimoji="1" lang="ja-JP" altLang="en-US" sz="8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800" baseline="0">
              <a:solidFill>
                <a:schemeClr val="dk1"/>
              </a:solidFill>
              <a:effectLst/>
              <a:latin typeface="ＭＳ ゴシック" panose="020B0609070205080204" pitchFamily="49" charset="-128"/>
              <a:ea typeface="ＭＳ ゴシック" panose="020B0609070205080204" pitchFamily="49" charset="-128"/>
              <a:cs typeface="+mn-cs"/>
            </a:rPr>
            <a:t>災害復旧費</a:t>
          </a:r>
          <a:r>
            <a:rPr kumimoji="1" lang="ja-JP" altLang="en-US" sz="8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800" baseline="0">
              <a:solidFill>
                <a:schemeClr val="dk1"/>
              </a:solidFill>
              <a:effectLst/>
              <a:latin typeface="ＭＳ ゴシック" panose="020B0609070205080204" pitchFamily="49" charset="-128"/>
              <a:ea typeface="ＭＳ ゴシック" panose="020B0609070205080204" pitchFamily="49" charset="-128"/>
              <a:cs typeface="+mn-cs"/>
            </a:rPr>
            <a:t>年度に実施した大雨や台風の影響による災害復旧工事の完了に伴い減△</a:t>
          </a:r>
          <a:r>
            <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rPr>
            <a:t>10,634</a:t>
          </a:r>
          <a:r>
            <a:rPr kumimoji="1" lang="ja-JP" altLang="ja-JP" sz="80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8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0" lang="ja-JP" altLang="en-US" sz="8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800" baseline="0">
            <a:solidFill>
              <a:schemeClr val="dk1"/>
            </a:solidFill>
            <a:effectLst/>
            <a:latin typeface="ＭＳ ゴシック" panose="020B0609070205080204" pitchFamily="49" charset="-128"/>
            <a:ea typeface="ＭＳ ゴシック" panose="020B0609070205080204" pitchFamily="49" charset="-128"/>
            <a:cs typeface="+mn-cs"/>
          </a:endParaRPr>
        </a:p>
        <a:p>
          <a:pPr fontAlgn="base"/>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a:t>
          </a:r>
        </a:p>
        <a:p>
          <a:pPr fontAlgn="base"/>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今後も人口減により、住民一人当たりコストは増加するものと考えるが、引き続き健全な行財政運営に努めていく。</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a:solidFill>
                <a:schemeClr val="dk1"/>
              </a:solidFill>
              <a:effectLst/>
              <a:latin typeface="+mn-lt"/>
              <a:ea typeface="+mn-ea"/>
              <a:cs typeface="+mn-cs"/>
            </a:rPr>
            <a:t>　実質単年度収支の割合が</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した要因としては、</a:t>
          </a:r>
          <a:r>
            <a:rPr kumimoji="1" lang="ja-JP" altLang="en-US" sz="900">
              <a:solidFill>
                <a:schemeClr val="dk1"/>
              </a:solidFill>
              <a:effectLst/>
              <a:latin typeface="+mn-lt"/>
              <a:ea typeface="+mn-ea"/>
              <a:cs typeface="+mn-cs"/>
            </a:rPr>
            <a:t>歳出面では、</a:t>
          </a:r>
          <a:r>
            <a:rPr kumimoji="1" lang="ja-JP" altLang="ja-JP" sz="900">
              <a:solidFill>
                <a:schemeClr val="dk1"/>
              </a:solidFill>
              <a:effectLst/>
              <a:latin typeface="+mn-lt"/>
              <a:ea typeface="+mn-ea"/>
              <a:cs typeface="+mn-cs"/>
            </a:rPr>
            <a:t>林道開設工事（下栃川上線）</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9,061</a:t>
          </a:r>
          <a:r>
            <a:rPr kumimoji="1" lang="ja-JP" altLang="en-US" sz="900">
              <a:solidFill>
                <a:schemeClr val="dk1"/>
              </a:solidFill>
              <a:effectLst/>
              <a:latin typeface="+mn-lt"/>
              <a:ea typeface="+mn-ea"/>
              <a:cs typeface="+mn-cs"/>
            </a:rPr>
            <a:t>千円</a:t>
          </a:r>
          <a:r>
            <a:rPr kumimoji="1" lang="ja-JP" altLang="ja-JP" sz="900">
              <a:solidFill>
                <a:schemeClr val="dk1"/>
              </a:solidFill>
              <a:effectLst/>
              <a:latin typeface="+mn-lt"/>
              <a:ea typeface="+mn-ea"/>
              <a:cs typeface="+mn-cs"/>
            </a:rPr>
            <a:t>、淡水魚加工施設整備事業</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31,064</a:t>
          </a:r>
          <a:r>
            <a:rPr kumimoji="1" lang="ja-JP" altLang="en-US" sz="900">
              <a:solidFill>
                <a:schemeClr val="dk1"/>
              </a:solidFill>
              <a:effectLst/>
              <a:latin typeface="+mn-lt"/>
              <a:ea typeface="+mn-ea"/>
              <a:cs typeface="+mn-cs"/>
            </a:rPr>
            <a:t>千円などの大規模工事を実施したこと、歳入面では、村税の減△</a:t>
          </a:r>
          <a:r>
            <a:rPr kumimoji="1" lang="en-US" altLang="ja-JP" sz="900">
              <a:solidFill>
                <a:schemeClr val="dk1"/>
              </a:solidFill>
              <a:effectLst/>
              <a:latin typeface="+mn-lt"/>
              <a:ea typeface="+mn-ea"/>
              <a:cs typeface="+mn-cs"/>
            </a:rPr>
            <a:t>10,343</a:t>
          </a:r>
          <a:r>
            <a:rPr kumimoji="1" lang="ja-JP" altLang="en-US" sz="900">
              <a:solidFill>
                <a:schemeClr val="dk1"/>
              </a:solidFill>
              <a:effectLst/>
              <a:latin typeface="+mn-lt"/>
              <a:ea typeface="+mn-ea"/>
              <a:cs typeface="+mn-cs"/>
            </a:rPr>
            <a:t>千円、観光リフト使用料の減△</a:t>
          </a:r>
          <a:r>
            <a:rPr kumimoji="1" lang="en-US" altLang="ja-JP" sz="900">
              <a:solidFill>
                <a:schemeClr val="dk1"/>
              </a:solidFill>
              <a:effectLst/>
              <a:latin typeface="+mn-lt"/>
              <a:ea typeface="+mn-ea"/>
              <a:cs typeface="+mn-cs"/>
            </a:rPr>
            <a:t>16,146</a:t>
          </a:r>
          <a:r>
            <a:rPr kumimoji="1" lang="ja-JP" altLang="en-US" sz="900">
              <a:solidFill>
                <a:schemeClr val="dk1"/>
              </a:solidFill>
              <a:effectLst/>
              <a:latin typeface="+mn-lt"/>
              <a:ea typeface="+mn-ea"/>
              <a:cs typeface="+mn-cs"/>
            </a:rPr>
            <a:t>千円、過疎対策事業債の減△</a:t>
          </a:r>
          <a:r>
            <a:rPr kumimoji="1" lang="en-US" altLang="ja-JP" sz="900">
              <a:solidFill>
                <a:schemeClr val="dk1"/>
              </a:solidFill>
              <a:effectLst/>
              <a:latin typeface="+mn-lt"/>
              <a:ea typeface="+mn-ea"/>
              <a:cs typeface="+mn-cs"/>
            </a:rPr>
            <a:t>171,300</a:t>
          </a:r>
          <a:r>
            <a:rPr kumimoji="1" lang="ja-JP" altLang="en-US" sz="900">
              <a:solidFill>
                <a:schemeClr val="dk1"/>
              </a:solidFill>
              <a:effectLst/>
              <a:latin typeface="+mn-lt"/>
              <a:ea typeface="+mn-ea"/>
              <a:cs typeface="+mn-cs"/>
            </a:rPr>
            <a:t>千円、社会資本整備総合交付金の△</a:t>
          </a:r>
          <a:r>
            <a:rPr kumimoji="1" lang="en-US" altLang="ja-JP" sz="900">
              <a:solidFill>
                <a:schemeClr val="dk1"/>
              </a:solidFill>
              <a:effectLst/>
              <a:latin typeface="+mn-lt"/>
              <a:ea typeface="+mn-ea"/>
              <a:cs typeface="+mn-cs"/>
            </a:rPr>
            <a:t>11,192</a:t>
          </a:r>
          <a:r>
            <a:rPr kumimoji="1" lang="ja-JP" altLang="en-US" sz="900">
              <a:solidFill>
                <a:schemeClr val="dk1"/>
              </a:solidFill>
              <a:effectLst/>
              <a:latin typeface="+mn-lt"/>
              <a:ea typeface="+mn-ea"/>
              <a:cs typeface="+mn-cs"/>
            </a:rPr>
            <a:t>千円などが影響し、割合が減少していると考えられ、</a:t>
          </a:r>
          <a:r>
            <a:rPr kumimoji="1" lang="ja-JP" altLang="ja-JP" sz="900">
              <a:solidFill>
                <a:schemeClr val="dk1"/>
              </a:solidFill>
              <a:effectLst/>
              <a:latin typeface="+mn-lt"/>
              <a:ea typeface="+mn-ea"/>
              <a:cs typeface="+mn-cs"/>
            </a:rPr>
            <a:t>実質単年度収支</a:t>
          </a:r>
          <a:r>
            <a:rPr kumimoji="1" lang="ja-JP" altLang="en-US" sz="900">
              <a:solidFill>
                <a:schemeClr val="dk1"/>
              </a:solidFill>
              <a:effectLst/>
              <a:latin typeface="+mn-lt"/>
              <a:ea typeface="+mn-ea"/>
              <a:cs typeface="+mn-cs"/>
            </a:rPr>
            <a:t>としては前年度に引き続き赤字ととなっているものの、</a:t>
          </a:r>
          <a:r>
            <a:rPr kumimoji="1" lang="ja-JP" altLang="ja-JP" sz="900">
              <a:solidFill>
                <a:schemeClr val="dk1"/>
              </a:solidFill>
              <a:effectLst/>
              <a:latin typeface="+mn-lt"/>
              <a:ea typeface="+mn-ea"/>
              <a:cs typeface="+mn-cs"/>
            </a:rPr>
            <a:t>財政調整基金の取崩しにより実質収支は黒字となっている。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今後も事務事業の見直し、採算性の追求、施設の統廃合等を推進</a:t>
          </a:r>
          <a:r>
            <a:rPr kumimoji="1" lang="ja-JP" altLang="en-US" sz="900">
              <a:solidFill>
                <a:schemeClr val="dk1"/>
              </a:solidFill>
              <a:effectLst/>
              <a:latin typeface="+mn-lt"/>
              <a:ea typeface="+mn-ea"/>
              <a:cs typeface="+mn-cs"/>
            </a:rPr>
            <a:t>するとともに、自主財源等の確保に努め、</a:t>
          </a:r>
          <a:r>
            <a:rPr kumimoji="1" lang="ja-JP" altLang="ja-JP" sz="900">
              <a:solidFill>
                <a:schemeClr val="dk1"/>
              </a:solidFill>
              <a:effectLst/>
              <a:latin typeface="+mn-lt"/>
              <a:ea typeface="+mn-ea"/>
              <a:cs typeface="+mn-cs"/>
            </a:rPr>
            <a:t>健全な行財政運営</a:t>
          </a:r>
          <a:r>
            <a:rPr kumimoji="1" lang="ja-JP" altLang="en-US" sz="900">
              <a:solidFill>
                <a:schemeClr val="dk1"/>
              </a:solidFill>
              <a:effectLst/>
              <a:latin typeface="+mn-lt"/>
              <a:ea typeface="+mn-ea"/>
              <a:cs typeface="+mn-cs"/>
            </a:rPr>
            <a:t>を推進する</a:t>
          </a:r>
          <a:r>
            <a:rPr kumimoji="1" lang="ja-JP" altLang="ja-JP" sz="900">
              <a:solidFill>
                <a:schemeClr val="dk1"/>
              </a:solidFill>
              <a:effectLst/>
              <a:latin typeface="+mn-lt"/>
              <a:ea typeface="+mn-ea"/>
              <a:cs typeface="+mn-cs"/>
            </a:rPr>
            <a:t>。</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全会計において黒字であり赤字比率は</a:t>
          </a:r>
          <a:r>
            <a:rPr kumimoji="1" lang="ja-JP" altLang="en-US" sz="1100">
              <a:solidFill>
                <a:schemeClr val="dk1"/>
              </a:solidFill>
              <a:effectLst/>
              <a:latin typeface="+mn-lt"/>
              <a:ea typeface="+mn-ea"/>
              <a:cs typeface="+mn-cs"/>
            </a:rPr>
            <a:t>計上されていない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その他の特別会計については、一般会計からの繰出金が多額となっている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一般会計からの繰入額を抑え運営ができるよう各使用料や保険料</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の見直し、経常的な経費の削減に努めていく。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2330839</v>
      </c>
      <c r="BO4" s="462"/>
      <c r="BP4" s="462"/>
      <c r="BQ4" s="462"/>
      <c r="BR4" s="462"/>
      <c r="BS4" s="462"/>
      <c r="BT4" s="462"/>
      <c r="BU4" s="463"/>
      <c r="BV4" s="461">
        <v>2533137</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6.9</v>
      </c>
      <c r="CU4" s="646"/>
      <c r="CV4" s="646"/>
      <c r="CW4" s="646"/>
      <c r="CX4" s="646"/>
      <c r="CY4" s="646"/>
      <c r="CZ4" s="646"/>
      <c r="DA4" s="647"/>
      <c r="DB4" s="645">
        <v>9.1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2224647</v>
      </c>
      <c r="BO5" s="467"/>
      <c r="BP5" s="467"/>
      <c r="BQ5" s="467"/>
      <c r="BR5" s="467"/>
      <c r="BS5" s="467"/>
      <c r="BT5" s="467"/>
      <c r="BU5" s="468"/>
      <c r="BV5" s="466">
        <v>2420445</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89.4</v>
      </c>
      <c r="CU5" s="437"/>
      <c r="CV5" s="437"/>
      <c r="CW5" s="437"/>
      <c r="CX5" s="437"/>
      <c r="CY5" s="437"/>
      <c r="CZ5" s="437"/>
      <c r="DA5" s="438"/>
      <c r="DB5" s="436">
        <v>89.4</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106192</v>
      </c>
      <c r="BO6" s="467"/>
      <c r="BP6" s="467"/>
      <c r="BQ6" s="467"/>
      <c r="BR6" s="467"/>
      <c r="BS6" s="467"/>
      <c r="BT6" s="467"/>
      <c r="BU6" s="468"/>
      <c r="BV6" s="466">
        <v>112692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92.1</v>
      </c>
      <c r="CU6" s="620"/>
      <c r="CV6" s="620"/>
      <c r="CW6" s="620"/>
      <c r="CX6" s="620"/>
      <c r="CY6" s="620"/>
      <c r="CZ6" s="620"/>
      <c r="DA6" s="621"/>
      <c r="DB6" s="619">
        <v>93.1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22368</v>
      </c>
      <c r="BO7" s="467"/>
      <c r="BP7" s="467"/>
      <c r="BQ7" s="467"/>
      <c r="BR7" s="467"/>
      <c r="BS7" s="467"/>
      <c r="BT7" s="467"/>
      <c r="BU7" s="468"/>
      <c r="BV7" s="466">
        <v>3930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1217250</v>
      </c>
      <c r="CU7" s="467"/>
      <c r="CV7" s="467"/>
      <c r="CW7" s="467"/>
      <c r="CX7" s="467"/>
      <c r="CY7" s="467"/>
      <c r="CZ7" s="467"/>
      <c r="DA7" s="468"/>
      <c r="DB7" s="466">
        <v>1193099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83824</v>
      </c>
      <c r="BO8" s="467"/>
      <c r="BP8" s="467"/>
      <c r="BQ8" s="467"/>
      <c r="BR8" s="467"/>
      <c r="BS8" s="467"/>
      <c r="BT8" s="467"/>
      <c r="BU8" s="468"/>
      <c r="BV8" s="466">
        <v>108762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0.26</v>
      </c>
      <c r="CU8" s="580"/>
      <c r="CV8" s="580"/>
      <c r="CW8" s="580"/>
      <c r="CX8" s="580"/>
      <c r="CY8" s="580"/>
      <c r="CZ8" s="580"/>
      <c r="DA8" s="581"/>
      <c r="DB8" s="579">
        <v>0.25</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1135</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-24938</v>
      </c>
      <c r="BO9" s="467"/>
      <c r="BP9" s="467"/>
      <c r="BQ9" s="467"/>
      <c r="BR9" s="467"/>
      <c r="BS9" s="467"/>
      <c r="BT9" s="467"/>
      <c r="BU9" s="468"/>
      <c r="BV9" s="466">
        <v>13131</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15.5</v>
      </c>
      <c r="CU9" s="437"/>
      <c r="CV9" s="437"/>
      <c r="CW9" s="437"/>
      <c r="CX9" s="437"/>
      <c r="CY9" s="437"/>
      <c r="CZ9" s="437"/>
      <c r="DA9" s="438"/>
      <c r="DB9" s="436">
        <v>15.8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1336</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989</v>
      </c>
      <c r="BO10" s="467"/>
      <c r="BP10" s="467"/>
      <c r="BQ10" s="467"/>
      <c r="BR10" s="467"/>
      <c r="BS10" s="467"/>
      <c r="BT10" s="467"/>
      <c r="BU10" s="468"/>
      <c r="BV10" s="466">
        <v>1000</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1090</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63007</v>
      </c>
      <c r="BO12" s="467"/>
      <c r="BP12" s="467"/>
      <c r="BQ12" s="467"/>
      <c r="BR12" s="467"/>
      <c r="BS12" s="467"/>
      <c r="BT12" s="467"/>
      <c r="BU12" s="468"/>
      <c r="BV12" s="466">
        <v>46140</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140</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141</v>
      </c>
      <c r="N13" s="567"/>
      <c r="O13" s="567"/>
      <c r="P13" s="567"/>
      <c r="Q13" s="568"/>
      <c r="R13" s="569">
        <v>1079</v>
      </c>
      <c r="S13" s="570"/>
      <c r="T13" s="570"/>
      <c r="U13" s="570"/>
      <c r="V13" s="571"/>
      <c r="W13" s="557" t="s">
        <v>142</v>
      </c>
      <c r="X13" s="479"/>
      <c r="Y13" s="479"/>
      <c r="Z13" s="479"/>
      <c r="AA13" s="479"/>
      <c r="AB13" s="480"/>
      <c r="AC13" s="442">
        <v>73</v>
      </c>
      <c r="AD13" s="443"/>
      <c r="AE13" s="443"/>
      <c r="AF13" s="443"/>
      <c r="AG13" s="444"/>
      <c r="AH13" s="442">
        <v>109</v>
      </c>
      <c r="AI13" s="443"/>
      <c r="AJ13" s="443"/>
      <c r="AK13" s="443"/>
      <c r="AL13" s="445"/>
      <c r="AM13" s="535" t="s">
        <v>143</v>
      </c>
      <c r="AN13" s="440"/>
      <c r="AO13" s="440"/>
      <c r="AP13" s="440"/>
      <c r="AQ13" s="440"/>
      <c r="AR13" s="440"/>
      <c r="AS13" s="440"/>
      <c r="AT13" s="441"/>
      <c r="AU13" s="523" t="s">
        <v>144</v>
      </c>
      <c r="AV13" s="524"/>
      <c r="AW13" s="524"/>
      <c r="AX13" s="524"/>
      <c r="AY13" s="446" t="s">
        <v>145</v>
      </c>
      <c r="AZ13" s="447"/>
      <c r="BA13" s="447"/>
      <c r="BB13" s="447"/>
      <c r="BC13" s="447"/>
      <c r="BD13" s="447"/>
      <c r="BE13" s="447"/>
      <c r="BF13" s="447"/>
      <c r="BG13" s="447"/>
      <c r="BH13" s="447"/>
      <c r="BI13" s="447"/>
      <c r="BJ13" s="447"/>
      <c r="BK13" s="447"/>
      <c r="BL13" s="447"/>
      <c r="BM13" s="448"/>
      <c r="BN13" s="466">
        <v>-86956</v>
      </c>
      <c r="BO13" s="467"/>
      <c r="BP13" s="467"/>
      <c r="BQ13" s="467"/>
      <c r="BR13" s="467"/>
      <c r="BS13" s="467"/>
      <c r="BT13" s="467"/>
      <c r="BU13" s="468"/>
      <c r="BV13" s="466">
        <v>-32009</v>
      </c>
      <c r="BW13" s="467"/>
      <c r="BX13" s="467"/>
      <c r="BY13" s="467"/>
      <c r="BZ13" s="467"/>
      <c r="CA13" s="467"/>
      <c r="CB13" s="467"/>
      <c r="CC13" s="468"/>
      <c r="CD13" s="475" t="s">
        <v>146</v>
      </c>
      <c r="CE13" s="476"/>
      <c r="CF13" s="476"/>
      <c r="CG13" s="476"/>
      <c r="CH13" s="476"/>
      <c r="CI13" s="476"/>
      <c r="CJ13" s="476"/>
      <c r="CK13" s="476"/>
      <c r="CL13" s="476"/>
      <c r="CM13" s="476"/>
      <c r="CN13" s="476"/>
      <c r="CO13" s="476"/>
      <c r="CP13" s="476"/>
      <c r="CQ13" s="476"/>
      <c r="CR13" s="476"/>
      <c r="CS13" s="477"/>
      <c r="CT13" s="436">
        <v>10.9</v>
      </c>
      <c r="CU13" s="437"/>
      <c r="CV13" s="437"/>
      <c r="CW13" s="437"/>
      <c r="CX13" s="437"/>
      <c r="CY13" s="437"/>
      <c r="CZ13" s="437"/>
      <c r="DA13" s="438"/>
      <c r="DB13" s="436">
        <v>10.9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147</v>
      </c>
      <c r="M14" s="603"/>
      <c r="N14" s="603"/>
      <c r="O14" s="603"/>
      <c r="P14" s="603"/>
      <c r="Q14" s="604"/>
      <c r="R14" s="569">
        <v>1119</v>
      </c>
      <c r="S14" s="570"/>
      <c r="T14" s="570"/>
      <c r="U14" s="570"/>
      <c r="V14" s="571"/>
      <c r="W14" s="572"/>
      <c r="X14" s="482"/>
      <c r="Y14" s="482"/>
      <c r="Z14" s="482"/>
      <c r="AA14" s="482"/>
      <c r="AB14" s="483"/>
      <c r="AC14" s="562">
        <v>13.4</v>
      </c>
      <c r="AD14" s="563"/>
      <c r="AE14" s="563"/>
      <c r="AF14" s="563"/>
      <c r="AG14" s="564"/>
      <c r="AH14" s="562">
        <v>18.399999999999999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148</v>
      </c>
      <c r="CE14" s="473"/>
      <c r="CF14" s="473"/>
      <c r="CG14" s="473"/>
      <c r="CH14" s="473"/>
      <c r="CI14" s="473"/>
      <c r="CJ14" s="473"/>
      <c r="CK14" s="473"/>
      <c r="CL14" s="473"/>
      <c r="CM14" s="473"/>
      <c r="CN14" s="473"/>
      <c r="CO14" s="473"/>
      <c r="CP14" s="473"/>
      <c r="CQ14" s="473"/>
      <c r="CR14" s="473"/>
      <c r="CS14" s="474"/>
      <c r="CT14" s="573" t="s">
        <v>140</v>
      </c>
      <c r="CU14" s="574"/>
      <c r="CV14" s="574"/>
      <c r="CW14" s="574"/>
      <c r="CX14" s="574"/>
      <c r="CY14" s="574"/>
      <c r="CZ14" s="574"/>
      <c r="DA14" s="575"/>
      <c r="DB14" s="573" t="s">
        <v>130</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141</v>
      </c>
      <c r="N15" s="567"/>
      <c r="O15" s="567"/>
      <c r="P15" s="567"/>
      <c r="Q15" s="568"/>
      <c r="R15" s="569">
        <v>1108</v>
      </c>
      <c r="S15" s="570"/>
      <c r="T15" s="570"/>
      <c r="U15" s="570"/>
      <c r="V15" s="571"/>
      <c r="W15" s="557" t="s">
        <v>149</v>
      </c>
      <c r="X15" s="479"/>
      <c r="Y15" s="479"/>
      <c r="Z15" s="479"/>
      <c r="AA15" s="479"/>
      <c r="AB15" s="480"/>
      <c r="AC15" s="442">
        <v>144</v>
      </c>
      <c r="AD15" s="443"/>
      <c r="AE15" s="443"/>
      <c r="AF15" s="443"/>
      <c r="AG15" s="444"/>
      <c r="AH15" s="442">
        <v>146</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293720</v>
      </c>
      <c r="BO15" s="462"/>
      <c r="BP15" s="462"/>
      <c r="BQ15" s="462"/>
      <c r="BR15" s="462"/>
      <c r="BS15" s="462"/>
      <c r="BT15" s="462"/>
      <c r="BU15" s="463"/>
      <c r="BV15" s="461">
        <v>281324</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26.4</v>
      </c>
      <c r="AD16" s="563"/>
      <c r="AE16" s="563"/>
      <c r="AF16" s="563"/>
      <c r="AG16" s="564"/>
      <c r="AH16" s="562">
        <v>24.6</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1100522</v>
      </c>
      <c r="BO16" s="467"/>
      <c r="BP16" s="467"/>
      <c r="BQ16" s="467"/>
      <c r="BR16" s="467"/>
      <c r="BS16" s="467"/>
      <c r="BT16" s="467"/>
      <c r="BU16" s="468"/>
      <c r="BV16" s="466">
        <v>1061483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329</v>
      </c>
      <c r="AD17" s="443"/>
      <c r="AE17" s="443"/>
      <c r="AF17" s="443"/>
      <c r="AG17" s="444"/>
      <c r="AH17" s="442">
        <v>338</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373034</v>
      </c>
      <c r="BO17" s="467"/>
      <c r="BP17" s="467"/>
      <c r="BQ17" s="467"/>
      <c r="BR17" s="467"/>
      <c r="BS17" s="467"/>
      <c r="BT17" s="467"/>
      <c r="BU17" s="468"/>
      <c r="BV17" s="466">
        <v>362921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155.88</v>
      </c>
      <c r="M18" s="531"/>
      <c r="N18" s="531"/>
      <c r="O18" s="531"/>
      <c r="P18" s="531"/>
      <c r="Q18" s="531"/>
      <c r="R18" s="532"/>
      <c r="S18" s="532"/>
      <c r="T18" s="532"/>
      <c r="U18" s="532"/>
      <c r="V18" s="533"/>
      <c r="W18" s="547"/>
      <c r="X18" s="548"/>
      <c r="Y18" s="548"/>
      <c r="Z18" s="548"/>
      <c r="AA18" s="548"/>
      <c r="AB18" s="558"/>
      <c r="AC18" s="430">
        <v>60.3</v>
      </c>
      <c r="AD18" s="431"/>
      <c r="AE18" s="431"/>
      <c r="AF18" s="431"/>
      <c r="AG18" s="534"/>
      <c r="AH18" s="430">
        <v>57</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1141972</v>
      </c>
      <c r="BO18" s="467"/>
      <c r="BP18" s="467"/>
      <c r="BQ18" s="467"/>
      <c r="BR18" s="467"/>
      <c r="BS18" s="467"/>
      <c r="BT18" s="467"/>
      <c r="BU18" s="468"/>
      <c r="BV18" s="466">
        <v>1124035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1714278</v>
      </c>
      <c r="BO19" s="467"/>
      <c r="BP19" s="467"/>
      <c r="BQ19" s="467"/>
      <c r="BR19" s="467"/>
      <c r="BS19" s="467"/>
      <c r="BT19" s="467"/>
      <c r="BU19" s="468"/>
      <c r="BV19" s="466">
        <v>1703406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490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2155291</v>
      </c>
      <c r="BO23" s="467"/>
      <c r="BP23" s="467"/>
      <c r="BQ23" s="467"/>
      <c r="BR23" s="467"/>
      <c r="BS23" s="467"/>
      <c r="BT23" s="467"/>
      <c r="BU23" s="468"/>
      <c r="BV23" s="466">
        <v>2297868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5980</v>
      </c>
      <c r="R24" s="443"/>
      <c r="S24" s="443"/>
      <c r="T24" s="443"/>
      <c r="U24" s="443"/>
      <c r="V24" s="444"/>
      <c r="W24" s="508"/>
      <c r="X24" s="499"/>
      <c r="Y24" s="500"/>
      <c r="Z24" s="439" t="s">
        <v>173</v>
      </c>
      <c r="AA24" s="440"/>
      <c r="AB24" s="440"/>
      <c r="AC24" s="440"/>
      <c r="AD24" s="440"/>
      <c r="AE24" s="440"/>
      <c r="AF24" s="440"/>
      <c r="AG24" s="441"/>
      <c r="AH24" s="442">
        <v>56</v>
      </c>
      <c r="AI24" s="443"/>
      <c r="AJ24" s="443"/>
      <c r="AK24" s="443"/>
      <c r="AL24" s="444"/>
      <c r="AM24" s="442">
        <v>162120</v>
      </c>
      <c r="AN24" s="443"/>
      <c r="AO24" s="443"/>
      <c r="AP24" s="443"/>
      <c r="AQ24" s="443"/>
      <c r="AR24" s="444"/>
      <c r="AS24" s="442">
        <v>2895</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1980242</v>
      </c>
      <c r="BO24" s="467"/>
      <c r="BP24" s="467"/>
      <c r="BQ24" s="467"/>
      <c r="BR24" s="467"/>
      <c r="BS24" s="467"/>
      <c r="BT24" s="467"/>
      <c r="BU24" s="468"/>
      <c r="BV24" s="466">
        <v>2051859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5380</v>
      </c>
      <c r="R25" s="443"/>
      <c r="S25" s="443"/>
      <c r="T25" s="443"/>
      <c r="U25" s="443"/>
      <c r="V25" s="444"/>
      <c r="W25" s="508"/>
      <c r="X25" s="499"/>
      <c r="Y25" s="500"/>
      <c r="Z25" s="439" t="s">
        <v>176</v>
      </c>
      <c r="AA25" s="440"/>
      <c r="AB25" s="440"/>
      <c r="AC25" s="440"/>
      <c r="AD25" s="440"/>
      <c r="AE25" s="440"/>
      <c r="AF25" s="440"/>
      <c r="AG25" s="441"/>
      <c r="AH25" s="442" t="s">
        <v>177</v>
      </c>
      <c r="AI25" s="443"/>
      <c r="AJ25" s="443"/>
      <c r="AK25" s="443"/>
      <c r="AL25" s="444"/>
      <c r="AM25" s="442" t="s">
        <v>177</v>
      </c>
      <c r="AN25" s="443"/>
      <c r="AO25" s="443"/>
      <c r="AP25" s="443"/>
      <c r="AQ25" s="443"/>
      <c r="AR25" s="444"/>
      <c r="AS25" s="442" t="s">
        <v>140</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t="s">
        <v>177</v>
      </c>
      <c r="BO25" s="462"/>
      <c r="BP25" s="462"/>
      <c r="BQ25" s="462"/>
      <c r="BR25" s="462"/>
      <c r="BS25" s="462"/>
      <c r="BT25" s="462"/>
      <c r="BU25" s="463"/>
      <c r="BV25" s="461" t="s">
        <v>177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4790</v>
      </c>
      <c r="R26" s="443"/>
      <c r="S26" s="443"/>
      <c r="T26" s="443"/>
      <c r="U26" s="443"/>
      <c r="V26" s="444"/>
      <c r="W26" s="508"/>
      <c r="X26" s="499"/>
      <c r="Y26" s="500"/>
      <c r="Z26" s="439" t="s">
        <v>180</v>
      </c>
      <c r="AA26" s="521"/>
      <c r="AB26" s="521"/>
      <c r="AC26" s="521"/>
      <c r="AD26" s="521"/>
      <c r="AE26" s="521"/>
      <c r="AF26" s="521"/>
      <c r="AG26" s="522"/>
      <c r="AH26" s="442">
        <v>10</v>
      </c>
      <c r="AI26" s="443"/>
      <c r="AJ26" s="443"/>
      <c r="AK26" s="443"/>
      <c r="AL26" s="444"/>
      <c r="AM26" s="442">
        <v>26710</v>
      </c>
      <c r="AN26" s="443"/>
      <c r="AO26" s="443"/>
      <c r="AP26" s="443"/>
      <c r="AQ26" s="443"/>
      <c r="AR26" s="444"/>
      <c r="AS26" s="442">
        <v>2671</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140</v>
      </c>
      <c r="BO26" s="467"/>
      <c r="BP26" s="467"/>
      <c r="BQ26" s="467"/>
      <c r="BR26" s="467"/>
      <c r="BS26" s="467"/>
      <c r="BT26" s="467"/>
      <c r="BU26" s="468"/>
      <c r="BV26" s="466" t="s">
        <v>177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2450</v>
      </c>
      <c r="R27" s="443"/>
      <c r="S27" s="443"/>
      <c r="T27" s="443"/>
      <c r="U27" s="443"/>
      <c r="V27" s="444"/>
      <c r="W27" s="508"/>
      <c r="X27" s="499"/>
      <c r="Y27" s="500"/>
      <c r="Z27" s="439" t="s">
        <v>183</v>
      </c>
      <c r="AA27" s="440"/>
      <c r="AB27" s="440"/>
      <c r="AC27" s="440"/>
      <c r="AD27" s="440"/>
      <c r="AE27" s="440"/>
      <c r="AF27" s="440"/>
      <c r="AG27" s="441"/>
      <c r="AH27" s="442" t="s">
        <v>184</v>
      </c>
      <c r="AI27" s="443"/>
      <c r="AJ27" s="443"/>
      <c r="AK27" s="443"/>
      <c r="AL27" s="444"/>
      <c r="AM27" s="442" t="s">
        <v>177</v>
      </c>
      <c r="AN27" s="443"/>
      <c r="AO27" s="443"/>
      <c r="AP27" s="443"/>
      <c r="AQ27" s="443"/>
      <c r="AR27" s="444"/>
      <c r="AS27" s="442" t="s">
        <v>177</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t="s">
        <v>177</v>
      </c>
      <c r="BO27" s="470"/>
      <c r="BP27" s="470"/>
      <c r="BQ27" s="470"/>
      <c r="BR27" s="470"/>
      <c r="BS27" s="470"/>
      <c r="BT27" s="470"/>
      <c r="BU27" s="471"/>
      <c r="BV27" s="469" t="s">
        <v>177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1800</v>
      </c>
      <c r="R28" s="443"/>
      <c r="S28" s="443"/>
      <c r="T28" s="443"/>
      <c r="U28" s="443"/>
      <c r="V28" s="444"/>
      <c r="W28" s="508"/>
      <c r="X28" s="499"/>
      <c r="Y28" s="500"/>
      <c r="Z28" s="439" t="s">
        <v>187</v>
      </c>
      <c r="AA28" s="440"/>
      <c r="AB28" s="440"/>
      <c r="AC28" s="440"/>
      <c r="AD28" s="440"/>
      <c r="AE28" s="440"/>
      <c r="AF28" s="440"/>
      <c r="AG28" s="441"/>
      <c r="AH28" s="442" t="s">
        <v>177</v>
      </c>
      <c r="AI28" s="443"/>
      <c r="AJ28" s="443"/>
      <c r="AK28" s="443"/>
      <c r="AL28" s="444"/>
      <c r="AM28" s="442" t="s">
        <v>140</v>
      </c>
      <c r="AN28" s="443"/>
      <c r="AO28" s="443"/>
      <c r="AP28" s="443"/>
      <c r="AQ28" s="443"/>
      <c r="AR28" s="444"/>
      <c r="AS28" s="442" t="s">
        <v>177</v>
      </c>
      <c r="AT28" s="443"/>
      <c r="AU28" s="443"/>
      <c r="AV28" s="443"/>
      <c r="AW28" s="443"/>
      <c r="AX28" s="445"/>
      <c r="AY28" s="449" t="s">
        <v>188</v>
      </c>
      <c r="AZ28" s="450"/>
      <c r="BA28" s="450"/>
      <c r="BB28" s="451"/>
      <c r="BC28" s="458" t="s">
        <v>47</v>
      </c>
      <c r="BD28" s="459"/>
      <c r="BE28" s="459"/>
      <c r="BF28" s="459"/>
      <c r="BG28" s="459"/>
      <c r="BH28" s="459"/>
      <c r="BI28" s="459"/>
      <c r="BJ28" s="459"/>
      <c r="BK28" s="459"/>
      <c r="BL28" s="459"/>
      <c r="BM28" s="460"/>
      <c r="BN28" s="461">
        <v>1327478</v>
      </c>
      <c r="BO28" s="462"/>
      <c r="BP28" s="462"/>
      <c r="BQ28" s="462"/>
      <c r="BR28" s="462"/>
      <c r="BS28" s="462"/>
      <c r="BT28" s="462"/>
      <c r="BU28" s="463"/>
      <c r="BV28" s="461">
        <v>1389496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6</v>
      </c>
      <c r="M29" s="443"/>
      <c r="N29" s="443"/>
      <c r="O29" s="443"/>
      <c r="P29" s="444"/>
      <c r="Q29" s="442">
        <v>1590</v>
      </c>
      <c r="R29" s="443"/>
      <c r="S29" s="443"/>
      <c r="T29" s="443"/>
      <c r="U29" s="443"/>
      <c r="V29" s="444"/>
      <c r="W29" s="509"/>
      <c r="X29" s="510"/>
      <c r="Y29" s="511"/>
      <c r="Z29" s="439" t="s">
        <v>190</v>
      </c>
      <c r="AA29" s="440"/>
      <c r="AB29" s="440"/>
      <c r="AC29" s="440"/>
      <c r="AD29" s="440"/>
      <c r="AE29" s="440"/>
      <c r="AF29" s="440"/>
      <c r="AG29" s="441"/>
      <c r="AH29" s="442">
        <v>56</v>
      </c>
      <c r="AI29" s="443"/>
      <c r="AJ29" s="443"/>
      <c r="AK29" s="443"/>
      <c r="AL29" s="444"/>
      <c r="AM29" s="442">
        <v>162120</v>
      </c>
      <c r="AN29" s="443"/>
      <c r="AO29" s="443"/>
      <c r="AP29" s="443"/>
      <c r="AQ29" s="443"/>
      <c r="AR29" s="444"/>
      <c r="AS29" s="442">
        <v>2895</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135771</v>
      </c>
      <c r="BO29" s="467"/>
      <c r="BP29" s="467"/>
      <c r="BQ29" s="467"/>
      <c r="BR29" s="467"/>
      <c r="BS29" s="467"/>
      <c r="BT29" s="467"/>
      <c r="BU29" s="468"/>
      <c r="BV29" s="466">
        <v>135770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238071</v>
      </c>
      <c r="BO30" s="470"/>
      <c r="BP30" s="470"/>
      <c r="BQ30" s="470"/>
      <c r="BR30" s="470"/>
      <c r="BS30" s="470"/>
      <c r="BT30" s="470"/>
      <c r="BU30" s="471"/>
      <c r="BV30" s="469">
        <v>232757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200</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199</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IF('各会計、関係団体の財政状況及び健全化判断比率'!B30="","",'各会計、関係団体の財政状況及び健全化判断比率'!B30)</f>
        <v>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愛知県市町村職員退職手当組合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13</v>
      </c>
      <c r="CP34" s="425"/>
      <c r="CQ34" s="424" t="str">
        <f>IF('各会計、関係団体の財政状況及び健全化判断比率'!BS7="","",'各会計、関係団体の財政状況及び健全化判断比率'!BS7)</f>
        <v>一般財団法人　茶臼山高原協会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村営バス事業特別会計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愛知県後期高齢者医療広域連合（一般会計）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診療所特別会計</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愛知県後期高齢者医療広域連合（後期高齢者医療特別会計）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北設広域事務組合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新城北設楽交通災害共済組合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東三河広域連合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9U6seIiUAYn1UY5A/CH3idle3CW0eLMyTDASU8fQgQcwc8NVKF9fX/jETpUsgiOGtGBPAPb1yjWtwkeoCevaQA==" saltValue="/vIuDVtf8GyJzvOwlJtw6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51" t="s">
        <v>558</v>
      </c>
      <c r="D34" s="1251"/>
      <c r="E34" s="1252"/>
      <c r="F34" s="32">
        <v>5.63</v>
      </c>
      <c r="G34" s="33">
        <v>7.3</v>
      </c>
      <c r="H34" s="33">
        <v>7.1</v>
      </c>
      <c r="I34" s="33">
        <v>7.82</v>
      </c>
      <c r="J34" s="34">
        <v>6.43</v>
      </c>
      <c r="K34" s="22"/>
      <c r="L34" s="22"/>
      <c r="M34" s="22"/>
      <c r="N34" s="22"/>
      <c r="O34" s="22"/>
      <c r="P34" s="22"/>
    </row>
    <row r="35" spans="1:16" ht="39" customHeight="1" x14ac:dyDescent="0.15">
      <c r="A35" s="22"/>
      <c r="B35" s="35"/>
      <c r="C35" s="1245" t="s">
        <v>559</v>
      </c>
      <c r="D35" s="1246"/>
      <c r="E35" s="1247"/>
      <c r="F35" s="36">
        <v>2.4</v>
      </c>
      <c r="G35" s="37">
        <v>1.1299999999999999</v>
      </c>
      <c r="H35" s="37">
        <v>1</v>
      </c>
      <c r="I35" s="37">
        <v>0.32</v>
      </c>
      <c r="J35" s="38">
        <v>0.73</v>
      </c>
      <c r="K35" s="22"/>
      <c r="L35" s="22"/>
      <c r="M35" s="22"/>
      <c r="N35" s="22"/>
      <c r="O35" s="22"/>
      <c r="P35" s="22"/>
    </row>
    <row r="36" spans="1:16" ht="39" customHeight="1" x14ac:dyDescent="0.15">
      <c r="A36" s="22"/>
      <c r="B36" s="35"/>
      <c r="C36" s="1245" t="s">
        <v>560</v>
      </c>
      <c r="D36" s="1246"/>
      <c r="E36" s="1247"/>
      <c r="F36" s="36">
        <v>0.19</v>
      </c>
      <c r="G36" s="37">
        <v>0.51</v>
      </c>
      <c r="H36" s="37">
        <v>0.27</v>
      </c>
      <c r="I36" s="37">
        <v>0.57999999999999996</v>
      </c>
      <c r="J36" s="38">
        <v>0.36</v>
      </c>
      <c r="K36" s="22"/>
      <c r="L36" s="22"/>
      <c r="M36" s="22"/>
      <c r="N36" s="22"/>
      <c r="O36" s="22"/>
      <c r="P36" s="22"/>
    </row>
    <row r="37" spans="1:16" ht="39" customHeight="1" x14ac:dyDescent="0.15">
      <c r="A37" s="22"/>
      <c r="B37" s="35"/>
      <c r="C37" s="1245" t="s">
        <v>561</v>
      </c>
      <c r="D37" s="1246"/>
      <c r="E37" s="1247"/>
      <c r="F37" s="36">
        <v>0.11</v>
      </c>
      <c r="G37" s="37">
        <v>0.13</v>
      </c>
      <c r="H37" s="37">
        <v>0.06</v>
      </c>
      <c r="I37" s="37">
        <v>0.15</v>
      </c>
      <c r="J37" s="38">
        <v>0.08</v>
      </c>
      <c r="K37" s="22"/>
      <c r="L37" s="22"/>
      <c r="M37" s="22"/>
      <c r="N37" s="22"/>
      <c r="O37" s="22"/>
      <c r="P37" s="22"/>
    </row>
    <row r="38" spans="1:16" ht="39" customHeight="1" x14ac:dyDescent="0.15">
      <c r="A38" s="22"/>
      <c r="B38" s="35"/>
      <c r="C38" s="1245" t="s">
        <v>562</v>
      </c>
      <c r="D38" s="1246"/>
      <c r="E38" s="1247"/>
      <c r="F38" s="36">
        <v>0.12</v>
      </c>
      <c r="G38" s="37">
        <v>0.05</v>
      </c>
      <c r="H38" s="37">
        <v>0.06</v>
      </c>
      <c r="I38" s="37">
        <v>0.08</v>
      </c>
      <c r="J38" s="38">
        <v>0.04</v>
      </c>
      <c r="K38" s="22"/>
      <c r="L38" s="22"/>
      <c r="M38" s="22"/>
      <c r="N38" s="22"/>
      <c r="O38" s="22"/>
      <c r="P38" s="22"/>
    </row>
    <row r="39" spans="1:16" ht="39" customHeight="1" x14ac:dyDescent="0.15">
      <c r="A39" s="22"/>
      <c r="B39" s="35"/>
      <c r="C39" s="1245" t="s">
        <v>563</v>
      </c>
      <c r="D39" s="1246"/>
      <c r="E39" s="1247"/>
      <c r="F39" s="36">
        <v>0</v>
      </c>
      <c r="G39" s="37">
        <v>0</v>
      </c>
      <c r="H39" s="37">
        <v>0</v>
      </c>
      <c r="I39" s="37">
        <v>0.02</v>
      </c>
      <c r="J39" s="38">
        <v>0.01</v>
      </c>
      <c r="K39" s="22"/>
      <c r="L39" s="22"/>
      <c r="M39" s="22"/>
      <c r="N39" s="22"/>
      <c r="O39" s="22"/>
      <c r="P39" s="22"/>
    </row>
    <row r="40" spans="1:16" ht="39" customHeight="1" x14ac:dyDescent="0.15">
      <c r="A40" s="22"/>
      <c r="B40" s="35"/>
      <c r="C40" s="1245"/>
      <c r="D40" s="1246"/>
      <c r="E40" s="1247"/>
      <c r="F40" s="36"/>
      <c r="G40" s="37"/>
      <c r="H40" s="37"/>
      <c r="I40" s="37"/>
      <c r="J40" s="38"/>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564</v>
      </c>
      <c r="D42" s="1246"/>
      <c r="E42" s="1247"/>
      <c r="F42" s="36" t="s">
        <v>507</v>
      </c>
      <c r="G42" s="37" t="s">
        <v>507</v>
      </c>
      <c r="H42" s="37" t="s">
        <v>507</v>
      </c>
      <c r="I42" s="37" t="s">
        <v>507</v>
      </c>
      <c r="J42" s="38" t="s">
        <v>507</v>
      </c>
      <c r="K42" s="22"/>
      <c r="L42" s="22"/>
      <c r="M42" s="22"/>
      <c r="N42" s="22"/>
      <c r="O42" s="22"/>
      <c r="P42" s="22"/>
    </row>
    <row r="43" spans="1:16" ht="39" customHeight="1" thickBot="1" x14ac:dyDescent="0.2">
      <c r="A43" s="22"/>
      <c r="B43" s="40"/>
      <c r="C43" s="1248" t="s">
        <v>565</v>
      </c>
      <c r="D43" s="1249"/>
      <c r="E43" s="1250"/>
      <c r="F43" s="41">
        <v>7.0000000000000007E-2</v>
      </c>
      <c r="G43" s="42">
        <v>0.47</v>
      </c>
      <c r="H43" s="42">
        <v>0.79</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1J0hF3x/0NvqI1DK381bgyS3RdWeLx9OjHFn2gdutTfFOWXB0i7+IkVG5nH9usII1H2IRP2L3uT6BOLZpd/Dg==" saltValue="U6s0+TdYunFB6MAyoG2n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71" t="s">
        <v>10</v>
      </c>
      <c r="C45" s="1272"/>
      <c r="D45" s="58"/>
      <c r="E45" s="1277" t="s">
        <v>11</v>
      </c>
      <c r="F45" s="1277"/>
      <c r="G45" s="1277"/>
      <c r="H45" s="1277"/>
      <c r="I45" s="1277"/>
      <c r="J45" s="1278"/>
      <c r="K45" s="59">
        <v>262</v>
      </c>
      <c r="L45" s="60">
        <v>257</v>
      </c>
      <c r="M45" s="60">
        <v>245</v>
      </c>
      <c r="N45" s="60">
        <v>268</v>
      </c>
      <c r="O45" s="61">
        <v>272</v>
      </c>
      <c r="P45" s="48"/>
      <c r="Q45" s="48"/>
      <c r="R45" s="48"/>
      <c r="S45" s="48"/>
      <c r="T45" s="48"/>
      <c r="U45" s="48"/>
    </row>
    <row r="46" spans="1:21" ht="30.75" customHeight="1" x14ac:dyDescent="0.15">
      <c r="A46" s="48"/>
      <c r="B46" s="1273"/>
      <c r="C46" s="1274"/>
      <c r="D46" s="62"/>
      <c r="E46" s="1255" t="s">
        <v>12</v>
      </c>
      <c r="F46" s="1255"/>
      <c r="G46" s="1255"/>
      <c r="H46" s="1255"/>
      <c r="I46" s="1255"/>
      <c r="J46" s="1256"/>
      <c r="K46" s="63" t="s">
        <v>507</v>
      </c>
      <c r="L46" s="64" t="s">
        <v>507</v>
      </c>
      <c r="M46" s="64" t="s">
        <v>507</v>
      </c>
      <c r="N46" s="64" t="s">
        <v>507</v>
      </c>
      <c r="O46" s="65" t="s">
        <v>507</v>
      </c>
      <c r="P46" s="48"/>
      <c r="Q46" s="48"/>
      <c r="R46" s="48"/>
      <c r="S46" s="48"/>
      <c r="T46" s="48"/>
      <c r="U46" s="48"/>
    </row>
    <row r="47" spans="1:21" ht="30.75" customHeight="1" x14ac:dyDescent="0.15">
      <c r="A47" s="48"/>
      <c r="B47" s="1273"/>
      <c r="C47" s="1274"/>
      <c r="D47" s="62"/>
      <c r="E47" s="1255" t="s">
        <v>13</v>
      </c>
      <c r="F47" s="1255"/>
      <c r="G47" s="1255"/>
      <c r="H47" s="1255"/>
      <c r="I47" s="1255"/>
      <c r="J47" s="1256"/>
      <c r="K47" s="63" t="s">
        <v>507</v>
      </c>
      <c r="L47" s="64" t="s">
        <v>507</v>
      </c>
      <c r="M47" s="64" t="s">
        <v>507</v>
      </c>
      <c r="N47" s="64" t="s">
        <v>507</v>
      </c>
      <c r="O47" s="65" t="s">
        <v>507</v>
      </c>
      <c r="P47" s="48"/>
      <c r="Q47" s="48"/>
      <c r="R47" s="48"/>
      <c r="S47" s="48"/>
      <c r="T47" s="48"/>
      <c r="U47" s="48"/>
    </row>
    <row r="48" spans="1:21" ht="30.75" customHeight="1" x14ac:dyDescent="0.15">
      <c r="A48" s="48"/>
      <c r="B48" s="1273"/>
      <c r="C48" s="1274"/>
      <c r="D48" s="62"/>
      <c r="E48" s="1255" t="s">
        <v>14</v>
      </c>
      <c r="F48" s="1255"/>
      <c r="G48" s="1255"/>
      <c r="H48" s="1255"/>
      <c r="I48" s="1255"/>
      <c r="J48" s="1256"/>
      <c r="K48" s="63">
        <v>34</v>
      </c>
      <c r="L48" s="64">
        <v>35</v>
      </c>
      <c r="M48" s="64">
        <v>35</v>
      </c>
      <c r="N48" s="64">
        <v>35</v>
      </c>
      <c r="O48" s="65">
        <v>36</v>
      </c>
      <c r="P48" s="48"/>
      <c r="Q48" s="48"/>
      <c r="R48" s="48"/>
      <c r="S48" s="48"/>
      <c r="T48" s="48"/>
      <c r="U48" s="48"/>
    </row>
    <row r="49" spans="1:21" ht="30.75" customHeight="1" x14ac:dyDescent="0.15">
      <c r="A49" s="48"/>
      <c r="B49" s="1273"/>
      <c r="C49" s="1274"/>
      <c r="D49" s="62"/>
      <c r="E49" s="1255" t="s">
        <v>15</v>
      </c>
      <c r="F49" s="1255"/>
      <c r="G49" s="1255"/>
      <c r="H49" s="1255"/>
      <c r="I49" s="1255"/>
      <c r="J49" s="1256"/>
      <c r="K49" s="63" t="s">
        <v>507</v>
      </c>
      <c r="L49" s="64" t="s">
        <v>507</v>
      </c>
      <c r="M49" s="64" t="s">
        <v>507</v>
      </c>
      <c r="N49" s="64" t="s">
        <v>507</v>
      </c>
      <c r="O49" s="65" t="s">
        <v>507</v>
      </c>
      <c r="P49" s="48"/>
      <c r="Q49" s="48"/>
      <c r="R49" s="48"/>
      <c r="S49" s="48"/>
      <c r="T49" s="48"/>
      <c r="U49" s="48"/>
    </row>
    <row r="50" spans="1:21" ht="30.75" customHeight="1" x14ac:dyDescent="0.15">
      <c r="A50" s="48"/>
      <c r="B50" s="1273"/>
      <c r="C50" s="1274"/>
      <c r="D50" s="62"/>
      <c r="E50" s="1255" t="s">
        <v>16</v>
      </c>
      <c r="F50" s="1255"/>
      <c r="G50" s="1255"/>
      <c r="H50" s="1255"/>
      <c r="I50" s="1255"/>
      <c r="J50" s="1256"/>
      <c r="K50" s="63">
        <v>31</v>
      </c>
      <c r="L50" s="64">
        <v>30</v>
      </c>
      <c r="M50" s="64">
        <v>24</v>
      </c>
      <c r="N50" s="64">
        <v>18</v>
      </c>
      <c r="O50" s="65" t="s">
        <v>507</v>
      </c>
      <c r="P50" s="48"/>
      <c r="Q50" s="48"/>
      <c r="R50" s="48"/>
      <c r="S50" s="48"/>
      <c r="T50" s="48"/>
      <c r="U50" s="48"/>
    </row>
    <row r="51" spans="1:21" ht="30.75" customHeight="1" x14ac:dyDescent="0.15">
      <c r="A51" s="48"/>
      <c r="B51" s="1275"/>
      <c r="C51" s="1276"/>
      <c r="D51" s="66"/>
      <c r="E51" s="1255" t="s">
        <v>17</v>
      </c>
      <c r="F51" s="1255"/>
      <c r="G51" s="1255"/>
      <c r="H51" s="1255"/>
      <c r="I51" s="1255"/>
      <c r="J51" s="1256"/>
      <c r="K51" s="63">
        <v>1</v>
      </c>
      <c r="L51" s="64">
        <v>1</v>
      </c>
      <c r="M51" s="64">
        <v>1</v>
      </c>
      <c r="N51" s="64">
        <v>0</v>
      </c>
      <c r="O51" s="65">
        <v>0</v>
      </c>
      <c r="P51" s="48"/>
      <c r="Q51" s="48"/>
      <c r="R51" s="48"/>
      <c r="S51" s="48"/>
      <c r="T51" s="48"/>
      <c r="U51" s="48"/>
    </row>
    <row r="52" spans="1:21" ht="30.75" customHeight="1" x14ac:dyDescent="0.15">
      <c r="A52" s="48"/>
      <c r="B52" s="1253" t="s">
        <v>18</v>
      </c>
      <c r="C52" s="1254"/>
      <c r="D52" s="66"/>
      <c r="E52" s="1255" t="s">
        <v>19</v>
      </c>
      <c r="F52" s="1255"/>
      <c r="G52" s="1255"/>
      <c r="H52" s="1255"/>
      <c r="I52" s="1255"/>
      <c r="J52" s="1256"/>
      <c r="K52" s="63">
        <v>205</v>
      </c>
      <c r="L52" s="64">
        <v>192</v>
      </c>
      <c r="M52" s="64">
        <v>188</v>
      </c>
      <c r="N52" s="64">
        <v>204</v>
      </c>
      <c r="O52" s="65">
        <v>203</v>
      </c>
      <c r="P52" s="48"/>
      <c r="Q52" s="48"/>
      <c r="R52" s="48"/>
      <c r="S52" s="48"/>
      <c r="T52" s="48"/>
      <c r="U52" s="48"/>
    </row>
    <row r="53" spans="1:21" ht="30.75" customHeight="1" thickBot="1" x14ac:dyDescent="0.2">
      <c r="A53" s="48"/>
      <c r="B53" s="1257" t="s">
        <v>20</v>
      </c>
      <c r="C53" s="1258"/>
      <c r="D53" s="67"/>
      <c r="E53" s="1259" t="s">
        <v>21</v>
      </c>
      <c r="F53" s="1259"/>
      <c r="G53" s="1259"/>
      <c r="H53" s="1259"/>
      <c r="I53" s="1259"/>
      <c r="J53" s="1260"/>
      <c r="K53" s="68">
        <v>123</v>
      </c>
      <c r="L53" s="69">
        <v>131</v>
      </c>
      <c r="M53" s="69">
        <v>117</v>
      </c>
      <c r="N53" s="69">
        <v>117</v>
      </c>
      <c r="O53" s="70">
        <v>105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1" t="s">
        <v>24</v>
      </c>
      <c r="C57" s="1262"/>
      <c r="D57" s="1265" t="s">
        <v>25</v>
      </c>
      <c r="E57" s="1266"/>
      <c r="F57" s="1266"/>
      <c r="G57" s="1266"/>
      <c r="H57" s="1266"/>
      <c r="I57" s="1266"/>
      <c r="J57" s="1267"/>
      <c r="K57" s="83" t="s">
        <v>588</v>
      </c>
      <c r="L57" s="84" t="s">
        <v>587</v>
      </c>
      <c r="M57" s="84" t="s">
        <v>587</v>
      </c>
      <c r="N57" s="84" t="s">
        <v>587</v>
      </c>
      <c r="O57" s="85" t="s">
        <v>587</v>
      </c>
    </row>
    <row r="58" spans="1:21" ht="31.5" customHeight="1" thickBot="1" x14ac:dyDescent="0.2">
      <c r="B58" s="1263"/>
      <c r="C58" s="1264"/>
      <c r="D58" s="1268" t="s">
        <v>26</v>
      </c>
      <c r="E58" s="1269"/>
      <c r="F58" s="1269"/>
      <c r="G58" s="1269"/>
      <c r="H58" s="1269"/>
      <c r="I58" s="1269"/>
      <c r="J58" s="1270"/>
      <c r="K58" s="86" t="s">
        <v>587</v>
      </c>
      <c r="L58" s="87" t="s">
        <v>587</v>
      </c>
      <c r="M58" s="87" t="s">
        <v>587</v>
      </c>
      <c r="N58" s="87" t="s">
        <v>587</v>
      </c>
      <c r="O58" s="88" t="s">
        <v>587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dCIpZ/COzndNgzBBDnff3Rv6GfTfEUqDvq1tKOOTRJLr8phsxxQNRURZmHGKezbpslFsP/8Y7rQ7FV38Kd5iw==" saltValue="7oOzClpoxTd7zdqPjyvM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91" t="s">
        <v>29</v>
      </c>
      <c r="C41" s="1292"/>
      <c r="D41" s="102"/>
      <c r="E41" s="1293" t="s">
        <v>30</v>
      </c>
      <c r="F41" s="1293"/>
      <c r="G41" s="1293"/>
      <c r="H41" s="1294"/>
      <c r="I41" s="103">
        <v>2385</v>
      </c>
      <c r="J41" s="104">
        <v>2320</v>
      </c>
      <c r="K41" s="104">
        <v>2243</v>
      </c>
      <c r="L41" s="104">
        <v>2298</v>
      </c>
      <c r="M41" s="105">
        <v>2120</v>
      </c>
    </row>
    <row r="42" spans="2:13" ht="27.75" customHeight="1" x14ac:dyDescent="0.15">
      <c r="B42" s="1281"/>
      <c r="C42" s="1282"/>
      <c r="D42" s="106"/>
      <c r="E42" s="1285" t="s">
        <v>31</v>
      </c>
      <c r="F42" s="1285"/>
      <c r="G42" s="1285"/>
      <c r="H42" s="1286"/>
      <c r="I42" s="107">
        <v>102</v>
      </c>
      <c r="J42" s="108">
        <v>71</v>
      </c>
      <c r="K42" s="108">
        <v>42</v>
      </c>
      <c r="L42" s="108">
        <v>18</v>
      </c>
      <c r="M42" s="109" t="s">
        <v>507</v>
      </c>
    </row>
    <row r="43" spans="2:13" ht="27.75" customHeight="1" x14ac:dyDescent="0.15">
      <c r="B43" s="1281"/>
      <c r="C43" s="1282"/>
      <c r="D43" s="106"/>
      <c r="E43" s="1285" t="s">
        <v>32</v>
      </c>
      <c r="F43" s="1285"/>
      <c r="G43" s="1285"/>
      <c r="H43" s="1286"/>
      <c r="I43" s="107">
        <v>412</v>
      </c>
      <c r="J43" s="108">
        <v>389</v>
      </c>
      <c r="K43" s="108">
        <v>367</v>
      </c>
      <c r="L43" s="108">
        <v>346</v>
      </c>
      <c r="M43" s="109">
        <v>327</v>
      </c>
    </row>
    <row r="44" spans="2:13" ht="27.75" customHeight="1" x14ac:dyDescent="0.15">
      <c r="B44" s="1281"/>
      <c r="C44" s="1282"/>
      <c r="D44" s="106"/>
      <c r="E44" s="1285" t="s">
        <v>33</v>
      </c>
      <c r="F44" s="1285"/>
      <c r="G44" s="1285"/>
      <c r="H44" s="1286"/>
      <c r="I44" s="107" t="s">
        <v>507</v>
      </c>
      <c r="J44" s="108" t="s">
        <v>507</v>
      </c>
      <c r="K44" s="108" t="s">
        <v>507</v>
      </c>
      <c r="L44" s="108" t="s">
        <v>507</v>
      </c>
      <c r="M44" s="109" t="s">
        <v>507</v>
      </c>
    </row>
    <row r="45" spans="2:13" ht="27.75" customHeight="1" x14ac:dyDescent="0.15">
      <c r="B45" s="1281"/>
      <c r="C45" s="1282"/>
      <c r="D45" s="106"/>
      <c r="E45" s="1285" t="s">
        <v>34</v>
      </c>
      <c r="F45" s="1285"/>
      <c r="G45" s="1285"/>
      <c r="H45" s="1286"/>
      <c r="I45" s="107">
        <v>482</v>
      </c>
      <c r="J45" s="108">
        <v>477</v>
      </c>
      <c r="K45" s="108">
        <v>497</v>
      </c>
      <c r="L45" s="108">
        <v>470</v>
      </c>
      <c r="M45" s="109">
        <v>489</v>
      </c>
    </row>
    <row r="46" spans="2:13" ht="27.75" customHeight="1" x14ac:dyDescent="0.15">
      <c r="B46" s="1281"/>
      <c r="C46" s="1282"/>
      <c r="D46" s="110"/>
      <c r="E46" s="1285" t="s">
        <v>35</v>
      </c>
      <c r="F46" s="1285"/>
      <c r="G46" s="1285"/>
      <c r="H46" s="1286"/>
      <c r="I46" s="107" t="s">
        <v>507</v>
      </c>
      <c r="J46" s="108" t="s">
        <v>507</v>
      </c>
      <c r="K46" s="108" t="s">
        <v>507</v>
      </c>
      <c r="L46" s="108" t="s">
        <v>507</v>
      </c>
      <c r="M46" s="109" t="s">
        <v>507</v>
      </c>
    </row>
    <row r="47" spans="2:13" ht="27.75" customHeight="1" x14ac:dyDescent="0.15">
      <c r="B47" s="1281"/>
      <c r="C47" s="1282"/>
      <c r="D47" s="111"/>
      <c r="E47" s="1295" t="s">
        <v>36</v>
      </c>
      <c r="F47" s="1296"/>
      <c r="G47" s="1296"/>
      <c r="H47" s="1297"/>
      <c r="I47" s="107" t="s">
        <v>507</v>
      </c>
      <c r="J47" s="108" t="s">
        <v>507</v>
      </c>
      <c r="K47" s="108" t="s">
        <v>507</v>
      </c>
      <c r="L47" s="108" t="s">
        <v>507</v>
      </c>
      <c r="M47" s="109" t="s">
        <v>507</v>
      </c>
    </row>
    <row r="48" spans="2:13" ht="27.75" customHeight="1" x14ac:dyDescent="0.15">
      <c r="B48" s="1281"/>
      <c r="C48" s="1282"/>
      <c r="D48" s="106"/>
      <c r="E48" s="1285" t="s">
        <v>37</v>
      </c>
      <c r="F48" s="1285"/>
      <c r="G48" s="1285"/>
      <c r="H48" s="1286"/>
      <c r="I48" s="107" t="s">
        <v>507</v>
      </c>
      <c r="J48" s="108" t="s">
        <v>507</v>
      </c>
      <c r="K48" s="108" t="s">
        <v>507</v>
      </c>
      <c r="L48" s="108" t="s">
        <v>507</v>
      </c>
      <c r="M48" s="109" t="s">
        <v>507</v>
      </c>
    </row>
    <row r="49" spans="2:13" ht="27.75" customHeight="1" x14ac:dyDescent="0.15">
      <c r="B49" s="1283"/>
      <c r="C49" s="1284"/>
      <c r="D49" s="106"/>
      <c r="E49" s="1285" t="s">
        <v>38</v>
      </c>
      <c r="F49" s="1285"/>
      <c r="G49" s="1285"/>
      <c r="H49" s="1286"/>
      <c r="I49" s="107" t="s">
        <v>507</v>
      </c>
      <c r="J49" s="108" t="s">
        <v>507</v>
      </c>
      <c r="K49" s="108" t="s">
        <v>507</v>
      </c>
      <c r="L49" s="108" t="s">
        <v>507</v>
      </c>
      <c r="M49" s="109" t="s">
        <v>507</v>
      </c>
    </row>
    <row r="50" spans="2:13" ht="27.75" customHeight="1" x14ac:dyDescent="0.15">
      <c r="B50" s="1279" t="s">
        <v>39</v>
      </c>
      <c r="C50" s="1280"/>
      <c r="D50" s="112"/>
      <c r="E50" s="1285" t="s">
        <v>40</v>
      </c>
      <c r="F50" s="1285"/>
      <c r="G50" s="1285"/>
      <c r="H50" s="1286"/>
      <c r="I50" s="107">
        <v>2214</v>
      </c>
      <c r="J50" s="108">
        <v>2095</v>
      </c>
      <c r="K50" s="108">
        <v>2057</v>
      </c>
      <c r="L50" s="108">
        <v>1930</v>
      </c>
      <c r="M50" s="109">
        <v>1701</v>
      </c>
    </row>
    <row r="51" spans="2:13" ht="27.75" customHeight="1" x14ac:dyDescent="0.15">
      <c r="B51" s="1281"/>
      <c r="C51" s="1282"/>
      <c r="D51" s="106"/>
      <c r="E51" s="1285" t="s">
        <v>41</v>
      </c>
      <c r="F51" s="1285"/>
      <c r="G51" s="1285"/>
      <c r="H51" s="1286"/>
      <c r="I51" s="107" t="s">
        <v>507</v>
      </c>
      <c r="J51" s="108" t="s">
        <v>507</v>
      </c>
      <c r="K51" s="108" t="s">
        <v>507</v>
      </c>
      <c r="L51" s="108" t="s">
        <v>507</v>
      </c>
      <c r="M51" s="109" t="s">
        <v>507</v>
      </c>
    </row>
    <row r="52" spans="2:13" ht="27.75" customHeight="1" x14ac:dyDescent="0.15">
      <c r="B52" s="1283"/>
      <c r="C52" s="1284"/>
      <c r="D52" s="106"/>
      <c r="E52" s="1285" t="s">
        <v>42</v>
      </c>
      <c r="F52" s="1285"/>
      <c r="G52" s="1285"/>
      <c r="H52" s="1286"/>
      <c r="I52" s="107">
        <v>1994</v>
      </c>
      <c r="J52" s="108">
        <v>1962</v>
      </c>
      <c r="K52" s="108">
        <v>1917</v>
      </c>
      <c r="L52" s="108">
        <v>1961</v>
      </c>
      <c r="M52" s="109">
        <v>1840</v>
      </c>
    </row>
    <row r="53" spans="2:13" ht="27.75" customHeight="1" thickBot="1" x14ac:dyDescent="0.2">
      <c r="B53" s="1287" t="s">
        <v>43</v>
      </c>
      <c r="C53" s="1288"/>
      <c r="D53" s="113"/>
      <c r="E53" s="1289" t="s">
        <v>44</v>
      </c>
      <c r="F53" s="1289"/>
      <c r="G53" s="1289"/>
      <c r="H53" s="1290"/>
      <c r="I53" s="114">
        <v>-827</v>
      </c>
      <c r="J53" s="115">
        <v>-799</v>
      </c>
      <c r="K53" s="115">
        <v>-826</v>
      </c>
      <c r="L53" s="115">
        <v>-759</v>
      </c>
      <c r="M53" s="116">
        <v>-605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cRlLB17amfBNPlrkSE7DqPd8JVxH7q4M2GdnTiViEn2aQyhJj/UGCNzWC8hZgDkcghS4PkLlVyELB9rVXt2FQ==" saltValue="YuEWlHmFsvAeQtSepo/F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6" t="s">
        <v>47</v>
      </c>
      <c r="D55" s="1306"/>
      <c r="E55" s="1307"/>
      <c r="F55" s="128">
        <v>1435</v>
      </c>
      <c r="G55" s="128">
        <v>1389</v>
      </c>
      <c r="H55" s="129">
        <v>1327</v>
      </c>
    </row>
    <row r="56" spans="2:8" ht="52.5" customHeight="1" x14ac:dyDescent="0.15">
      <c r="B56" s="130"/>
      <c r="C56" s="1308" t="s">
        <v>48</v>
      </c>
      <c r="D56" s="1308"/>
      <c r="E56" s="1309"/>
      <c r="F56" s="131">
        <v>151</v>
      </c>
      <c r="G56" s="131">
        <v>136</v>
      </c>
      <c r="H56" s="132">
        <v>136</v>
      </c>
    </row>
    <row r="57" spans="2:8" ht="53.25" customHeight="1" x14ac:dyDescent="0.15">
      <c r="B57" s="130"/>
      <c r="C57" s="1310" t="s">
        <v>49</v>
      </c>
      <c r="D57" s="1310"/>
      <c r="E57" s="1311"/>
      <c r="F57" s="133">
        <v>290</v>
      </c>
      <c r="G57" s="133">
        <v>233</v>
      </c>
      <c r="H57" s="134">
        <v>238</v>
      </c>
    </row>
    <row r="58" spans="2:8" ht="45.75" customHeight="1" x14ac:dyDescent="0.15">
      <c r="B58" s="135"/>
      <c r="C58" s="1298" t="s">
        <v>572</v>
      </c>
      <c r="D58" s="1299"/>
      <c r="E58" s="1300"/>
      <c r="F58" s="136">
        <v>70</v>
      </c>
      <c r="G58" s="136">
        <v>51</v>
      </c>
      <c r="H58" s="137">
        <v>51</v>
      </c>
    </row>
    <row r="59" spans="2:8" ht="45.75" customHeight="1" x14ac:dyDescent="0.15">
      <c r="B59" s="135"/>
      <c r="C59" s="1298" t="s">
        <v>573</v>
      </c>
      <c r="D59" s="1299"/>
      <c r="E59" s="1300"/>
      <c r="F59" s="136">
        <v>63</v>
      </c>
      <c r="G59" s="136">
        <v>53</v>
      </c>
      <c r="H59" s="137">
        <v>37</v>
      </c>
    </row>
    <row r="60" spans="2:8" ht="45.75" customHeight="1" x14ac:dyDescent="0.15">
      <c r="B60" s="135"/>
      <c r="C60" s="1298" t="s">
        <v>574</v>
      </c>
      <c r="D60" s="1299"/>
      <c r="E60" s="1300"/>
      <c r="F60" s="136">
        <v>37</v>
      </c>
      <c r="G60" s="136">
        <v>35</v>
      </c>
      <c r="H60" s="137">
        <v>35</v>
      </c>
    </row>
    <row r="61" spans="2:8" ht="45.75" customHeight="1" x14ac:dyDescent="0.15">
      <c r="B61" s="135"/>
      <c r="C61" s="1298" t="s">
        <v>575</v>
      </c>
      <c r="D61" s="1299"/>
      <c r="E61" s="1300"/>
      <c r="F61" s="136">
        <v>46</v>
      </c>
      <c r="G61" s="136">
        <v>39</v>
      </c>
      <c r="H61" s="137">
        <v>32</v>
      </c>
    </row>
    <row r="62" spans="2:8" ht="45.75" customHeight="1" thickBot="1" x14ac:dyDescent="0.2">
      <c r="B62" s="138"/>
      <c r="C62" s="1301" t="s">
        <v>576</v>
      </c>
      <c r="D62" s="1302"/>
      <c r="E62" s="1303"/>
      <c r="F62" s="139">
        <v>50</v>
      </c>
      <c r="G62" s="139">
        <v>32</v>
      </c>
      <c r="H62" s="140">
        <v>30</v>
      </c>
    </row>
    <row r="63" spans="2:8" ht="52.5" customHeight="1" thickBot="1" x14ac:dyDescent="0.2">
      <c r="B63" s="141"/>
      <c r="C63" s="1304" t="s">
        <v>50</v>
      </c>
      <c r="D63" s="1304"/>
      <c r="E63" s="1305"/>
      <c r="F63" s="142">
        <v>1875</v>
      </c>
      <c r="G63" s="142">
        <v>1758</v>
      </c>
      <c r="H63" s="143">
        <v>1701</v>
      </c>
    </row>
    <row r="64" spans="2:8" ht="15" customHeight="1" x14ac:dyDescent="0.15"/>
  </sheetData>
  <sheetProtection algorithmName="SHA-512" hashValue="KDuxZA9DvPiHoeWNkQn1VrPzlgaGLHgCKWW063ctQ5weGWaP71pKM+0cKvkQxhLqbQuAmVHCCOhCa5mLUgdUAA==" saltValue="MKJoy4FvITF+ma7aE7di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2" t="s">
        <v>603</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5"/>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5"/>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5"/>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5"/>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594</v>
      </c>
    </row>
    <row r="50" spans="1:109" x14ac:dyDescent="0.15">
      <c r="B50" s="395"/>
      <c r="G50" s="1321"/>
      <c r="H50" s="1321"/>
      <c r="I50" s="1321"/>
      <c r="J50" s="1321"/>
      <c r="K50" s="405"/>
      <c r="L50" s="405"/>
      <c r="M50" s="406"/>
      <c r="N50" s="406"/>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549</v>
      </c>
      <c r="BQ50" s="1325"/>
      <c r="BR50" s="1325"/>
      <c r="BS50" s="1325"/>
      <c r="BT50" s="1325"/>
      <c r="BU50" s="1325"/>
      <c r="BV50" s="1325"/>
      <c r="BW50" s="1325"/>
      <c r="BX50" s="1325" t="s">
        <v>550</v>
      </c>
      <c r="BY50" s="1325"/>
      <c r="BZ50" s="1325"/>
      <c r="CA50" s="1325"/>
      <c r="CB50" s="1325"/>
      <c r="CC50" s="1325"/>
      <c r="CD50" s="1325"/>
      <c r="CE50" s="1325"/>
      <c r="CF50" s="1325" t="s">
        <v>551</v>
      </c>
      <c r="CG50" s="1325"/>
      <c r="CH50" s="1325"/>
      <c r="CI50" s="1325"/>
      <c r="CJ50" s="1325"/>
      <c r="CK50" s="1325"/>
      <c r="CL50" s="1325"/>
      <c r="CM50" s="1325"/>
      <c r="CN50" s="1325" t="s">
        <v>552</v>
      </c>
      <c r="CO50" s="1325"/>
      <c r="CP50" s="1325"/>
      <c r="CQ50" s="1325"/>
      <c r="CR50" s="1325"/>
      <c r="CS50" s="1325"/>
      <c r="CT50" s="1325"/>
      <c r="CU50" s="1325"/>
      <c r="CV50" s="1325" t="s">
        <v>553</v>
      </c>
      <c r="CW50" s="1325"/>
      <c r="CX50" s="1325"/>
      <c r="CY50" s="1325"/>
      <c r="CZ50" s="1325"/>
      <c r="DA50" s="1325"/>
      <c r="DB50" s="1325"/>
      <c r="DC50" s="1325"/>
    </row>
    <row r="51" spans="1:109" ht="13.5" customHeight="1" x14ac:dyDescent="0.15">
      <c r="B51" s="395"/>
      <c r="G51" s="1332"/>
      <c r="H51" s="1332"/>
      <c r="I51" s="1330"/>
      <c r="J51" s="1330"/>
      <c r="K51" s="1327"/>
      <c r="L51" s="1327"/>
      <c r="M51" s="1327"/>
      <c r="N51" s="1327"/>
      <c r="AM51" s="404"/>
      <c r="AN51" s="1328" t="s">
        <v>595</v>
      </c>
      <c r="AO51" s="1328"/>
      <c r="AP51" s="1328"/>
      <c r="AQ51" s="1328"/>
      <c r="AR51" s="1328"/>
      <c r="AS51" s="1328"/>
      <c r="AT51" s="1328"/>
      <c r="AU51" s="1328"/>
      <c r="AV51" s="1328"/>
      <c r="AW51" s="1328"/>
      <c r="AX51" s="1328"/>
      <c r="AY51" s="1328"/>
      <c r="AZ51" s="1328"/>
      <c r="BA51" s="1328"/>
      <c r="BB51" s="1328" t="s">
        <v>596</v>
      </c>
      <c r="BC51" s="1328"/>
      <c r="BD51" s="1328"/>
      <c r="BE51" s="1328"/>
      <c r="BF51" s="1328"/>
      <c r="BG51" s="1328"/>
      <c r="BH51" s="1328"/>
      <c r="BI51" s="1328"/>
      <c r="BJ51" s="1328"/>
      <c r="BK51" s="1328"/>
      <c r="BL51" s="1328"/>
      <c r="BM51" s="1328"/>
      <c r="BN51" s="1328"/>
      <c r="BO51" s="1328"/>
      <c r="BP51" s="1329"/>
      <c r="BQ51" s="1326"/>
      <c r="BR51" s="1326"/>
      <c r="BS51" s="1326"/>
      <c r="BT51" s="1326"/>
      <c r="BU51" s="1326"/>
      <c r="BV51" s="1326"/>
      <c r="BW51" s="1326"/>
      <c r="BX51" s="1326"/>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x14ac:dyDescent="0.15">
      <c r="B52" s="395"/>
      <c r="G52" s="1332"/>
      <c r="H52" s="1332"/>
      <c r="I52" s="1330"/>
      <c r="J52" s="1330"/>
      <c r="K52" s="1327"/>
      <c r="L52" s="1327"/>
      <c r="M52" s="1327"/>
      <c r="N52" s="1327"/>
      <c r="AM52" s="404"/>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3"/>
      <c r="B53" s="395"/>
      <c r="G53" s="1332"/>
      <c r="H53" s="1332"/>
      <c r="I53" s="1321"/>
      <c r="J53" s="1321"/>
      <c r="K53" s="1327"/>
      <c r="L53" s="1327"/>
      <c r="M53" s="1327"/>
      <c r="N53" s="1327"/>
      <c r="AM53" s="404"/>
      <c r="AN53" s="1328"/>
      <c r="AO53" s="1328"/>
      <c r="AP53" s="1328"/>
      <c r="AQ53" s="1328"/>
      <c r="AR53" s="1328"/>
      <c r="AS53" s="1328"/>
      <c r="AT53" s="1328"/>
      <c r="AU53" s="1328"/>
      <c r="AV53" s="1328"/>
      <c r="AW53" s="1328"/>
      <c r="AX53" s="1328"/>
      <c r="AY53" s="1328"/>
      <c r="AZ53" s="1328"/>
      <c r="BA53" s="1328"/>
      <c r="BB53" s="1328" t="s">
        <v>597</v>
      </c>
      <c r="BC53" s="1328"/>
      <c r="BD53" s="1328"/>
      <c r="BE53" s="1328"/>
      <c r="BF53" s="1328"/>
      <c r="BG53" s="1328"/>
      <c r="BH53" s="1328"/>
      <c r="BI53" s="1328"/>
      <c r="BJ53" s="1328"/>
      <c r="BK53" s="1328"/>
      <c r="BL53" s="1328"/>
      <c r="BM53" s="1328"/>
      <c r="BN53" s="1328"/>
      <c r="BO53" s="1328"/>
      <c r="BP53" s="1329"/>
      <c r="BQ53" s="1326"/>
      <c r="BR53" s="1326"/>
      <c r="BS53" s="1326"/>
      <c r="BT53" s="1326"/>
      <c r="BU53" s="1326"/>
      <c r="BV53" s="1326"/>
      <c r="BW53" s="1326"/>
      <c r="BX53" s="1326">
        <v>66.5</v>
      </c>
      <c r="BY53" s="1326"/>
      <c r="BZ53" s="1326"/>
      <c r="CA53" s="1326"/>
      <c r="CB53" s="1326"/>
      <c r="CC53" s="1326"/>
      <c r="CD53" s="1326"/>
      <c r="CE53" s="1326"/>
      <c r="CF53" s="1326">
        <v>67.599999999999994</v>
      </c>
      <c r="CG53" s="1326"/>
      <c r="CH53" s="1326"/>
      <c r="CI53" s="1326"/>
      <c r="CJ53" s="1326"/>
      <c r="CK53" s="1326"/>
      <c r="CL53" s="1326"/>
      <c r="CM53" s="1326"/>
      <c r="CN53" s="1326">
        <v>67</v>
      </c>
      <c r="CO53" s="1326"/>
      <c r="CP53" s="1326"/>
      <c r="CQ53" s="1326"/>
      <c r="CR53" s="1326"/>
      <c r="CS53" s="1326"/>
      <c r="CT53" s="1326"/>
      <c r="CU53" s="1326"/>
      <c r="CV53" s="1326">
        <v>68.5</v>
      </c>
      <c r="CW53" s="1326"/>
      <c r="CX53" s="1326"/>
      <c r="CY53" s="1326"/>
      <c r="CZ53" s="1326"/>
      <c r="DA53" s="1326"/>
      <c r="DB53" s="1326"/>
      <c r="DC53" s="1326"/>
    </row>
    <row r="54" spans="1:109" x14ac:dyDescent="0.15">
      <c r="A54" s="403"/>
      <c r="B54" s="395"/>
      <c r="G54" s="1332"/>
      <c r="H54" s="1332"/>
      <c r="I54" s="1321"/>
      <c r="J54" s="1321"/>
      <c r="K54" s="1327"/>
      <c r="L54" s="1327"/>
      <c r="M54" s="1327"/>
      <c r="N54" s="1327"/>
      <c r="AM54" s="404"/>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3"/>
      <c r="B55" s="395"/>
      <c r="G55" s="1321"/>
      <c r="H55" s="1321"/>
      <c r="I55" s="1321"/>
      <c r="J55" s="1321"/>
      <c r="K55" s="1327"/>
      <c r="L55" s="1327"/>
      <c r="M55" s="1327"/>
      <c r="N55" s="1327"/>
      <c r="AN55" s="1325" t="s">
        <v>598</v>
      </c>
      <c r="AO55" s="1325"/>
      <c r="AP55" s="1325"/>
      <c r="AQ55" s="1325"/>
      <c r="AR55" s="1325"/>
      <c r="AS55" s="1325"/>
      <c r="AT55" s="1325"/>
      <c r="AU55" s="1325"/>
      <c r="AV55" s="1325"/>
      <c r="AW55" s="1325"/>
      <c r="AX55" s="1325"/>
      <c r="AY55" s="1325"/>
      <c r="AZ55" s="1325"/>
      <c r="BA55" s="1325"/>
      <c r="BB55" s="1328" t="s">
        <v>596</v>
      </c>
      <c r="BC55" s="1328"/>
      <c r="BD55" s="1328"/>
      <c r="BE55" s="1328"/>
      <c r="BF55" s="1328"/>
      <c r="BG55" s="1328"/>
      <c r="BH55" s="1328"/>
      <c r="BI55" s="1328"/>
      <c r="BJ55" s="1328"/>
      <c r="BK55" s="1328"/>
      <c r="BL55" s="1328"/>
      <c r="BM55" s="1328"/>
      <c r="BN55" s="1328"/>
      <c r="BO55" s="1328"/>
      <c r="BP55" s="1329"/>
      <c r="BQ55" s="1326"/>
      <c r="BR55" s="1326"/>
      <c r="BS55" s="1326"/>
      <c r="BT55" s="1326"/>
      <c r="BU55" s="1326"/>
      <c r="BV55" s="1326"/>
      <c r="BW55" s="1326"/>
      <c r="BX55" s="1326">
        <v>0</v>
      </c>
      <c r="BY55" s="1326"/>
      <c r="BZ55" s="1326"/>
      <c r="CA55" s="1326"/>
      <c r="CB55" s="1326"/>
      <c r="CC55" s="1326"/>
      <c r="CD55" s="1326"/>
      <c r="CE55" s="1326"/>
      <c r="CF55" s="1326">
        <v>0</v>
      </c>
      <c r="CG55" s="1326"/>
      <c r="CH55" s="1326"/>
      <c r="CI55" s="1326"/>
      <c r="CJ55" s="1326"/>
      <c r="CK55" s="1326"/>
      <c r="CL55" s="1326"/>
      <c r="CM55" s="1326"/>
      <c r="CN55" s="1326">
        <v>0</v>
      </c>
      <c r="CO55" s="1326"/>
      <c r="CP55" s="1326"/>
      <c r="CQ55" s="1326"/>
      <c r="CR55" s="1326"/>
      <c r="CS55" s="1326"/>
      <c r="CT55" s="1326"/>
      <c r="CU55" s="1326"/>
      <c r="CV55" s="1326">
        <v>0</v>
      </c>
      <c r="CW55" s="1326"/>
      <c r="CX55" s="1326"/>
      <c r="CY55" s="1326"/>
      <c r="CZ55" s="1326"/>
      <c r="DA55" s="1326"/>
      <c r="DB55" s="1326"/>
      <c r="DC55" s="1326"/>
    </row>
    <row r="56" spans="1:109" x14ac:dyDescent="0.15">
      <c r="A56" s="403"/>
      <c r="B56" s="395"/>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3" customFormat="1" x14ac:dyDescent="0.15">
      <c r="B57" s="407"/>
      <c r="G57" s="1321"/>
      <c r="H57" s="1321"/>
      <c r="I57" s="1331"/>
      <c r="J57" s="1331"/>
      <c r="K57" s="1327"/>
      <c r="L57" s="1327"/>
      <c r="M57" s="1327"/>
      <c r="N57" s="1327"/>
      <c r="AM57" s="388"/>
      <c r="AN57" s="1325"/>
      <c r="AO57" s="1325"/>
      <c r="AP57" s="1325"/>
      <c r="AQ57" s="1325"/>
      <c r="AR57" s="1325"/>
      <c r="AS57" s="1325"/>
      <c r="AT57" s="1325"/>
      <c r="AU57" s="1325"/>
      <c r="AV57" s="1325"/>
      <c r="AW57" s="1325"/>
      <c r="AX57" s="1325"/>
      <c r="AY57" s="1325"/>
      <c r="AZ57" s="1325"/>
      <c r="BA57" s="1325"/>
      <c r="BB57" s="1328" t="s">
        <v>597</v>
      </c>
      <c r="BC57" s="1328"/>
      <c r="BD57" s="1328"/>
      <c r="BE57" s="1328"/>
      <c r="BF57" s="1328"/>
      <c r="BG57" s="1328"/>
      <c r="BH57" s="1328"/>
      <c r="BI57" s="1328"/>
      <c r="BJ57" s="1328"/>
      <c r="BK57" s="1328"/>
      <c r="BL57" s="1328"/>
      <c r="BM57" s="1328"/>
      <c r="BN57" s="1328"/>
      <c r="BO57" s="1328"/>
      <c r="BP57" s="1329"/>
      <c r="BQ57" s="1326"/>
      <c r="BR57" s="1326"/>
      <c r="BS57" s="1326"/>
      <c r="BT57" s="1326"/>
      <c r="BU57" s="1326"/>
      <c r="BV57" s="1326"/>
      <c r="BW57" s="1326"/>
      <c r="BX57" s="1326">
        <v>57.9</v>
      </c>
      <c r="BY57" s="1326"/>
      <c r="BZ57" s="1326"/>
      <c r="CA57" s="1326"/>
      <c r="CB57" s="1326"/>
      <c r="CC57" s="1326"/>
      <c r="CD57" s="1326"/>
      <c r="CE57" s="1326"/>
      <c r="CF57" s="1326">
        <v>58.2</v>
      </c>
      <c r="CG57" s="1326"/>
      <c r="CH57" s="1326"/>
      <c r="CI57" s="1326"/>
      <c r="CJ57" s="1326"/>
      <c r="CK57" s="1326"/>
      <c r="CL57" s="1326"/>
      <c r="CM57" s="1326"/>
      <c r="CN57" s="1326">
        <v>59.4</v>
      </c>
      <c r="CO57" s="1326"/>
      <c r="CP57" s="1326"/>
      <c r="CQ57" s="1326"/>
      <c r="CR57" s="1326"/>
      <c r="CS57" s="1326"/>
      <c r="CT57" s="1326"/>
      <c r="CU57" s="1326"/>
      <c r="CV57" s="1326">
        <v>60.3</v>
      </c>
      <c r="CW57" s="1326"/>
      <c r="CX57" s="1326"/>
      <c r="CY57" s="1326"/>
      <c r="CZ57" s="1326"/>
      <c r="DA57" s="1326"/>
      <c r="DB57" s="1326"/>
      <c r="DC57" s="1326"/>
      <c r="DD57" s="408"/>
      <c r="DE57" s="407"/>
    </row>
    <row r="58" spans="1:109" s="403" customFormat="1" x14ac:dyDescent="0.15">
      <c r="A58" s="388"/>
      <c r="B58" s="407"/>
      <c r="G58" s="1321"/>
      <c r="H58" s="1321"/>
      <c r="I58" s="1331"/>
      <c r="J58" s="1331"/>
      <c r="K58" s="1327"/>
      <c r="L58" s="1327"/>
      <c r="M58" s="1327"/>
      <c r="N58" s="1327"/>
      <c r="AM58" s="388"/>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599</v>
      </c>
    </row>
    <row r="64" spans="1:109" x14ac:dyDescent="0.15">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2" t="s">
        <v>604</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5"/>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5"/>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5"/>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5"/>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594</v>
      </c>
    </row>
    <row r="72" spans="2:107" x14ac:dyDescent="0.15">
      <c r="B72" s="395"/>
      <c r="G72" s="1321"/>
      <c r="H72" s="1321"/>
      <c r="I72" s="1321"/>
      <c r="J72" s="1321"/>
      <c r="K72" s="405"/>
      <c r="L72" s="405"/>
      <c r="M72" s="406"/>
      <c r="N72" s="406"/>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549</v>
      </c>
      <c r="BQ72" s="1325"/>
      <c r="BR72" s="1325"/>
      <c r="BS72" s="1325"/>
      <c r="BT72" s="1325"/>
      <c r="BU72" s="1325"/>
      <c r="BV72" s="1325"/>
      <c r="BW72" s="1325"/>
      <c r="BX72" s="1325" t="s">
        <v>550</v>
      </c>
      <c r="BY72" s="1325"/>
      <c r="BZ72" s="1325"/>
      <c r="CA72" s="1325"/>
      <c r="CB72" s="1325"/>
      <c r="CC72" s="1325"/>
      <c r="CD72" s="1325"/>
      <c r="CE72" s="1325"/>
      <c r="CF72" s="1325" t="s">
        <v>551</v>
      </c>
      <c r="CG72" s="1325"/>
      <c r="CH72" s="1325"/>
      <c r="CI72" s="1325"/>
      <c r="CJ72" s="1325"/>
      <c r="CK72" s="1325"/>
      <c r="CL72" s="1325"/>
      <c r="CM72" s="1325"/>
      <c r="CN72" s="1325" t="s">
        <v>552</v>
      </c>
      <c r="CO72" s="1325"/>
      <c r="CP72" s="1325"/>
      <c r="CQ72" s="1325"/>
      <c r="CR72" s="1325"/>
      <c r="CS72" s="1325"/>
      <c r="CT72" s="1325"/>
      <c r="CU72" s="1325"/>
      <c r="CV72" s="1325" t="s">
        <v>553</v>
      </c>
      <c r="CW72" s="1325"/>
      <c r="CX72" s="1325"/>
      <c r="CY72" s="1325"/>
      <c r="CZ72" s="1325"/>
      <c r="DA72" s="1325"/>
      <c r="DB72" s="1325"/>
      <c r="DC72" s="1325"/>
    </row>
    <row r="73" spans="2:107" x14ac:dyDescent="0.15">
      <c r="B73" s="395"/>
      <c r="G73" s="1332"/>
      <c r="H73" s="1332"/>
      <c r="I73" s="1332"/>
      <c r="J73" s="1332"/>
      <c r="K73" s="1333"/>
      <c r="L73" s="1333"/>
      <c r="M73" s="1333"/>
      <c r="N73" s="1333"/>
      <c r="AM73" s="404"/>
      <c r="AN73" s="1328" t="s">
        <v>595</v>
      </c>
      <c r="AO73" s="1328"/>
      <c r="AP73" s="1328"/>
      <c r="AQ73" s="1328"/>
      <c r="AR73" s="1328"/>
      <c r="AS73" s="1328"/>
      <c r="AT73" s="1328"/>
      <c r="AU73" s="1328"/>
      <c r="AV73" s="1328"/>
      <c r="AW73" s="1328"/>
      <c r="AX73" s="1328"/>
      <c r="AY73" s="1328"/>
      <c r="AZ73" s="1328"/>
      <c r="BA73" s="1328"/>
      <c r="BB73" s="1328" t="s">
        <v>596</v>
      </c>
      <c r="BC73" s="1328"/>
      <c r="BD73" s="1328"/>
      <c r="BE73" s="1328"/>
      <c r="BF73" s="1328"/>
      <c r="BG73" s="1328"/>
      <c r="BH73" s="1328"/>
      <c r="BI73" s="1328"/>
      <c r="BJ73" s="1328"/>
      <c r="BK73" s="1328"/>
      <c r="BL73" s="1328"/>
      <c r="BM73" s="1328"/>
      <c r="BN73" s="1328"/>
      <c r="BO73" s="1328"/>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x14ac:dyDescent="0.15">
      <c r="B74" s="395"/>
      <c r="G74" s="1332"/>
      <c r="H74" s="1332"/>
      <c r="I74" s="1332"/>
      <c r="J74" s="1332"/>
      <c r="K74" s="1333"/>
      <c r="L74" s="1333"/>
      <c r="M74" s="1333"/>
      <c r="N74" s="1333"/>
      <c r="AM74" s="404"/>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5"/>
      <c r="G75" s="1332"/>
      <c r="H75" s="1332"/>
      <c r="I75" s="1321"/>
      <c r="J75" s="1321"/>
      <c r="K75" s="1327"/>
      <c r="L75" s="1327"/>
      <c r="M75" s="1327"/>
      <c r="N75" s="1327"/>
      <c r="AM75" s="404"/>
      <c r="AN75" s="1328"/>
      <c r="AO75" s="1328"/>
      <c r="AP75" s="1328"/>
      <c r="AQ75" s="1328"/>
      <c r="AR75" s="1328"/>
      <c r="AS75" s="1328"/>
      <c r="AT75" s="1328"/>
      <c r="AU75" s="1328"/>
      <c r="AV75" s="1328"/>
      <c r="AW75" s="1328"/>
      <c r="AX75" s="1328"/>
      <c r="AY75" s="1328"/>
      <c r="AZ75" s="1328"/>
      <c r="BA75" s="1328"/>
      <c r="BB75" s="1328" t="s">
        <v>600</v>
      </c>
      <c r="BC75" s="1328"/>
      <c r="BD75" s="1328"/>
      <c r="BE75" s="1328"/>
      <c r="BF75" s="1328"/>
      <c r="BG75" s="1328"/>
      <c r="BH75" s="1328"/>
      <c r="BI75" s="1328"/>
      <c r="BJ75" s="1328"/>
      <c r="BK75" s="1328"/>
      <c r="BL75" s="1328"/>
      <c r="BM75" s="1328"/>
      <c r="BN75" s="1328"/>
      <c r="BO75" s="1328"/>
      <c r="BP75" s="1326">
        <v>8.9</v>
      </c>
      <c r="BQ75" s="1326"/>
      <c r="BR75" s="1326"/>
      <c r="BS75" s="1326"/>
      <c r="BT75" s="1326"/>
      <c r="BU75" s="1326"/>
      <c r="BV75" s="1326"/>
      <c r="BW75" s="1326"/>
      <c r="BX75" s="1326">
        <v>9.5</v>
      </c>
      <c r="BY75" s="1326"/>
      <c r="BZ75" s="1326"/>
      <c r="CA75" s="1326"/>
      <c r="CB75" s="1326"/>
      <c r="CC75" s="1326"/>
      <c r="CD75" s="1326"/>
      <c r="CE75" s="1326"/>
      <c r="CF75" s="1326">
        <v>10</v>
      </c>
      <c r="CG75" s="1326"/>
      <c r="CH75" s="1326"/>
      <c r="CI75" s="1326"/>
      <c r="CJ75" s="1326"/>
      <c r="CK75" s="1326"/>
      <c r="CL75" s="1326"/>
      <c r="CM75" s="1326"/>
      <c r="CN75" s="1326">
        <v>10.9</v>
      </c>
      <c r="CO75" s="1326"/>
      <c r="CP75" s="1326"/>
      <c r="CQ75" s="1326"/>
      <c r="CR75" s="1326"/>
      <c r="CS75" s="1326"/>
      <c r="CT75" s="1326"/>
      <c r="CU75" s="1326"/>
      <c r="CV75" s="1326">
        <v>10.9</v>
      </c>
      <c r="CW75" s="1326"/>
      <c r="CX75" s="1326"/>
      <c r="CY75" s="1326"/>
      <c r="CZ75" s="1326"/>
      <c r="DA75" s="1326"/>
      <c r="DB75" s="1326"/>
      <c r="DC75" s="1326"/>
    </row>
    <row r="76" spans="2:107" x14ac:dyDescent="0.15">
      <c r="B76" s="395"/>
      <c r="G76" s="1332"/>
      <c r="H76" s="1332"/>
      <c r="I76" s="1321"/>
      <c r="J76" s="1321"/>
      <c r="K76" s="1327"/>
      <c r="L76" s="1327"/>
      <c r="M76" s="1327"/>
      <c r="N76" s="1327"/>
      <c r="AM76" s="404"/>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5"/>
      <c r="G77" s="1321"/>
      <c r="H77" s="1321"/>
      <c r="I77" s="1321"/>
      <c r="J77" s="1321"/>
      <c r="K77" s="1333"/>
      <c r="L77" s="1333"/>
      <c r="M77" s="1333"/>
      <c r="N77" s="1333"/>
      <c r="AN77" s="1325" t="s">
        <v>598</v>
      </c>
      <c r="AO77" s="1325"/>
      <c r="AP77" s="1325"/>
      <c r="AQ77" s="1325"/>
      <c r="AR77" s="1325"/>
      <c r="AS77" s="1325"/>
      <c r="AT77" s="1325"/>
      <c r="AU77" s="1325"/>
      <c r="AV77" s="1325"/>
      <c r="AW77" s="1325"/>
      <c r="AX77" s="1325"/>
      <c r="AY77" s="1325"/>
      <c r="AZ77" s="1325"/>
      <c r="BA77" s="1325"/>
      <c r="BB77" s="1328" t="s">
        <v>596</v>
      </c>
      <c r="BC77" s="1328"/>
      <c r="BD77" s="1328"/>
      <c r="BE77" s="1328"/>
      <c r="BF77" s="1328"/>
      <c r="BG77" s="1328"/>
      <c r="BH77" s="1328"/>
      <c r="BI77" s="1328"/>
      <c r="BJ77" s="1328"/>
      <c r="BK77" s="1328"/>
      <c r="BL77" s="1328"/>
      <c r="BM77" s="1328"/>
      <c r="BN77" s="1328"/>
      <c r="BO77" s="1328"/>
      <c r="BP77" s="1326">
        <v>0</v>
      </c>
      <c r="BQ77" s="1326"/>
      <c r="BR77" s="1326"/>
      <c r="BS77" s="1326"/>
      <c r="BT77" s="1326"/>
      <c r="BU77" s="1326"/>
      <c r="BV77" s="1326"/>
      <c r="BW77" s="1326"/>
      <c r="BX77" s="1326">
        <v>0</v>
      </c>
      <c r="BY77" s="1326"/>
      <c r="BZ77" s="1326"/>
      <c r="CA77" s="1326"/>
      <c r="CB77" s="1326"/>
      <c r="CC77" s="1326"/>
      <c r="CD77" s="1326"/>
      <c r="CE77" s="1326"/>
      <c r="CF77" s="1326">
        <v>0</v>
      </c>
      <c r="CG77" s="1326"/>
      <c r="CH77" s="1326"/>
      <c r="CI77" s="1326"/>
      <c r="CJ77" s="1326"/>
      <c r="CK77" s="1326"/>
      <c r="CL77" s="1326"/>
      <c r="CM77" s="1326"/>
      <c r="CN77" s="1326">
        <v>0</v>
      </c>
      <c r="CO77" s="1326"/>
      <c r="CP77" s="1326"/>
      <c r="CQ77" s="1326"/>
      <c r="CR77" s="1326"/>
      <c r="CS77" s="1326"/>
      <c r="CT77" s="1326"/>
      <c r="CU77" s="1326"/>
      <c r="CV77" s="1326">
        <v>0</v>
      </c>
      <c r="CW77" s="1326"/>
      <c r="CX77" s="1326"/>
      <c r="CY77" s="1326"/>
      <c r="CZ77" s="1326"/>
      <c r="DA77" s="1326"/>
      <c r="DB77" s="1326"/>
      <c r="DC77" s="1326"/>
    </row>
    <row r="78" spans="2:107" x14ac:dyDescent="0.15">
      <c r="B78" s="395"/>
      <c r="G78" s="1321"/>
      <c r="H78" s="1321"/>
      <c r="I78" s="1321"/>
      <c r="J78" s="1321"/>
      <c r="K78" s="1333"/>
      <c r="L78" s="1333"/>
      <c r="M78" s="1333"/>
      <c r="N78" s="1333"/>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5"/>
      <c r="G79" s="1321"/>
      <c r="H79" s="1321"/>
      <c r="I79" s="1331"/>
      <c r="J79" s="1331"/>
      <c r="K79" s="1334"/>
      <c r="L79" s="1334"/>
      <c r="M79" s="1334"/>
      <c r="N79" s="1334"/>
      <c r="AN79" s="1325"/>
      <c r="AO79" s="1325"/>
      <c r="AP79" s="1325"/>
      <c r="AQ79" s="1325"/>
      <c r="AR79" s="1325"/>
      <c r="AS79" s="1325"/>
      <c r="AT79" s="1325"/>
      <c r="AU79" s="1325"/>
      <c r="AV79" s="1325"/>
      <c r="AW79" s="1325"/>
      <c r="AX79" s="1325"/>
      <c r="AY79" s="1325"/>
      <c r="AZ79" s="1325"/>
      <c r="BA79" s="1325"/>
      <c r="BB79" s="1328" t="s">
        <v>600</v>
      </c>
      <c r="BC79" s="1328"/>
      <c r="BD79" s="1328"/>
      <c r="BE79" s="1328"/>
      <c r="BF79" s="1328"/>
      <c r="BG79" s="1328"/>
      <c r="BH79" s="1328"/>
      <c r="BI79" s="1328"/>
      <c r="BJ79" s="1328"/>
      <c r="BK79" s="1328"/>
      <c r="BL79" s="1328"/>
      <c r="BM79" s="1328"/>
      <c r="BN79" s="1328"/>
      <c r="BO79" s="1328"/>
      <c r="BP79" s="1326">
        <v>7.8</v>
      </c>
      <c r="BQ79" s="1326"/>
      <c r="BR79" s="1326"/>
      <c r="BS79" s="1326"/>
      <c r="BT79" s="1326"/>
      <c r="BU79" s="1326"/>
      <c r="BV79" s="1326"/>
      <c r="BW79" s="1326"/>
      <c r="BX79" s="1326">
        <v>6.9</v>
      </c>
      <c r="BY79" s="1326"/>
      <c r="BZ79" s="1326"/>
      <c r="CA79" s="1326"/>
      <c r="CB79" s="1326"/>
      <c r="CC79" s="1326"/>
      <c r="CD79" s="1326"/>
      <c r="CE79" s="1326"/>
      <c r="CF79" s="1326">
        <v>7.1</v>
      </c>
      <c r="CG79" s="1326"/>
      <c r="CH79" s="1326"/>
      <c r="CI79" s="1326"/>
      <c r="CJ79" s="1326"/>
      <c r="CK79" s="1326"/>
      <c r="CL79" s="1326"/>
      <c r="CM79" s="1326"/>
      <c r="CN79" s="1326">
        <v>7.4</v>
      </c>
      <c r="CO79" s="1326"/>
      <c r="CP79" s="1326"/>
      <c r="CQ79" s="1326"/>
      <c r="CR79" s="1326"/>
      <c r="CS79" s="1326"/>
      <c r="CT79" s="1326"/>
      <c r="CU79" s="1326"/>
      <c r="CV79" s="1326">
        <v>7.4</v>
      </c>
      <c r="CW79" s="1326"/>
      <c r="CX79" s="1326"/>
      <c r="CY79" s="1326"/>
      <c r="CZ79" s="1326"/>
      <c r="DA79" s="1326"/>
      <c r="DB79" s="1326"/>
      <c r="DC79" s="1326"/>
    </row>
    <row r="80" spans="2:107" x14ac:dyDescent="0.15">
      <c r="B80" s="395"/>
      <c r="G80" s="1321"/>
      <c r="H80" s="1321"/>
      <c r="I80" s="1331"/>
      <c r="J80" s="1331"/>
      <c r="K80" s="1334"/>
      <c r="L80" s="1334"/>
      <c r="M80" s="1334"/>
      <c r="N80" s="1334"/>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kYZJ7lnGT36/RQyRa15vbP6he0w+pw95um7wkIoClJv4ZaICSg3qDiJJzQDfUA6RSv/DFGP3II/j2YKT/hpsQ==" saltValue="xDEgZ2CZuxRmlGQWhq5an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601</v>
      </c>
    </row>
  </sheetData>
  <sheetProtection algorithmName="SHA-512" hashValue="OXnSYT3ZmBV6bw4YlZpmLO5HAiyylxE0pCAcxkyXZ5tlySFbXrkI08kxkhyeG1HI/hH9lJiqQfWAh3Qw9QcVEA==" saltValue="a1J2NMyKD1htF3Y3noxv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602</v>
      </c>
    </row>
  </sheetData>
  <sheetProtection algorithmName="SHA-512" hashValue="SwzsxAeNojaUaMLbaxcJa8p2rsXr2D7I4F+W0uHunc5kmcPZnC9DejeIuitgWAkZE4iugjzQIt8RZengEF9Mkw==" saltValue="QjSm2cC1wW+96WrXzAFSb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546</v>
      </c>
      <c r="G2" s="157"/>
      <c r="H2" s="158"/>
    </row>
    <row r="3" spans="1:8" x14ac:dyDescent="0.15">
      <c r="A3" s="154" t="s">
        <v>539</v>
      </c>
      <c r="B3" s="159"/>
      <c r="C3" s="160"/>
      <c r="D3" s="161">
        <v>415910</v>
      </c>
      <c r="E3" s="162"/>
      <c r="F3" s="163">
        <v>280458</v>
      </c>
      <c r="G3" s="164"/>
      <c r="H3" s="165"/>
    </row>
    <row r="4" spans="1:8" x14ac:dyDescent="0.15">
      <c r="A4" s="166"/>
      <c r="B4" s="167"/>
      <c r="C4" s="168"/>
      <c r="D4" s="169">
        <v>287016</v>
      </c>
      <c r="E4" s="170"/>
      <c r="F4" s="171">
        <v>127286</v>
      </c>
      <c r="G4" s="172"/>
      <c r="H4" s="173"/>
    </row>
    <row r="5" spans="1:8" x14ac:dyDescent="0.15">
      <c r="A5" s="154" t="s">
        <v>541</v>
      </c>
      <c r="B5" s="159"/>
      <c r="C5" s="160"/>
      <c r="D5" s="161">
        <v>349531</v>
      </c>
      <c r="E5" s="162"/>
      <c r="F5" s="163">
        <v>310300</v>
      </c>
      <c r="G5" s="164"/>
      <c r="H5" s="165"/>
    </row>
    <row r="6" spans="1:8" x14ac:dyDescent="0.15">
      <c r="A6" s="166"/>
      <c r="B6" s="167"/>
      <c r="C6" s="168"/>
      <c r="D6" s="169">
        <v>291658</v>
      </c>
      <c r="E6" s="170"/>
      <c r="F6" s="171">
        <v>157576</v>
      </c>
      <c r="G6" s="172"/>
      <c r="H6" s="173"/>
    </row>
    <row r="7" spans="1:8" x14ac:dyDescent="0.15">
      <c r="A7" s="154" t="s">
        <v>542</v>
      </c>
      <c r="B7" s="159"/>
      <c r="C7" s="160"/>
      <c r="D7" s="161">
        <v>409060</v>
      </c>
      <c r="E7" s="162"/>
      <c r="F7" s="163">
        <v>317319</v>
      </c>
      <c r="G7" s="164"/>
      <c r="H7" s="165"/>
    </row>
    <row r="8" spans="1:8" x14ac:dyDescent="0.15">
      <c r="A8" s="166"/>
      <c r="B8" s="167"/>
      <c r="C8" s="168"/>
      <c r="D8" s="169">
        <v>201204</v>
      </c>
      <c r="E8" s="170"/>
      <c r="F8" s="171">
        <v>164214</v>
      </c>
      <c r="G8" s="172"/>
      <c r="H8" s="173"/>
    </row>
    <row r="9" spans="1:8" x14ac:dyDescent="0.15">
      <c r="A9" s="154" t="s">
        <v>543</v>
      </c>
      <c r="B9" s="159"/>
      <c r="C9" s="160"/>
      <c r="D9" s="161">
        <v>426529</v>
      </c>
      <c r="E9" s="162"/>
      <c r="F9" s="163">
        <v>289738</v>
      </c>
      <c r="G9" s="164"/>
      <c r="H9" s="165"/>
    </row>
    <row r="10" spans="1:8" x14ac:dyDescent="0.15">
      <c r="A10" s="166"/>
      <c r="B10" s="167"/>
      <c r="C10" s="168"/>
      <c r="D10" s="169">
        <v>160220</v>
      </c>
      <c r="E10" s="170"/>
      <c r="F10" s="171">
        <v>156238</v>
      </c>
      <c r="G10" s="172"/>
      <c r="H10" s="173"/>
    </row>
    <row r="11" spans="1:8" x14ac:dyDescent="0.15">
      <c r="A11" s="154" t="s">
        <v>544</v>
      </c>
      <c r="B11" s="159"/>
      <c r="C11" s="160"/>
      <c r="D11" s="161">
        <v>260903</v>
      </c>
      <c r="E11" s="162"/>
      <c r="F11" s="163">
        <v>316937</v>
      </c>
      <c r="G11" s="164"/>
      <c r="H11" s="165"/>
    </row>
    <row r="12" spans="1:8" x14ac:dyDescent="0.15">
      <c r="A12" s="166"/>
      <c r="B12" s="167"/>
      <c r="C12" s="174"/>
      <c r="D12" s="169">
        <v>171948</v>
      </c>
      <c r="E12" s="170"/>
      <c r="F12" s="171">
        <v>199150</v>
      </c>
      <c r="G12" s="172"/>
      <c r="H12" s="173"/>
    </row>
    <row r="13" spans="1:8" x14ac:dyDescent="0.15">
      <c r="A13" s="154"/>
      <c r="B13" s="159"/>
      <c r="C13" s="175"/>
      <c r="D13" s="176">
        <v>372387</v>
      </c>
      <c r="E13" s="177"/>
      <c r="F13" s="178">
        <v>302950</v>
      </c>
      <c r="G13" s="179"/>
      <c r="H13" s="165"/>
    </row>
    <row r="14" spans="1:8" x14ac:dyDescent="0.15">
      <c r="A14" s="166"/>
      <c r="B14" s="167"/>
      <c r="C14" s="168"/>
      <c r="D14" s="169">
        <v>222409</v>
      </c>
      <c r="E14" s="170"/>
      <c r="F14" s="171">
        <v>160893</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5.95</v>
      </c>
      <c r="C19" s="180">
        <f>ROUND(VALUE(SUBSTITUTE(実質収支比率等に係る経年分析!G$48,"▲","-")),2)</f>
        <v>7.96</v>
      </c>
      <c r="D19" s="180">
        <f>ROUND(VALUE(SUBSTITUTE(実質収支比率等に係る経年分析!H$48,"▲","-")),2)</f>
        <v>7.44</v>
      </c>
      <c r="E19" s="180">
        <f>ROUND(VALUE(SUBSTITUTE(実質収支比率等に係る経年分析!I$48,"▲","-")),2)</f>
        <v>9.1199999999999992</v>
      </c>
      <c r="F19" s="180">
        <f>ROUND(VALUE(SUBSTITUTE(実質収支比率等に係る経年分析!J$48,"▲","-")),2)</f>
        <v>6.89</v>
      </c>
    </row>
    <row r="20" spans="1:11" x14ac:dyDescent="0.15">
      <c r="A20" s="180" t="s">
        <v>54</v>
      </c>
      <c r="B20" s="180">
        <f>ROUND(VALUE(SUBSTITUTE(実質収支比率等に係る経年分析!F$47,"▲","-")),2)</f>
        <v>100.37</v>
      </c>
      <c r="C20" s="180">
        <f>ROUND(VALUE(SUBSTITUTE(実質収支比率等に係る経年分析!G$47,"▲","-")),2)</f>
        <v>103.46</v>
      </c>
      <c r="D20" s="180">
        <f>ROUND(VALUE(SUBSTITUTE(実質収支比率等に係る経年分析!H$47,"▲","-")),2)</f>
        <v>111.61</v>
      </c>
      <c r="E20" s="180">
        <f>ROUND(VALUE(SUBSTITUTE(実質収支比率等に係る経年分析!I$47,"▲","-")),2)</f>
        <v>116.46</v>
      </c>
      <c r="F20" s="180">
        <f>ROUND(VALUE(SUBSTITUTE(実質収支比率等に係る経年分析!J$47,"▲","-")),2)</f>
        <v>109.06</v>
      </c>
    </row>
    <row r="21" spans="1:11" x14ac:dyDescent="0.15">
      <c r="A21" s="180" t="s">
        <v>55</v>
      </c>
      <c r="B21" s="180">
        <f>IF(ISNUMBER(VALUE(SUBSTITUTE(実質収支比率等に係る経年分析!F$49,"▲","-"))),ROUND(VALUE(SUBSTITUTE(実質収支比率等に係る経年分析!F$49,"▲","-")),2),NA())</f>
        <v>3.7</v>
      </c>
      <c r="C21" s="180">
        <f>IF(ISNUMBER(VALUE(SUBSTITUTE(実質収支比率等に係る経年分析!G$49,"▲","-"))),ROUND(VALUE(SUBSTITUTE(実質収支比率等に係る経年分析!G$49,"▲","-")),2),NA())</f>
        <v>-3.99</v>
      </c>
      <c r="D21" s="180">
        <f>IF(ISNUMBER(VALUE(SUBSTITUTE(実質収支比率等に係る経年分析!H$49,"▲","-"))),ROUND(VALUE(SUBSTITUTE(実質収支比率等に係る経年分析!H$49,"▲","-")),2),NA())</f>
        <v>-5.18</v>
      </c>
      <c r="E21" s="180">
        <f>IF(ISNUMBER(VALUE(SUBSTITUTE(実質収支比率等に係る経年分析!I$49,"▲","-"))),ROUND(VALUE(SUBSTITUTE(実質収支比率等に係る経年分析!I$49,"▲","-")),2),NA())</f>
        <v>-2.68</v>
      </c>
      <c r="F21" s="180">
        <f>IF(ISNUMBER(VALUE(SUBSTITUTE(実質収支比率等に係る経年分析!J$49,"▲","-"))),ROUND(VALUE(SUBSTITUTE(実質収支比率等に係る経年分析!J$49,"▲","-")),2),NA())</f>
        <v>-7.14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村営バス事業特別会計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15">
      <c r="A34" s="181" t="str">
        <f>IF(連結実質赤字比率に係る赤字・黒字の構成分析!C$36="",NA(),連結実質赤字比率に係る赤字・黒字の構成分析!C$36)</f>
        <v>診療所特別会計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0.57999999999999996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0.36</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1.1299999999999999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6.43</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205</v>
      </c>
      <c r="E42" s="182"/>
      <c r="F42" s="182"/>
      <c r="G42" s="182">
        <f>'実質公債費比率（分子）の構造'!L$52</f>
        <v>192</v>
      </c>
      <c r="H42" s="182"/>
      <c r="I42" s="182"/>
      <c r="J42" s="182">
        <f>'実質公債費比率（分子）の構造'!M$52</f>
        <v>188</v>
      </c>
      <c r="K42" s="182"/>
      <c r="L42" s="182"/>
      <c r="M42" s="182">
        <f>'実質公債費比率（分子）の構造'!N$52</f>
        <v>204</v>
      </c>
      <c r="N42" s="182"/>
      <c r="O42" s="182"/>
      <c r="P42" s="182">
        <f>'実質公債費比率（分子）の構造'!O$52</f>
        <v>203</v>
      </c>
    </row>
    <row r="43" spans="1:16" x14ac:dyDescent="0.15">
      <c r="A43" s="182" t="s">
        <v>63</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31</v>
      </c>
      <c r="C44" s="182"/>
      <c r="D44" s="182"/>
      <c r="E44" s="182">
        <f>'実質公債費比率（分子）の構造'!L$50</f>
        <v>30</v>
      </c>
      <c r="F44" s="182"/>
      <c r="G44" s="182"/>
      <c r="H44" s="182">
        <f>'実質公債費比率（分子）の構造'!M$50</f>
        <v>24</v>
      </c>
      <c r="I44" s="182"/>
      <c r="J44" s="182"/>
      <c r="K44" s="182">
        <f>'実質公債費比率（分子）の構造'!N$50</f>
        <v>18</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34</v>
      </c>
      <c r="C46" s="182"/>
      <c r="D46" s="182"/>
      <c r="E46" s="182">
        <f>'実質公債費比率（分子）の構造'!L$48</f>
        <v>35</v>
      </c>
      <c r="F46" s="182"/>
      <c r="G46" s="182"/>
      <c r="H46" s="182">
        <f>'実質公債費比率（分子）の構造'!M$48</f>
        <v>35</v>
      </c>
      <c r="I46" s="182"/>
      <c r="J46" s="182"/>
      <c r="K46" s="182">
        <f>'実質公債費比率（分子）の構造'!N$48</f>
        <v>35</v>
      </c>
      <c r="L46" s="182"/>
      <c r="M46" s="182"/>
      <c r="N46" s="182">
        <f>'実質公債費比率（分子）の構造'!O$48</f>
        <v>36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262</v>
      </c>
      <c r="C49" s="182"/>
      <c r="D49" s="182"/>
      <c r="E49" s="182">
        <f>'実質公債費比率（分子）の構造'!L$45</f>
        <v>257</v>
      </c>
      <c r="F49" s="182"/>
      <c r="G49" s="182"/>
      <c r="H49" s="182">
        <f>'実質公債費比率（分子）の構造'!M$45</f>
        <v>245</v>
      </c>
      <c r="I49" s="182"/>
      <c r="J49" s="182"/>
      <c r="K49" s="182">
        <f>'実質公債費比率（分子）の構造'!N$45</f>
        <v>268</v>
      </c>
      <c r="L49" s="182"/>
      <c r="M49" s="182"/>
      <c r="N49" s="182">
        <f>'実質公債費比率（分子）の構造'!O$45</f>
        <v>272</v>
      </c>
      <c r="O49" s="182"/>
      <c r="P49" s="182"/>
    </row>
    <row r="50" spans="1:16" x14ac:dyDescent="0.15">
      <c r="A50" s="182" t="s">
        <v>70</v>
      </c>
      <c r="B50" s="182" t="e">
        <f>NA()</f>
        <v>#N/A</v>
      </c>
      <c r="C50" s="182">
        <f>IF(ISNUMBER('実質公債費比率（分子）の構造'!K$53),'実質公債費比率（分子）の構造'!K$53,NA())</f>
        <v>123</v>
      </c>
      <c r="D50" s="182" t="e">
        <f>NA()</f>
        <v>#N/A</v>
      </c>
      <c r="E50" s="182" t="e">
        <f>NA()</f>
        <v>#N/A</v>
      </c>
      <c r="F50" s="182">
        <f>IF(ISNUMBER('実質公債費比率（分子）の構造'!L$53),'実質公債費比率（分子）の構造'!L$53,NA())</f>
        <v>131</v>
      </c>
      <c r="G50" s="182" t="e">
        <f>NA()</f>
        <v>#N/A</v>
      </c>
      <c r="H50" s="182" t="e">
        <f>NA()</f>
        <v>#N/A</v>
      </c>
      <c r="I50" s="182">
        <f>IF(ISNUMBER('実質公債費比率（分子）の構造'!M$53),'実質公債費比率（分子）の構造'!M$53,NA())</f>
        <v>117</v>
      </c>
      <c r="J50" s="182" t="e">
        <f>NA()</f>
        <v>#N/A</v>
      </c>
      <c r="K50" s="182" t="e">
        <f>NA()</f>
        <v>#N/A</v>
      </c>
      <c r="L50" s="182">
        <f>IF(ISNUMBER('実質公債費比率（分子）の構造'!N$53),'実質公債費比率（分子）の構造'!N$53,NA())</f>
        <v>117</v>
      </c>
      <c r="M50" s="182" t="e">
        <f>NA()</f>
        <v>#N/A</v>
      </c>
      <c r="N50" s="182" t="e">
        <f>NA()</f>
        <v>#N/A</v>
      </c>
      <c r="O50" s="182">
        <f>IF(ISNUMBER('実質公債費比率（分子）の構造'!O$53),'実質公債費比率（分子）の構造'!O$53,NA())</f>
        <v>105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1994</v>
      </c>
      <c r="E56" s="181"/>
      <c r="F56" s="181"/>
      <c r="G56" s="181">
        <f>'将来負担比率（分子）の構造'!J$52</f>
        <v>1962</v>
      </c>
      <c r="H56" s="181"/>
      <c r="I56" s="181"/>
      <c r="J56" s="181">
        <f>'将来負担比率（分子）の構造'!K$52</f>
        <v>1917</v>
      </c>
      <c r="K56" s="181"/>
      <c r="L56" s="181"/>
      <c r="M56" s="181">
        <f>'将来負担比率（分子）の構造'!L$52</f>
        <v>1961</v>
      </c>
      <c r="N56" s="181"/>
      <c r="O56" s="181"/>
      <c r="P56" s="181">
        <f>'将来負担比率（分子）の構造'!M$52</f>
        <v>1840</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2214</v>
      </c>
      <c r="E58" s="181"/>
      <c r="F58" s="181"/>
      <c r="G58" s="181">
        <f>'将来負担比率（分子）の構造'!J$50</f>
        <v>2095</v>
      </c>
      <c r="H58" s="181"/>
      <c r="I58" s="181"/>
      <c r="J58" s="181">
        <f>'将来負担比率（分子）の構造'!K$50</f>
        <v>2057</v>
      </c>
      <c r="K58" s="181"/>
      <c r="L58" s="181"/>
      <c r="M58" s="181">
        <f>'将来負担比率（分子）の構造'!L$50</f>
        <v>1930</v>
      </c>
      <c r="N58" s="181"/>
      <c r="O58" s="181"/>
      <c r="P58" s="181">
        <f>'将来負担比率（分子）の構造'!M$50</f>
        <v>1701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482</v>
      </c>
      <c r="C62" s="181"/>
      <c r="D62" s="181"/>
      <c r="E62" s="181">
        <f>'将来負担比率（分子）の構造'!J$45</f>
        <v>477</v>
      </c>
      <c r="F62" s="181"/>
      <c r="G62" s="181"/>
      <c r="H62" s="181">
        <f>'将来負担比率（分子）の構造'!K$45</f>
        <v>497</v>
      </c>
      <c r="I62" s="181"/>
      <c r="J62" s="181"/>
      <c r="K62" s="181">
        <f>'将来負担比率（分子）の構造'!L$45</f>
        <v>470</v>
      </c>
      <c r="L62" s="181"/>
      <c r="M62" s="181"/>
      <c r="N62" s="181">
        <f>'将来負担比率（分子）の構造'!M$45</f>
        <v>489</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412</v>
      </c>
      <c r="C64" s="181"/>
      <c r="D64" s="181"/>
      <c r="E64" s="181">
        <f>'将来負担比率（分子）の構造'!J$43</f>
        <v>389</v>
      </c>
      <c r="F64" s="181"/>
      <c r="G64" s="181"/>
      <c r="H64" s="181">
        <f>'将来負担比率（分子）の構造'!K$43</f>
        <v>367</v>
      </c>
      <c r="I64" s="181"/>
      <c r="J64" s="181"/>
      <c r="K64" s="181">
        <f>'将来負担比率（分子）の構造'!L$43</f>
        <v>346</v>
      </c>
      <c r="L64" s="181"/>
      <c r="M64" s="181"/>
      <c r="N64" s="181">
        <f>'将来負担比率（分子）の構造'!M$43</f>
        <v>327</v>
      </c>
      <c r="O64" s="181"/>
      <c r="P64" s="181"/>
    </row>
    <row r="65" spans="1:16" x14ac:dyDescent="0.15">
      <c r="A65" s="181" t="s">
        <v>31</v>
      </c>
      <c r="B65" s="181">
        <f>'将来負担比率（分子）の構造'!I$42</f>
        <v>102</v>
      </c>
      <c r="C65" s="181"/>
      <c r="D65" s="181"/>
      <c r="E65" s="181">
        <f>'将来負担比率（分子）の構造'!J$42</f>
        <v>71</v>
      </c>
      <c r="F65" s="181"/>
      <c r="G65" s="181"/>
      <c r="H65" s="181">
        <f>'将来負担比率（分子）の構造'!K$42</f>
        <v>42</v>
      </c>
      <c r="I65" s="181"/>
      <c r="J65" s="181"/>
      <c r="K65" s="181">
        <f>'将来負担比率（分子）の構造'!L$42</f>
        <v>18</v>
      </c>
      <c r="L65" s="181"/>
      <c r="M65" s="181"/>
      <c r="N65" s="181" t="str">
        <f>'将来負担比率（分子）の構造'!M$42</f>
        <v>-</v>
      </c>
      <c r="O65" s="181"/>
      <c r="P65" s="181"/>
    </row>
    <row r="66" spans="1:16" x14ac:dyDescent="0.15">
      <c r="A66" s="181" t="s">
        <v>30</v>
      </c>
      <c r="B66" s="181">
        <f>'将来負担比率（分子）の構造'!I$41</f>
        <v>2385</v>
      </c>
      <c r="C66" s="181"/>
      <c r="D66" s="181"/>
      <c r="E66" s="181">
        <f>'将来負担比率（分子）の構造'!J$41</f>
        <v>2320</v>
      </c>
      <c r="F66" s="181"/>
      <c r="G66" s="181"/>
      <c r="H66" s="181">
        <f>'将来負担比率（分子）の構造'!K$41</f>
        <v>2243</v>
      </c>
      <c r="I66" s="181"/>
      <c r="J66" s="181"/>
      <c r="K66" s="181">
        <f>'将来負担比率（分子）の構造'!L$41</f>
        <v>2298</v>
      </c>
      <c r="L66" s="181"/>
      <c r="M66" s="181"/>
      <c r="N66" s="181">
        <f>'将来負担比率（分子）の構造'!M$41</f>
        <v>2120</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1435</v>
      </c>
      <c r="C72" s="185">
        <f>基金残高に係る経年分析!G55</f>
        <v>1389</v>
      </c>
      <c r="D72" s="185">
        <f>基金残高に係る経年分析!H55</f>
        <v>1327</v>
      </c>
    </row>
    <row r="73" spans="1:16" x14ac:dyDescent="0.15">
      <c r="A73" s="184" t="s">
        <v>77</v>
      </c>
      <c r="B73" s="185">
        <f>基金残高に係る経年分析!F56</f>
        <v>151</v>
      </c>
      <c r="C73" s="185">
        <f>基金残高に係る経年分析!G56</f>
        <v>136</v>
      </c>
      <c r="D73" s="185">
        <f>基金残高に係る経年分析!H56</f>
        <v>136</v>
      </c>
    </row>
    <row r="74" spans="1:16" x14ac:dyDescent="0.15">
      <c r="A74" s="184" t="s">
        <v>78</v>
      </c>
      <c r="B74" s="185">
        <f>基金残高に係る経年分析!F57</f>
        <v>290</v>
      </c>
      <c r="C74" s="185">
        <f>基金残高に係る経年分析!G57</f>
        <v>233</v>
      </c>
      <c r="D74" s="185">
        <f>基金残高に係る経年分析!H57</f>
        <v>238</v>
      </c>
    </row>
  </sheetData>
  <sheetProtection algorithmName="SHA-512" hashValue="2OFJA0HD3gjcgV5b8qKlkLtqzRFetGeAWFFnjT58OKkVsj6y59vUp70ZGqZJrskIBtAx/MhbJgqm9LkXqs2e7A==" saltValue="DSQvyxGdYeTeRwAepaL/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362527</v>
      </c>
      <c r="S5" s="734"/>
      <c r="T5" s="734"/>
      <c r="U5" s="734"/>
      <c r="V5" s="734"/>
      <c r="W5" s="734"/>
      <c r="X5" s="734"/>
      <c r="Y5" s="777"/>
      <c r="Z5" s="795">
        <v>15.6</v>
      </c>
      <c r="AA5" s="795"/>
      <c r="AB5" s="795"/>
      <c r="AC5" s="795"/>
      <c r="AD5" s="796">
        <v>362527</v>
      </c>
      <c r="AE5" s="796"/>
      <c r="AF5" s="796"/>
      <c r="AG5" s="796"/>
      <c r="AH5" s="796"/>
      <c r="AI5" s="796"/>
      <c r="AJ5" s="796"/>
      <c r="AK5" s="796"/>
      <c r="AL5" s="778">
        <v>29.2</v>
      </c>
      <c r="AM5" s="749"/>
      <c r="AN5" s="749"/>
      <c r="AO5" s="779"/>
      <c r="AP5" s="744" t="s">
        <v>229</v>
      </c>
      <c r="AQ5" s="745"/>
      <c r="AR5" s="745"/>
      <c r="AS5" s="745"/>
      <c r="AT5" s="745"/>
      <c r="AU5" s="745"/>
      <c r="AV5" s="745"/>
      <c r="AW5" s="745"/>
      <c r="AX5" s="745"/>
      <c r="AY5" s="745"/>
      <c r="AZ5" s="745"/>
      <c r="BA5" s="745"/>
      <c r="BB5" s="745"/>
      <c r="BC5" s="745"/>
      <c r="BD5" s="745"/>
      <c r="BE5" s="745"/>
      <c r="BF5" s="746"/>
      <c r="BG5" s="678">
        <v>362527</v>
      </c>
      <c r="BH5" s="679"/>
      <c r="BI5" s="679"/>
      <c r="BJ5" s="679"/>
      <c r="BK5" s="679"/>
      <c r="BL5" s="679"/>
      <c r="BM5" s="679"/>
      <c r="BN5" s="680"/>
      <c r="BO5" s="715">
        <v>100</v>
      </c>
      <c r="BP5" s="715"/>
      <c r="BQ5" s="715"/>
      <c r="BR5" s="715"/>
      <c r="BS5" s="716">
        <v>53393</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36288</v>
      </c>
      <c r="S6" s="679"/>
      <c r="T6" s="679"/>
      <c r="U6" s="679"/>
      <c r="V6" s="679"/>
      <c r="W6" s="679"/>
      <c r="X6" s="679"/>
      <c r="Y6" s="680"/>
      <c r="Z6" s="715">
        <v>1.6</v>
      </c>
      <c r="AA6" s="715"/>
      <c r="AB6" s="715"/>
      <c r="AC6" s="715"/>
      <c r="AD6" s="716">
        <v>36288</v>
      </c>
      <c r="AE6" s="716"/>
      <c r="AF6" s="716"/>
      <c r="AG6" s="716"/>
      <c r="AH6" s="716"/>
      <c r="AI6" s="716"/>
      <c r="AJ6" s="716"/>
      <c r="AK6" s="716"/>
      <c r="AL6" s="681">
        <v>2.9</v>
      </c>
      <c r="AM6" s="682"/>
      <c r="AN6" s="682"/>
      <c r="AO6" s="717"/>
      <c r="AP6" s="675" t="s">
        <v>234</v>
      </c>
      <c r="AQ6" s="676"/>
      <c r="AR6" s="676"/>
      <c r="AS6" s="676"/>
      <c r="AT6" s="676"/>
      <c r="AU6" s="676"/>
      <c r="AV6" s="676"/>
      <c r="AW6" s="676"/>
      <c r="AX6" s="676"/>
      <c r="AY6" s="676"/>
      <c r="AZ6" s="676"/>
      <c r="BA6" s="676"/>
      <c r="BB6" s="676"/>
      <c r="BC6" s="676"/>
      <c r="BD6" s="676"/>
      <c r="BE6" s="676"/>
      <c r="BF6" s="677"/>
      <c r="BG6" s="678">
        <v>362527</v>
      </c>
      <c r="BH6" s="679"/>
      <c r="BI6" s="679"/>
      <c r="BJ6" s="679"/>
      <c r="BK6" s="679"/>
      <c r="BL6" s="679"/>
      <c r="BM6" s="679"/>
      <c r="BN6" s="680"/>
      <c r="BO6" s="715">
        <v>100</v>
      </c>
      <c r="BP6" s="715"/>
      <c r="BQ6" s="715"/>
      <c r="BR6" s="715"/>
      <c r="BS6" s="716">
        <v>53393</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39340</v>
      </c>
      <c r="CS6" s="679"/>
      <c r="CT6" s="679"/>
      <c r="CU6" s="679"/>
      <c r="CV6" s="679"/>
      <c r="CW6" s="679"/>
      <c r="CX6" s="679"/>
      <c r="CY6" s="680"/>
      <c r="CZ6" s="778">
        <v>1.8</v>
      </c>
      <c r="DA6" s="749"/>
      <c r="DB6" s="749"/>
      <c r="DC6" s="781"/>
      <c r="DD6" s="684" t="s">
        <v>177</v>
      </c>
      <c r="DE6" s="679"/>
      <c r="DF6" s="679"/>
      <c r="DG6" s="679"/>
      <c r="DH6" s="679"/>
      <c r="DI6" s="679"/>
      <c r="DJ6" s="679"/>
      <c r="DK6" s="679"/>
      <c r="DL6" s="679"/>
      <c r="DM6" s="679"/>
      <c r="DN6" s="679"/>
      <c r="DO6" s="679"/>
      <c r="DP6" s="680"/>
      <c r="DQ6" s="684">
        <v>39340</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100</v>
      </c>
      <c r="S7" s="679"/>
      <c r="T7" s="679"/>
      <c r="U7" s="679"/>
      <c r="V7" s="679"/>
      <c r="W7" s="679"/>
      <c r="X7" s="679"/>
      <c r="Y7" s="680"/>
      <c r="Z7" s="715">
        <v>0</v>
      </c>
      <c r="AA7" s="715"/>
      <c r="AB7" s="715"/>
      <c r="AC7" s="715"/>
      <c r="AD7" s="716">
        <v>100</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50547</v>
      </c>
      <c r="BH7" s="679"/>
      <c r="BI7" s="679"/>
      <c r="BJ7" s="679"/>
      <c r="BK7" s="679"/>
      <c r="BL7" s="679"/>
      <c r="BM7" s="679"/>
      <c r="BN7" s="680"/>
      <c r="BO7" s="715">
        <v>13.9</v>
      </c>
      <c r="BP7" s="715"/>
      <c r="BQ7" s="715"/>
      <c r="BR7" s="715"/>
      <c r="BS7" s="716" t="s">
        <v>177</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544046</v>
      </c>
      <c r="CS7" s="679"/>
      <c r="CT7" s="679"/>
      <c r="CU7" s="679"/>
      <c r="CV7" s="679"/>
      <c r="CW7" s="679"/>
      <c r="CX7" s="679"/>
      <c r="CY7" s="680"/>
      <c r="CZ7" s="715">
        <v>24.5</v>
      </c>
      <c r="DA7" s="715"/>
      <c r="DB7" s="715"/>
      <c r="DC7" s="715"/>
      <c r="DD7" s="684">
        <v>41590</v>
      </c>
      <c r="DE7" s="679"/>
      <c r="DF7" s="679"/>
      <c r="DG7" s="679"/>
      <c r="DH7" s="679"/>
      <c r="DI7" s="679"/>
      <c r="DJ7" s="679"/>
      <c r="DK7" s="679"/>
      <c r="DL7" s="679"/>
      <c r="DM7" s="679"/>
      <c r="DN7" s="679"/>
      <c r="DO7" s="679"/>
      <c r="DP7" s="680"/>
      <c r="DQ7" s="684">
        <v>427804</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707</v>
      </c>
      <c r="S8" s="679"/>
      <c r="T8" s="679"/>
      <c r="U8" s="679"/>
      <c r="V8" s="679"/>
      <c r="W8" s="679"/>
      <c r="X8" s="679"/>
      <c r="Y8" s="680"/>
      <c r="Z8" s="715">
        <v>0</v>
      </c>
      <c r="AA8" s="715"/>
      <c r="AB8" s="715"/>
      <c r="AC8" s="715"/>
      <c r="AD8" s="716">
        <v>707</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1789</v>
      </c>
      <c r="BH8" s="679"/>
      <c r="BI8" s="679"/>
      <c r="BJ8" s="679"/>
      <c r="BK8" s="679"/>
      <c r="BL8" s="679"/>
      <c r="BM8" s="679"/>
      <c r="BN8" s="680"/>
      <c r="BO8" s="715">
        <v>0.5</v>
      </c>
      <c r="BP8" s="715"/>
      <c r="BQ8" s="715"/>
      <c r="BR8" s="715"/>
      <c r="BS8" s="684" t="s">
        <v>177</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277064</v>
      </c>
      <c r="CS8" s="679"/>
      <c r="CT8" s="679"/>
      <c r="CU8" s="679"/>
      <c r="CV8" s="679"/>
      <c r="CW8" s="679"/>
      <c r="CX8" s="679"/>
      <c r="CY8" s="680"/>
      <c r="CZ8" s="715">
        <v>12.5</v>
      </c>
      <c r="DA8" s="715"/>
      <c r="DB8" s="715"/>
      <c r="DC8" s="715"/>
      <c r="DD8" s="684">
        <v>2149</v>
      </c>
      <c r="DE8" s="679"/>
      <c r="DF8" s="679"/>
      <c r="DG8" s="679"/>
      <c r="DH8" s="679"/>
      <c r="DI8" s="679"/>
      <c r="DJ8" s="679"/>
      <c r="DK8" s="679"/>
      <c r="DL8" s="679"/>
      <c r="DM8" s="679"/>
      <c r="DN8" s="679"/>
      <c r="DO8" s="679"/>
      <c r="DP8" s="680"/>
      <c r="DQ8" s="684">
        <v>210846</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365</v>
      </c>
      <c r="S9" s="679"/>
      <c r="T9" s="679"/>
      <c r="U9" s="679"/>
      <c r="V9" s="679"/>
      <c r="W9" s="679"/>
      <c r="X9" s="679"/>
      <c r="Y9" s="680"/>
      <c r="Z9" s="715">
        <v>0</v>
      </c>
      <c r="AA9" s="715"/>
      <c r="AB9" s="715"/>
      <c r="AC9" s="715"/>
      <c r="AD9" s="716">
        <v>365</v>
      </c>
      <c r="AE9" s="716"/>
      <c r="AF9" s="716"/>
      <c r="AG9" s="716"/>
      <c r="AH9" s="716"/>
      <c r="AI9" s="716"/>
      <c r="AJ9" s="716"/>
      <c r="AK9" s="716"/>
      <c r="AL9" s="681">
        <v>0</v>
      </c>
      <c r="AM9" s="682"/>
      <c r="AN9" s="682"/>
      <c r="AO9" s="717"/>
      <c r="AP9" s="675" t="s">
        <v>243</v>
      </c>
      <c r="AQ9" s="676"/>
      <c r="AR9" s="676"/>
      <c r="AS9" s="676"/>
      <c r="AT9" s="676"/>
      <c r="AU9" s="676"/>
      <c r="AV9" s="676"/>
      <c r="AW9" s="676"/>
      <c r="AX9" s="676"/>
      <c r="AY9" s="676"/>
      <c r="AZ9" s="676"/>
      <c r="BA9" s="676"/>
      <c r="BB9" s="676"/>
      <c r="BC9" s="676"/>
      <c r="BD9" s="676"/>
      <c r="BE9" s="676"/>
      <c r="BF9" s="677"/>
      <c r="BG9" s="678">
        <v>40211</v>
      </c>
      <c r="BH9" s="679"/>
      <c r="BI9" s="679"/>
      <c r="BJ9" s="679"/>
      <c r="BK9" s="679"/>
      <c r="BL9" s="679"/>
      <c r="BM9" s="679"/>
      <c r="BN9" s="680"/>
      <c r="BO9" s="715">
        <v>11.1</v>
      </c>
      <c r="BP9" s="715"/>
      <c r="BQ9" s="715"/>
      <c r="BR9" s="715"/>
      <c r="BS9" s="684" t="s">
        <v>177</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218070</v>
      </c>
      <c r="CS9" s="679"/>
      <c r="CT9" s="679"/>
      <c r="CU9" s="679"/>
      <c r="CV9" s="679"/>
      <c r="CW9" s="679"/>
      <c r="CX9" s="679"/>
      <c r="CY9" s="680"/>
      <c r="CZ9" s="715">
        <v>9.8000000000000007</v>
      </c>
      <c r="DA9" s="715"/>
      <c r="DB9" s="715"/>
      <c r="DC9" s="715"/>
      <c r="DD9" s="684">
        <v>4800</v>
      </c>
      <c r="DE9" s="679"/>
      <c r="DF9" s="679"/>
      <c r="DG9" s="679"/>
      <c r="DH9" s="679"/>
      <c r="DI9" s="679"/>
      <c r="DJ9" s="679"/>
      <c r="DK9" s="679"/>
      <c r="DL9" s="679"/>
      <c r="DM9" s="679"/>
      <c r="DN9" s="679"/>
      <c r="DO9" s="679"/>
      <c r="DP9" s="680"/>
      <c r="DQ9" s="684">
        <v>162569</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177</v>
      </c>
      <c r="S10" s="679"/>
      <c r="T10" s="679"/>
      <c r="U10" s="679"/>
      <c r="V10" s="679"/>
      <c r="W10" s="679"/>
      <c r="X10" s="679"/>
      <c r="Y10" s="680"/>
      <c r="Z10" s="715" t="s">
        <v>246</v>
      </c>
      <c r="AA10" s="715"/>
      <c r="AB10" s="715"/>
      <c r="AC10" s="715"/>
      <c r="AD10" s="716" t="s">
        <v>246</v>
      </c>
      <c r="AE10" s="716"/>
      <c r="AF10" s="716"/>
      <c r="AG10" s="716"/>
      <c r="AH10" s="716"/>
      <c r="AI10" s="716"/>
      <c r="AJ10" s="716"/>
      <c r="AK10" s="716"/>
      <c r="AL10" s="681" t="s">
        <v>177</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3521</v>
      </c>
      <c r="BH10" s="679"/>
      <c r="BI10" s="679"/>
      <c r="BJ10" s="679"/>
      <c r="BK10" s="679"/>
      <c r="BL10" s="679"/>
      <c r="BM10" s="679"/>
      <c r="BN10" s="680"/>
      <c r="BO10" s="715">
        <v>1</v>
      </c>
      <c r="BP10" s="715"/>
      <c r="BQ10" s="715"/>
      <c r="BR10" s="715"/>
      <c r="BS10" s="684" t="s">
        <v>177</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460</v>
      </c>
      <c r="CS10" s="679"/>
      <c r="CT10" s="679"/>
      <c r="CU10" s="679"/>
      <c r="CV10" s="679"/>
      <c r="CW10" s="679"/>
      <c r="CX10" s="679"/>
      <c r="CY10" s="680"/>
      <c r="CZ10" s="715">
        <v>0</v>
      </c>
      <c r="DA10" s="715"/>
      <c r="DB10" s="715"/>
      <c r="DC10" s="715"/>
      <c r="DD10" s="684" t="s">
        <v>246</v>
      </c>
      <c r="DE10" s="679"/>
      <c r="DF10" s="679"/>
      <c r="DG10" s="679"/>
      <c r="DH10" s="679"/>
      <c r="DI10" s="679"/>
      <c r="DJ10" s="679"/>
      <c r="DK10" s="679"/>
      <c r="DL10" s="679"/>
      <c r="DM10" s="679"/>
      <c r="DN10" s="679"/>
      <c r="DO10" s="679"/>
      <c r="DP10" s="680"/>
      <c r="DQ10" s="684">
        <v>460</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22980</v>
      </c>
      <c r="S11" s="679"/>
      <c r="T11" s="679"/>
      <c r="U11" s="679"/>
      <c r="V11" s="679"/>
      <c r="W11" s="679"/>
      <c r="X11" s="679"/>
      <c r="Y11" s="680"/>
      <c r="Z11" s="681">
        <v>1</v>
      </c>
      <c r="AA11" s="682"/>
      <c r="AB11" s="682"/>
      <c r="AC11" s="683"/>
      <c r="AD11" s="684">
        <v>22980</v>
      </c>
      <c r="AE11" s="679"/>
      <c r="AF11" s="679"/>
      <c r="AG11" s="679"/>
      <c r="AH11" s="679"/>
      <c r="AI11" s="679"/>
      <c r="AJ11" s="679"/>
      <c r="AK11" s="680"/>
      <c r="AL11" s="681">
        <v>1.9</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5026</v>
      </c>
      <c r="BH11" s="679"/>
      <c r="BI11" s="679"/>
      <c r="BJ11" s="679"/>
      <c r="BK11" s="679"/>
      <c r="BL11" s="679"/>
      <c r="BM11" s="679"/>
      <c r="BN11" s="680"/>
      <c r="BO11" s="715">
        <v>1.4</v>
      </c>
      <c r="BP11" s="715"/>
      <c r="BQ11" s="715"/>
      <c r="BR11" s="715"/>
      <c r="BS11" s="684" t="s">
        <v>177</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270842</v>
      </c>
      <c r="CS11" s="679"/>
      <c r="CT11" s="679"/>
      <c r="CU11" s="679"/>
      <c r="CV11" s="679"/>
      <c r="CW11" s="679"/>
      <c r="CX11" s="679"/>
      <c r="CY11" s="680"/>
      <c r="CZ11" s="715">
        <v>12.2</v>
      </c>
      <c r="DA11" s="715"/>
      <c r="DB11" s="715"/>
      <c r="DC11" s="715"/>
      <c r="DD11" s="684">
        <v>136023</v>
      </c>
      <c r="DE11" s="679"/>
      <c r="DF11" s="679"/>
      <c r="DG11" s="679"/>
      <c r="DH11" s="679"/>
      <c r="DI11" s="679"/>
      <c r="DJ11" s="679"/>
      <c r="DK11" s="679"/>
      <c r="DL11" s="679"/>
      <c r="DM11" s="679"/>
      <c r="DN11" s="679"/>
      <c r="DO11" s="679"/>
      <c r="DP11" s="680"/>
      <c r="DQ11" s="684">
        <v>91419</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246</v>
      </c>
      <c r="S12" s="679"/>
      <c r="T12" s="679"/>
      <c r="U12" s="679"/>
      <c r="V12" s="679"/>
      <c r="W12" s="679"/>
      <c r="X12" s="679"/>
      <c r="Y12" s="680"/>
      <c r="Z12" s="715" t="s">
        <v>177</v>
      </c>
      <c r="AA12" s="715"/>
      <c r="AB12" s="715"/>
      <c r="AC12" s="715"/>
      <c r="AD12" s="716" t="s">
        <v>177</v>
      </c>
      <c r="AE12" s="716"/>
      <c r="AF12" s="716"/>
      <c r="AG12" s="716"/>
      <c r="AH12" s="716"/>
      <c r="AI12" s="716"/>
      <c r="AJ12" s="716"/>
      <c r="AK12" s="716"/>
      <c r="AL12" s="681" t="s">
        <v>177</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304632</v>
      </c>
      <c r="BH12" s="679"/>
      <c r="BI12" s="679"/>
      <c r="BJ12" s="679"/>
      <c r="BK12" s="679"/>
      <c r="BL12" s="679"/>
      <c r="BM12" s="679"/>
      <c r="BN12" s="680"/>
      <c r="BO12" s="715">
        <v>84</v>
      </c>
      <c r="BP12" s="715"/>
      <c r="BQ12" s="715"/>
      <c r="BR12" s="715"/>
      <c r="BS12" s="684">
        <v>53393</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266080</v>
      </c>
      <c r="CS12" s="679"/>
      <c r="CT12" s="679"/>
      <c r="CU12" s="679"/>
      <c r="CV12" s="679"/>
      <c r="CW12" s="679"/>
      <c r="CX12" s="679"/>
      <c r="CY12" s="680"/>
      <c r="CZ12" s="715">
        <v>12</v>
      </c>
      <c r="DA12" s="715"/>
      <c r="DB12" s="715"/>
      <c r="DC12" s="715"/>
      <c r="DD12" s="684">
        <v>32444</v>
      </c>
      <c r="DE12" s="679"/>
      <c r="DF12" s="679"/>
      <c r="DG12" s="679"/>
      <c r="DH12" s="679"/>
      <c r="DI12" s="679"/>
      <c r="DJ12" s="679"/>
      <c r="DK12" s="679"/>
      <c r="DL12" s="679"/>
      <c r="DM12" s="679"/>
      <c r="DN12" s="679"/>
      <c r="DO12" s="679"/>
      <c r="DP12" s="680"/>
      <c r="DQ12" s="684">
        <v>135806</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246</v>
      </c>
      <c r="S13" s="679"/>
      <c r="T13" s="679"/>
      <c r="U13" s="679"/>
      <c r="V13" s="679"/>
      <c r="W13" s="679"/>
      <c r="X13" s="679"/>
      <c r="Y13" s="680"/>
      <c r="Z13" s="715" t="s">
        <v>177</v>
      </c>
      <c r="AA13" s="715"/>
      <c r="AB13" s="715"/>
      <c r="AC13" s="715"/>
      <c r="AD13" s="716" t="s">
        <v>246</v>
      </c>
      <c r="AE13" s="716"/>
      <c r="AF13" s="716"/>
      <c r="AG13" s="716"/>
      <c r="AH13" s="716"/>
      <c r="AI13" s="716"/>
      <c r="AJ13" s="716"/>
      <c r="AK13" s="716"/>
      <c r="AL13" s="681" t="s">
        <v>246</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304305</v>
      </c>
      <c r="BH13" s="679"/>
      <c r="BI13" s="679"/>
      <c r="BJ13" s="679"/>
      <c r="BK13" s="679"/>
      <c r="BL13" s="679"/>
      <c r="BM13" s="679"/>
      <c r="BN13" s="680"/>
      <c r="BO13" s="715">
        <v>83.9</v>
      </c>
      <c r="BP13" s="715"/>
      <c r="BQ13" s="715"/>
      <c r="BR13" s="715"/>
      <c r="BS13" s="684">
        <v>53393</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80256</v>
      </c>
      <c r="CS13" s="679"/>
      <c r="CT13" s="679"/>
      <c r="CU13" s="679"/>
      <c r="CV13" s="679"/>
      <c r="CW13" s="679"/>
      <c r="CX13" s="679"/>
      <c r="CY13" s="680"/>
      <c r="CZ13" s="715">
        <v>3.6</v>
      </c>
      <c r="DA13" s="715"/>
      <c r="DB13" s="715"/>
      <c r="DC13" s="715"/>
      <c r="DD13" s="684">
        <v>52634</v>
      </c>
      <c r="DE13" s="679"/>
      <c r="DF13" s="679"/>
      <c r="DG13" s="679"/>
      <c r="DH13" s="679"/>
      <c r="DI13" s="679"/>
      <c r="DJ13" s="679"/>
      <c r="DK13" s="679"/>
      <c r="DL13" s="679"/>
      <c r="DM13" s="679"/>
      <c r="DN13" s="679"/>
      <c r="DO13" s="679"/>
      <c r="DP13" s="680"/>
      <c r="DQ13" s="684">
        <v>31967</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4988</v>
      </c>
      <c r="S14" s="679"/>
      <c r="T14" s="679"/>
      <c r="U14" s="679"/>
      <c r="V14" s="679"/>
      <c r="W14" s="679"/>
      <c r="X14" s="679"/>
      <c r="Y14" s="680"/>
      <c r="Z14" s="715">
        <v>0.2</v>
      </c>
      <c r="AA14" s="715"/>
      <c r="AB14" s="715"/>
      <c r="AC14" s="715"/>
      <c r="AD14" s="716">
        <v>4988</v>
      </c>
      <c r="AE14" s="716"/>
      <c r="AF14" s="716"/>
      <c r="AG14" s="716"/>
      <c r="AH14" s="716"/>
      <c r="AI14" s="716"/>
      <c r="AJ14" s="716"/>
      <c r="AK14" s="716"/>
      <c r="AL14" s="681">
        <v>0.4</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4669</v>
      </c>
      <c r="BH14" s="679"/>
      <c r="BI14" s="679"/>
      <c r="BJ14" s="679"/>
      <c r="BK14" s="679"/>
      <c r="BL14" s="679"/>
      <c r="BM14" s="679"/>
      <c r="BN14" s="680"/>
      <c r="BO14" s="715">
        <v>1.3</v>
      </c>
      <c r="BP14" s="715"/>
      <c r="BQ14" s="715"/>
      <c r="BR14" s="715"/>
      <c r="BS14" s="684" t="s">
        <v>246</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109225</v>
      </c>
      <c r="CS14" s="679"/>
      <c r="CT14" s="679"/>
      <c r="CU14" s="679"/>
      <c r="CV14" s="679"/>
      <c r="CW14" s="679"/>
      <c r="CX14" s="679"/>
      <c r="CY14" s="680"/>
      <c r="CZ14" s="715">
        <v>4.9000000000000004</v>
      </c>
      <c r="DA14" s="715"/>
      <c r="DB14" s="715"/>
      <c r="DC14" s="715"/>
      <c r="DD14" s="684" t="s">
        <v>177</v>
      </c>
      <c r="DE14" s="679"/>
      <c r="DF14" s="679"/>
      <c r="DG14" s="679"/>
      <c r="DH14" s="679"/>
      <c r="DI14" s="679"/>
      <c r="DJ14" s="679"/>
      <c r="DK14" s="679"/>
      <c r="DL14" s="679"/>
      <c r="DM14" s="679"/>
      <c r="DN14" s="679"/>
      <c r="DO14" s="679"/>
      <c r="DP14" s="680"/>
      <c r="DQ14" s="684">
        <v>108601</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177</v>
      </c>
      <c r="S15" s="679"/>
      <c r="T15" s="679"/>
      <c r="U15" s="679"/>
      <c r="V15" s="679"/>
      <c r="W15" s="679"/>
      <c r="X15" s="679"/>
      <c r="Y15" s="680"/>
      <c r="Z15" s="715" t="s">
        <v>177</v>
      </c>
      <c r="AA15" s="715"/>
      <c r="AB15" s="715"/>
      <c r="AC15" s="715"/>
      <c r="AD15" s="716" t="s">
        <v>246</v>
      </c>
      <c r="AE15" s="716"/>
      <c r="AF15" s="716"/>
      <c r="AG15" s="716"/>
      <c r="AH15" s="716"/>
      <c r="AI15" s="716"/>
      <c r="AJ15" s="716"/>
      <c r="AK15" s="716"/>
      <c r="AL15" s="681" t="s">
        <v>177</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2679</v>
      </c>
      <c r="BH15" s="679"/>
      <c r="BI15" s="679"/>
      <c r="BJ15" s="679"/>
      <c r="BK15" s="679"/>
      <c r="BL15" s="679"/>
      <c r="BM15" s="679"/>
      <c r="BN15" s="680"/>
      <c r="BO15" s="715">
        <v>0.7</v>
      </c>
      <c r="BP15" s="715"/>
      <c r="BQ15" s="715"/>
      <c r="BR15" s="715"/>
      <c r="BS15" s="684" t="s">
        <v>246</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138991</v>
      </c>
      <c r="CS15" s="679"/>
      <c r="CT15" s="679"/>
      <c r="CU15" s="679"/>
      <c r="CV15" s="679"/>
      <c r="CW15" s="679"/>
      <c r="CX15" s="679"/>
      <c r="CY15" s="680"/>
      <c r="CZ15" s="715">
        <v>6.2</v>
      </c>
      <c r="DA15" s="715"/>
      <c r="DB15" s="715"/>
      <c r="DC15" s="715"/>
      <c r="DD15" s="684">
        <v>14744</v>
      </c>
      <c r="DE15" s="679"/>
      <c r="DF15" s="679"/>
      <c r="DG15" s="679"/>
      <c r="DH15" s="679"/>
      <c r="DI15" s="679"/>
      <c r="DJ15" s="679"/>
      <c r="DK15" s="679"/>
      <c r="DL15" s="679"/>
      <c r="DM15" s="679"/>
      <c r="DN15" s="679"/>
      <c r="DO15" s="679"/>
      <c r="DP15" s="680"/>
      <c r="DQ15" s="684">
        <v>131540</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1538</v>
      </c>
      <c r="S16" s="679"/>
      <c r="T16" s="679"/>
      <c r="U16" s="679"/>
      <c r="V16" s="679"/>
      <c r="W16" s="679"/>
      <c r="X16" s="679"/>
      <c r="Y16" s="680"/>
      <c r="Z16" s="715">
        <v>0.1</v>
      </c>
      <c r="AA16" s="715"/>
      <c r="AB16" s="715"/>
      <c r="AC16" s="715"/>
      <c r="AD16" s="716">
        <v>1538</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246</v>
      </c>
      <c r="BH16" s="679"/>
      <c r="BI16" s="679"/>
      <c r="BJ16" s="679"/>
      <c r="BK16" s="679"/>
      <c r="BL16" s="679"/>
      <c r="BM16" s="679"/>
      <c r="BN16" s="680"/>
      <c r="BO16" s="715" t="s">
        <v>246</v>
      </c>
      <c r="BP16" s="715"/>
      <c r="BQ16" s="715"/>
      <c r="BR16" s="715"/>
      <c r="BS16" s="684" t="s">
        <v>177</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7754</v>
      </c>
      <c r="CS16" s="679"/>
      <c r="CT16" s="679"/>
      <c r="CU16" s="679"/>
      <c r="CV16" s="679"/>
      <c r="CW16" s="679"/>
      <c r="CX16" s="679"/>
      <c r="CY16" s="680"/>
      <c r="CZ16" s="715">
        <v>0.3</v>
      </c>
      <c r="DA16" s="715"/>
      <c r="DB16" s="715"/>
      <c r="DC16" s="715"/>
      <c r="DD16" s="684" t="s">
        <v>246</v>
      </c>
      <c r="DE16" s="679"/>
      <c r="DF16" s="679"/>
      <c r="DG16" s="679"/>
      <c r="DH16" s="679"/>
      <c r="DI16" s="679"/>
      <c r="DJ16" s="679"/>
      <c r="DK16" s="679"/>
      <c r="DL16" s="679"/>
      <c r="DM16" s="679"/>
      <c r="DN16" s="679"/>
      <c r="DO16" s="679"/>
      <c r="DP16" s="680"/>
      <c r="DQ16" s="684">
        <v>1924</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2482</v>
      </c>
      <c r="S17" s="679"/>
      <c r="T17" s="679"/>
      <c r="U17" s="679"/>
      <c r="V17" s="679"/>
      <c r="W17" s="679"/>
      <c r="X17" s="679"/>
      <c r="Y17" s="680"/>
      <c r="Z17" s="715">
        <v>0.1</v>
      </c>
      <c r="AA17" s="715"/>
      <c r="AB17" s="715"/>
      <c r="AC17" s="715"/>
      <c r="AD17" s="716">
        <v>2482</v>
      </c>
      <c r="AE17" s="716"/>
      <c r="AF17" s="716"/>
      <c r="AG17" s="716"/>
      <c r="AH17" s="716"/>
      <c r="AI17" s="716"/>
      <c r="AJ17" s="716"/>
      <c r="AK17" s="716"/>
      <c r="AL17" s="681">
        <v>0.2</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177</v>
      </c>
      <c r="BH17" s="679"/>
      <c r="BI17" s="679"/>
      <c r="BJ17" s="679"/>
      <c r="BK17" s="679"/>
      <c r="BL17" s="679"/>
      <c r="BM17" s="679"/>
      <c r="BN17" s="680"/>
      <c r="BO17" s="715" t="s">
        <v>246</v>
      </c>
      <c r="BP17" s="715"/>
      <c r="BQ17" s="715"/>
      <c r="BR17" s="715"/>
      <c r="BS17" s="684" t="s">
        <v>177</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272519</v>
      </c>
      <c r="CS17" s="679"/>
      <c r="CT17" s="679"/>
      <c r="CU17" s="679"/>
      <c r="CV17" s="679"/>
      <c r="CW17" s="679"/>
      <c r="CX17" s="679"/>
      <c r="CY17" s="680"/>
      <c r="CZ17" s="715">
        <v>12.2</v>
      </c>
      <c r="DA17" s="715"/>
      <c r="DB17" s="715"/>
      <c r="DC17" s="715"/>
      <c r="DD17" s="684" t="s">
        <v>177</v>
      </c>
      <c r="DE17" s="679"/>
      <c r="DF17" s="679"/>
      <c r="DG17" s="679"/>
      <c r="DH17" s="679"/>
      <c r="DI17" s="679"/>
      <c r="DJ17" s="679"/>
      <c r="DK17" s="679"/>
      <c r="DL17" s="679"/>
      <c r="DM17" s="679"/>
      <c r="DN17" s="679"/>
      <c r="DO17" s="679"/>
      <c r="DP17" s="680"/>
      <c r="DQ17" s="684">
        <v>265810</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55</v>
      </c>
      <c r="S18" s="679"/>
      <c r="T18" s="679"/>
      <c r="U18" s="679"/>
      <c r="V18" s="679"/>
      <c r="W18" s="679"/>
      <c r="X18" s="679"/>
      <c r="Y18" s="680"/>
      <c r="Z18" s="715">
        <v>0</v>
      </c>
      <c r="AA18" s="715"/>
      <c r="AB18" s="715"/>
      <c r="AC18" s="715"/>
      <c r="AD18" s="716">
        <v>55</v>
      </c>
      <c r="AE18" s="716"/>
      <c r="AF18" s="716"/>
      <c r="AG18" s="716"/>
      <c r="AH18" s="716"/>
      <c r="AI18" s="716"/>
      <c r="AJ18" s="716"/>
      <c r="AK18" s="716"/>
      <c r="AL18" s="681">
        <v>0</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177</v>
      </c>
      <c r="BH18" s="679"/>
      <c r="BI18" s="679"/>
      <c r="BJ18" s="679"/>
      <c r="BK18" s="679"/>
      <c r="BL18" s="679"/>
      <c r="BM18" s="679"/>
      <c r="BN18" s="680"/>
      <c r="BO18" s="715" t="s">
        <v>177</v>
      </c>
      <c r="BP18" s="715"/>
      <c r="BQ18" s="715"/>
      <c r="BR18" s="715"/>
      <c r="BS18" s="684" t="s">
        <v>177</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177</v>
      </c>
      <c r="CS18" s="679"/>
      <c r="CT18" s="679"/>
      <c r="CU18" s="679"/>
      <c r="CV18" s="679"/>
      <c r="CW18" s="679"/>
      <c r="CX18" s="679"/>
      <c r="CY18" s="680"/>
      <c r="CZ18" s="715" t="s">
        <v>246</v>
      </c>
      <c r="DA18" s="715"/>
      <c r="DB18" s="715"/>
      <c r="DC18" s="715"/>
      <c r="DD18" s="684" t="s">
        <v>177</v>
      </c>
      <c r="DE18" s="679"/>
      <c r="DF18" s="679"/>
      <c r="DG18" s="679"/>
      <c r="DH18" s="679"/>
      <c r="DI18" s="679"/>
      <c r="DJ18" s="679"/>
      <c r="DK18" s="679"/>
      <c r="DL18" s="679"/>
      <c r="DM18" s="679"/>
      <c r="DN18" s="679"/>
      <c r="DO18" s="679"/>
      <c r="DP18" s="680"/>
      <c r="DQ18" s="684" t="s">
        <v>246</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797</v>
      </c>
      <c r="S19" s="679"/>
      <c r="T19" s="679"/>
      <c r="U19" s="679"/>
      <c r="V19" s="679"/>
      <c r="W19" s="679"/>
      <c r="X19" s="679"/>
      <c r="Y19" s="680"/>
      <c r="Z19" s="715">
        <v>0</v>
      </c>
      <c r="AA19" s="715"/>
      <c r="AB19" s="715"/>
      <c r="AC19" s="715"/>
      <c r="AD19" s="716">
        <v>797</v>
      </c>
      <c r="AE19" s="716"/>
      <c r="AF19" s="716"/>
      <c r="AG19" s="716"/>
      <c r="AH19" s="716"/>
      <c r="AI19" s="716"/>
      <c r="AJ19" s="716"/>
      <c r="AK19" s="716"/>
      <c r="AL19" s="681">
        <v>0.1</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t="s">
        <v>177</v>
      </c>
      <c r="BH19" s="679"/>
      <c r="BI19" s="679"/>
      <c r="BJ19" s="679"/>
      <c r="BK19" s="679"/>
      <c r="BL19" s="679"/>
      <c r="BM19" s="679"/>
      <c r="BN19" s="680"/>
      <c r="BO19" s="715" t="s">
        <v>177</v>
      </c>
      <c r="BP19" s="715"/>
      <c r="BQ19" s="715"/>
      <c r="BR19" s="715"/>
      <c r="BS19" s="684" t="s">
        <v>246</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177</v>
      </c>
      <c r="CS19" s="679"/>
      <c r="CT19" s="679"/>
      <c r="CU19" s="679"/>
      <c r="CV19" s="679"/>
      <c r="CW19" s="679"/>
      <c r="CX19" s="679"/>
      <c r="CY19" s="680"/>
      <c r="CZ19" s="715" t="s">
        <v>177</v>
      </c>
      <c r="DA19" s="715"/>
      <c r="DB19" s="715"/>
      <c r="DC19" s="715"/>
      <c r="DD19" s="684" t="s">
        <v>177</v>
      </c>
      <c r="DE19" s="679"/>
      <c r="DF19" s="679"/>
      <c r="DG19" s="679"/>
      <c r="DH19" s="679"/>
      <c r="DI19" s="679"/>
      <c r="DJ19" s="679"/>
      <c r="DK19" s="679"/>
      <c r="DL19" s="679"/>
      <c r="DM19" s="679"/>
      <c r="DN19" s="679"/>
      <c r="DO19" s="679"/>
      <c r="DP19" s="680"/>
      <c r="DQ19" s="684" t="s">
        <v>177</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29</v>
      </c>
      <c r="S20" s="679"/>
      <c r="T20" s="679"/>
      <c r="U20" s="679"/>
      <c r="V20" s="679"/>
      <c r="W20" s="679"/>
      <c r="X20" s="679"/>
      <c r="Y20" s="680"/>
      <c r="Z20" s="715">
        <v>0</v>
      </c>
      <c r="AA20" s="715"/>
      <c r="AB20" s="715"/>
      <c r="AC20" s="715"/>
      <c r="AD20" s="716">
        <v>29</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t="s">
        <v>177</v>
      </c>
      <c r="BH20" s="679"/>
      <c r="BI20" s="679"/>
      <c r="BJ20" s="679"/>
      <c r="BK20" s="679"/>
      <c r="BL20" s="679"/>
      <c r="BM20" s="679"/>
      <c r="BN20" s="680"/>
      <c r="BO20" s="715" t="s">
        <v>177</v>
      </c>
      <c r="BP20" s="715"/>
      <c r="BQ20" s="715"/>
      <c r="BR20" s="715"/>
      <c r="BS20" s="684" t="s">
        <v>177</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2224647</v>
      </c>
      <c r="CS20" s="679"/>
      <c r="CT20" s="679"/>
      <c r="CU20" s="679"/>
      <c r="CV20" s="679"/>
      <c r="CW20" s="679"/>
      <c r="CX20" s="679"/>
      <c r="CY20" s="680"/>
      <c r="CZ20" s="715">
        <v>100</v>
      </c>
      <c r="DA20" s="715"/>
      <c r="DB20" s="715"/>
      <c r="DC20" s="715"/>
      <c r="DD20" s="684">
        <v>284384</v>
      </c>
      <c r="DE20" s="679"/>
      <c r="DF20" s="679"/>
      <c r="DG20" s="679"/>
      <c r="DH20" s="679"/>
      <c r="DI20" s="679"/>
      <c r="DJ20" s="679"/>
      <c r="DK20" s="679"/>
      <c r="DL20" s="679"/>
      <c r="DM20" s="679"/>
      <c r="DN20" s="679"/>
      <c r="DO20" s="679"/>
      <c r="DP20" s="680"/>
      <c r="DQ20" s="684">
        <v>1608086</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1601</v>
      </c>
      <c r="S21" s="679"/>
      <c r="T21" s="679"/>
      <c r="U21" s="679"/>
      <c r="V21" s="679"/>
      <c r="W21" s="679"/>
      <c r="X21" s="679"/>
      <c r="Y21" s="680"/>
      <c r="Z21" s="715">
        <v>0.1</v>
      </c>
      <c r="AA21" s="715"/>
      <c r="AB21" s="715"/>
      <c r="AC21" s="715"/>
      <c r="AD21" s="716">
        <v>1601</v>
      </c>
      <c r="AE21" s="716"/>
      <c r="AF21" s="716"/>
      <c r="AG21" s="716"/>
      <c r="AH21" s="716"/>
      <c r="AI21" s="716"/>
      <c r="AJ21" s="716"/>
      <c r="AK21" s="716"/>
      <c r="AL21" s="681">
        <v>0.1</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t="s">
        <v>177</v>
      </c>
      <c r="BH21" s="679"/>
      <c r="BI21" s="679"/>
      <c r="BJ21" s="679"/>
      <c r="BK21" s="679"/>
      <c r="BL21" s="679"/>
      <c r="BM21" s="679"/>
      <c r="BN21" s="680"/>
      <c r="BO21" s="715" t="s">
        <v>177</v>
      </c>
      <c r="BP21" s="715"/>
      <c r="BQ21" s="715"/>
      <c r="BR21" s="715"/>
      <c r="BS21" s="684" t="s">
        <v>177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1014121</v>
      </c>
      <c r="S22" s="679"/>
      <c r="T22" s="679"/>
      <c r="U22" s="679"/>
      <c r="V22" s="679"/>
      <c r="W22" s="679"/>
      <c r="X22" s="679"/>
      <c r="Y22" s="680"/>
      <c r="Z22" s="715">
        <v>43.5</v>
      </c>
      <c r="AA22" s="715"/>
      <c r="AB22" s="715"/>
      <c r="AC22" s="715"/>
      <c r="AD22" s="716">
        <v>806377</v>
      </c>
      <c r="AE22" s="716"/>
      <c r="AF22" s="716"/>
      <c r="AG22" s="716"/>
      <c r="AH22" s="716"/>
      <c r="AI22" s="716"/>
      <c r="AJ22" s="716"/>
      <c r="AK22" s="716"/>
      <c r="AL22" s="681">
        <v>65</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177</v>
      </c>
      <c r="BH22" s="679"/>
      <c r="BI22" s="679"/>
      <c r="BJ22" s="679"/>
      <c r="BK22" s="679"/>
      <c r="BL22" s="679"/>
      <c r="BM22" s="679"/>
      <c r="BN22" s="680"/>
      <c r="BO22" s="715" t="s">
        <v>246</v>
      </c>
      <c r="BP22" s="715"/>
      <c r="BQ22" s="715"/>
      <c r="BR22" s="715"/>
      <c r="BS22" s="684" t="s">
        <v>177</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806377</v>
      </c>
      <c r="S23" s="679"/>
      <c r="T23" s="679"/>
      <c r="U23" s="679"/>
      <c r="V23" s="679"/>
      <c r="W23" s="679"/>
      <c r="X23" s="679"/>
      <c r="Y23" s="680"/>
      <c r="Z23" s="715">
        <v>34.6</v>
      </c>
      <c r="AA23" s="715"/>
      <c r="AB23" s="715"/>
      <c r="AC23" s="715"/>
      <c r="AD23" s="716">
        <v>806377</v>
      </c>
      <c r="AE23" s="716"/>
      <c r="AF23" s="716"/>
      <c r="AG23" s="716"/>
      <c r="AH23" s="716"/>
      <c r="AI23" s="716"/>
      <c r="AJ23" s="716"/>
      <c r="AK23" s="716"/>
      <c r="AL23" s="681">
        <v>65</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177</v>
      </c>
      <c r="BH23" s="679"/>
      <c r="BI23" s="679"/>
      <c r="BJ23" s="679"/>
      <c r="BK23" s="679"/>
      <c r="BL23" s="679"/>
      <c r="BM23" s="679"/>
      <c r="BN23" s="680"/>
      <c r="BO23" s="715" t="s">
        <v>177</v>
      </c>
      <c r="BP23" s="715"/>
      <c r="BQ23" s="715"/>
      <c r="BR23" s="715"/>
      <c r="BS23" s="684" t="s">
        <v>246</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207744</v>
      </c>
      <c r="S24" s="679"/>
      <c r="T24" s="679"/>
      <c r="U24" s="679"/>
      <c r="V24" s="679"/>
      <c r="W24" s="679"/>
      <c r="X24" s="679"/>
      <c r="Y24" s="680"/>
      <c r="Z24" s="715">
        <v>8.9</v>
      </c>
      <c r="AA24" s="715"/>
      <c r="AB24" s="715"/>
      <c r="AC24" s="715"/>
      <c r="AD24" s="716" t="s">
        <v>246</v>
      </c>
      <c r="AE24" s="716"/>
      <c r="AF24" s="716"/>
      <c r="AG24" s="716"/>
      <c r="AH24" s="716"/>
      <c r="AI24" s="716"/>
      <c r="AJ24" s="716"/>
      <c r="AK24" s="716"/>
      <c r="AL24" s="681" t="s">
        <v>177</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177</v>
      </c>
      <c r="BH24" s="679"/>
      <c r="BI24" s="679"/>
      <c r="BJ24" s="679"/>
      <c r="BK24" s="679"/>
      <c r="BL24" s="679"/>
      <c r="BM24" s="679"/>
      <c r="BN24" s="680"/>
      <c r="BO24" s="715" t="s">
        <v>177</v>
      </c>
      <c r="BP24" s="715"/>
      <c r="BQ24" s="715"/>
      <c r="BR24" s="715"/>
      <c r="BS24" s="684" t="s">
        <v>177</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827787</v>
      </c>
      <c r="CS24" s="734"/>
      <c r="CT24" s="734"/>
      <c r="CU24" s="734"/>
      <c r="CV24" s="734"/>
      <c r="CW24" s="734"/>
      <c r="CX24" s="734"/>
      <c r="CY24" s="777"/>
      <c r="CZ24" s="778">
        <v>37.200000000000003</v>
      </c>
      <c r="DA24" s="749"/>
      <c r="DB24" s="749"/>
      <c r="DC24" s="781"/>
      <c r="DD24" s="776">
        <v>743238</v>
      </c>
      <c r="DE24" s="734"/>
      <c r="DF24" s="734"/>
      <c r="DG24" s="734"/>
      <c r="DH24" s="734"/>
      <c r="DI24" s="734"/>
      <c r="DJ24" s="734"/>
      <c r="DK24" s="777"/>
      <c r="DL24" s="776">
        <v>732373</v>
      </c>
      <c r="DM24" s="734"/>
      <c r="DN24" s="734"/>
      <c r="DO24" s="734"/>
      <c r="DP24" s="734"/>
      <c r="DQ24" s="734"/>
      <c r="DR24" s="734"/>
      <c r="DS24" s="734"/>
      <c r="DT24" s="734"/>
      <c r="DU24" s="734"/>
      <c r="DV24" s="777"/>
      <c r="DW24" s="778">
        <v>57.3</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177</v>
      </c>
      <c r="S25" s="679"/>
      <c r="T25" s="679"/>
      <c r="U25" s="679"/>
      <c r="V25" s="679"/>
      <c r="W25" s="679"/>
      <c r="X25" s="679"/>
      <c r="Y25" s="680"/>
      <c r="Z25" s="715" t="s">
        <v>177</v>
      </c>
      <c r="AA25" s="715"/>
      <c r="AB25" s="715"/>
      <c r="AC25" s="715"/>
      <c r="AD25" s="716" t="s">
        <v>177</v>
      </c>
      <c r="AE25" s="716"/>
      <c r="AF25" s="716"/>
      <c r="AG25" s="716"/>
      <c r="AH25" s="716"/>
      <c r="AI25" s="716"/>
      <c r="AJ25" s="716"/>
      <c r="AK25" s="716"/>
      <c r="AL25" s="681" t="s">
        <v>246</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177</v>
      </c>
      <c r="BH25" s="679"/>
      <c r="BI25" s="679"/>
      <c r="BJ25" s="679"/>
      <c r="BK25" s="679"/>
      <c r="BL25" s="679"/>
      <c r="BM25" s="679"/>
      <c r="BN25" s="680"/>
      <c r="BO25" s="715" t="s">
        <v>246</v>
      </c>
      <c r="BP25" s="715"/>
      <c r="BQ25" s="715"/>
      <c r="BR25" s="715"/>
      <c r="BS25" s="684" t="s">
        <v>246</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498588</v>
      </c>
      <c r="CS25" s="697"/>
      <c r="CT25" s="697"/>
      <c r="CU25" s="697"/>
      <c r="CV25" s="697"/>
      <c r="CW25" s="697"/>
      <c r="CX25" s="697"/>
      <c r="CY25" s="698"/>
      <c r="CZ25" s="681">
        <v>22.4</v>
      </c>
      <c r="DA25" s="699"/>
      <c r="DB25" s="699"/>
      <c r="DC25" s="700"/>
      <c r="DD25" s="684">
        <v>453962</v>
      </c>
      <c r="DE25" s="697"/>
      <c r="DF25" s="697"/>
      <c r="DG25" s="697"/>
      <c r="DH25" s="697"/>
      <c r="DI25" s="697"/>
      <c r="DJ25" s="697"/>
      <c r="DK25" s="698"/>
      <c r="DL25" s="684">
        <v>443097</v>
      </c>
      <c r="DM25" s="697"/>
      <c r="DN25" s="697"/>
      <c r="DO25" s="697"/>
      <c r="DP25" s="697"/>
      <c r="DQ25" s="697"/>
      <c r="DR25" s="697"/>
      <c r="DS25" s="697"/>
      <c r="DT25" s="697"/>
      <c r="DU25" s="697"/>
      <c r="DV25" s="698"/>
      <c r="DW25" s="681">
        <v>34.700000000000003</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1446096</v>
      </c>
      <c r="S26" s="679"/>
      <c r="T26" s="679"/>
      <c r="U26" s="679"/>
      <c r="V26" s="679"/>
      <c r="W26" s="679"/>
      <c r="X26" s="679"/>
      <c r="Y26" s="680"/>
      <c r="Z26" s="715">
        <v>62</v>
      </c>
      <c r="AA26" s="715"/>
      <c r="AB26" s="715"/>
      <c r="AC26" s="715"/>
      <c r="AD26" s="716">
        <v>1238352</v>
      </c>
      <c r="AE26" s="716"/>
      <c r="AF26" s="716"/>
      <c r="AG26" s="716"/>
      <c r="AH26" s="716"/>
      <c r="AI26" s="716"/>
      <c r="AJ26" s="716"/>
      <c r="AK26" s="716"/>
      <c r="AL26" s="681">
        <v>99.8</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246</v>
      </c>
      <c r="BH26" s="679"/>
      <c r="BI26" s="679"/>
      <c r="BJ26" s="679"/>
      <c r="BK26" s="679"/>
      <c r="BL26" s="679"/>
      <c r="BM26" s="679"/>
      <c r="BN26" s="680"/>
      <c r="BO26" s="715" t="s">
        <v>177</v>
      </c>
      <c r="BP26" s="715"/>
      <c r="BQ26" s="715"/>
      <c r="BR26" s="715"/>
      <c r="BS26" s="684" t="s">
        <v>177</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292142</v>
      </c>
      <c r="CS26" s="679"/>
      <c r="CT26" s="679"/>
      <c r="CU26" s="679"/>
      <c r="CV26" s="679"/>
      <c r="CW26" s="679"/>
      <c r="CX26" s="679"/>
      <c r="CY26" s="680"/>
      <c r="CZ26" s="681">
        <v>13.1</v>
      </c>
      <c r="DA26" s="699"/>
      <c r="DB26" s="699"/>
      <c r="DC26" s="700"/>
      <c r="DD26" s="684">
        <v>266807</v>
      </c>
      <c r="DE26" s="679"/>
      <c r="DF26" s="679"/>
      <c r="DG26" s="679"/>
      <c r="DH26" s="679"/>
      <c r="DI26" s="679"/>
      <c r="DJ26" s="679"/>
      <c r="DK26" s="680"/>
      <c r="DL26" s="684" t="s">
        <v>246</v>
      </c>
      <c r="DM26" s="679"/>
      <c r="DN26" s="679"/>
      <c r="DO26" s="679"/>
      <c r="DP26" s="679"/>
      <c r="DQ26" s="679"/>
      <c r="DR26" s="679"/>
      <c r="DS26" s="679"/>
      <c r="DT26" s="679"/>
      <c r="DU26" s="679"/>
      <c r="DV26" s="680"/>
      <c r="DW26" s="681" t="s">
        <v>177</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t="s">
        <v>177</v>
      </c>
      <c r="S27" s="679"/>
      <c r="T27" s="679"/>
      <c r="U27" s="679"/>
      <c r="V27" s="679"/>
      <c r="W27" s="679"/>
      <c r="X27" s="679"/>
      <c r="Y27" s="680"/>
      <c r="Z27" s="715" t="s">
        <v>246</v>
      </c>
      <c r="AA27" s="715"/>
      <c r="AB27" s="715"/>
      <c r="AC27" s="715"/>
      <c r="AD27" s="716" t="s">
        <v>177</v>
      </c>
      <c r="AE27" s="716"/>
      <c r="AF27" s="716"/>
      <c r="AG27" s="716"/>
      <c r="AH27" s="716"/>
      <c r="AI27" s="716"/>
      <c r="AJ27" s="716"/>
      <c r="AK27" s="716"/>
      <c r="AL27" s="681" t="s">
        <v>246</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362527</v>
      </c>
      <c r="BH27" s="679"/>
      <c r="BI27" s="679"/>
      <c r="BJ27" s="679"/>
      <c r="BK27" s="679"/>
      <c r="BL27" s="679"/>
      <c r="BM27" s="679"/>
      <c r="BN27" s="680"/>
      <c r="BO27" s="715">
        <v>100</v>
      </c>
      <c r="BP27" s="715"/>
      <c r="BQ27" s="715"/>
      <c r="BR27" s="715"/>
      <c r="BS27" s="684">
        <v>53393</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56680</v>
      </c>
      <c r="CS27" s="697"/>
      <c r="CT27" s="697"/>
      <c r="CU27" s="697"/>
      <c r="CV27" s="697"/>
      <c r="CW27" s="697"/>
      <c r="CX27" s="697"/>
      <c r="CY27" s="698"/>
      <c r="CZ27" s="681">
        <v>2.5</v>
      </c>
      <c r="DA27" s="699"/>
      <c r="DB27" s="699"/>
      <c r="DC27" s="700"/>
      <c r="DD27" s="684">
        <v>23466</v>
      </c>
      <c r="DE27" s="697"/>
      <c r="DF27" s="697"/>
      <c r="DG27" s="697"/>
      <c r="DH27" s="697"/>
      <c r="DI27" s="697"/>
      <c r="DJ27" s="697"/>
      <c r="DK27" s="698"/>
      <c r="DL27" s="684">
        <v>23466</v>
      </c>
      <c r="DM27" s="697"/>
      <c r="DN27" s="697"/>
      <c r="DO27" s="697"/>
      <c r="DP27" s="697"/>
      <c r="DQ27" s="697"/>
      <c r="DR27" s="697"/>
      <c r="DS27" s="697"/>
      <c r="DT27" s="697"/>
      <c r="DU27" s="697"/>
      <c r="DV27" s="698"/>
      <c r="DW27" s="681">
        <v>1.8</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941</v>
      </c>
      <c r="S28" s="679"/>
      <c r="T28" s="679"/>
      <c r="U28" s="679"/>
      <c r="V28" s="679"/>
      <c r="W28" s="679"/>
      <c r="X28" s="679"/>
      <c r="Y28" s="680"/>
      <c r="Z28" s="715">
        <v>0</v>
      </c>
      <c r="AA28" s="715"/>
      <c r="AB28" s="715"/>
      <c r="AC28" s="715"/>
      <c r="AD28" s="716" t="s">
        <v>177</v>
      </c>
      <c r="AE28" s="716"/>
      <c r="AF28" s="716"/>
      <c r="AG28" s="716"/>
      <c r="AH28" s="716"/>
      <c r="AI28" s="716"/>
      <c r="AJ28" s="716"/>
      <c r="AK28" s="716"/>
      <c r="AL28" s="681" t="s">
        <v>177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272519</v>
      </c>
      <c r="CS28" s="679"/>
      <c r="CT28" s="679"/>
      <c r="CU28" s="679"/>
      <c r="CV28" s="679"/>
      <c r="CW28" s="679"/>
      <c r="CX28" s="679"/>
      <c r="CY28" s="680"/>
      <c r="CZ28" s="681">
        <v>12.2</v>
      </c>
      <c r="DA28" s="699"/>
      <c r="DB28" s="699"/>
      <c r="DC28" s="700"/>
      <c r="DD28" s="684">
        <v>265810</v>
      </c>
      <c r="DE28" s="679"/>
      <c r="DF28" s="679"/>
      <c r="DG28" s="679"/>
      <c r="DH28" s="679"/>
      <c r="DI28" s="679"/>
      <c r="DJ28" s="679"/>
      <c r="DK28" s="680"/>
      <c r="DL28" s="684">
        <v>265810</v>
      </c>
      <c r="DM28" s="679"/>
      <c r="DN28" s="679"/>
      <c r="DO28" s="679"/>
      <c r="DP28" s="679"/>
      <c r="DQ28" s="679"/>
      <c r="DR28" s="679"/>
      <c r="DS28" s="679"/>
      <c r="DT28" s="679"/>
      <c r="DU28" s="679"/>
      <c r="DV28" s="680"/>
      <c r="DW28" s="681">
        <v>20.8</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105067</v>
      </c>
      <c r="S29" s="679"/>
      <c r="T29" s="679"/>
      <c r="U29" s="679"/>
      <c r="V29" s="679"/>
      <c r="W29" s="679"/>
      <c r="X29" s="679"/>
      <c r="Y29" s="680"/>
      <c r="Z29" s="715">
        <v>4.5</v>
      </c>
      <c r="AA29" s="715"/>
      <c r="AB29" s="715"/>
      <c r="AC29" s="715"/>
      <c r="AD29" s="716">
        <v>227</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69</v>
      </c>
      <c r="CG29" s="712"/>
      <c r="CH29" s="712"/>
      <c r="CI29" s="712"/>
      <c r="CJ29" s="712"/>
      <c r="CK29" s="712"/>
      <c r="CL29" s="712"/>
      <c r="CM29" s="712"/>
      <c r="CN29" s="712"/>
      <c r="CO29" s="712"/>
      <c r="CP29" s="712"/>
      <c r="CQ29" s="713"/>
      <c r="CR29" s="678">
        <v>272164</v>
      </c>
      <c r="CS29" s="697"/>
      <c r="CT29" s="697"/>
      <c r="CU29" s="697"/>
      <c r="CV29" s="697"/>
      <c r="CW29" s="697"/>
      <c r="CX29" s="697"/>
      <c r="CY29" s="698"/>
      <c r="CZ29" s="681">
        <v>12.2</v>
      </c>
      <c r="DA29" s="699"/>
      <c r="DB29" s="699"/>
      <c r="DC29" s="700"/>
      <c r="DD29" s="684">
        <v>265455</v>
      </c>
      <c r="DE29" s="697"/>
      <c r="DF29" s="697"/>
      <c r="DG29" s="697"/>
      <c r="DH29" s="697"/>
      <c r="DI29" s="697"/>
      <c r="DJ29" s="697"/>
      <c r="DK29" s="698"/>
      <c r="DL29" s="684">
        <v>265455</v>
      </c>
      <c r="DM29" s="697"/>
      <c r="DN29" s="697"/>
      <c r="DO29" s="697"/>
      <c r="DP29" s="697"/>
      <c r="DQ29" s="697"/>
      <c r="DR29" s="697"/>
      <c r="DS29" s="697"/>
      <c r="DT29" s="697"/>
      <c r="DU29" s="697"/>
      <c r="DV29" s="698"/>
      <c r="DW29" s="681">
        <v>20.8</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989</v>
      </c>
      <c r="S30" s="679"/>
      <c r="T30" s="679"/>
      <c r="U30" s="679"/>
      <c r="V30" s="679"/>
      <c r="W30" s="679"/>
      <c r="X30" s="679"/>
      <c r="Y30" s="680"/>
      <c r="Z30" s="715">
        <v>0</v>
      </c>
      <c r="AA30" s="715"/>
      <c r="AB30" s="715"/>
      <c r="AC30" s="715"/>
      <c r="AD30" s="716" t="s">
        <v>177</v>
      </c>
      <c r="AE30" s="716"/>
      <c r="AF30" s="716"/>
      <c r="AG30" s="716"/>
      <c r="AH30" s="716"/>
      <c r="AI30" s="716"/>
      <c r="AJ30" s="716"/>
      <c r="AK30" s="716"/>
      <c r="AL30" s="681" t="s">
        <v>246</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260216</v>
      </c>
      <c r="CS30" s="679"/>
      <c r="CT30" s="679"/>
      <c r="CU30" s="679"/>
      <c r="CV30" s="679"/>
      <c r="CW30" s="679"/>
      <c r="CX30" s="679"/>
      <c r="CY30" s="680"/>
      <c r="CZ30" s="681">
        <v>11.7</v>
      </c>
      <c r="DA30" s="699"/>
      <c r="DB30" s="699"/>
      <c r="DC30" s="700"/>
      <c r="DD30" s="684">
        <v>253507</v>
      </c>
      <c r="DE30" s="679"/>
      <c r="DF30" s="679"/>
      <c r="DG30" s="679"/>
      <c r="DH30" s="679"/>
      <c r="DI30" s="679"/>
      <c r="DJ30" s="679"/>
      <c r="DK30" s="680"/>
      <c r="DL30" s="684">
        <v>253507</v>
      </c>
      <c r="DM30" s="679"/>
      <c r="DN30" s="679"/>
      <c r="DO30" s="679"/>
      <c r="DP30" s="679"/>
      <c r="DQ30" s="679"/>
      <c r="DR30" s="679"/>
      <c r="DS30" s="679"/>
      <c r="DT30" s="679"/>
      <c r="DU30" s="679"/>
      <c r="DV30" s="680"/>
      <c r="DW30" s="681">
        <v>19.8</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74988</v>
      </c>
      <c r="S31" s="679"/>
      <c r="T31" s="679"/>
      <c r="U31" s="679"/>
      <c r="V31" s="679"/>
      <c r="W31" s="679"/>
      <c r="X31" s="679"/>
      <c r="Y31" s="680"/>
      <c r="Z31" s="715">
        <v>3.2</v>
      </c>
      <c r="AA31" s="715"/>
      <c r="AB31" s="715"/>
      <c r="AC31" s="715"/>
      <c r="AD31" s="716" t="s">
        <v>177</v>
      </c>
      <c r="AE31" s="716"/>
      <c r="AF31" s="716"/>
      <c r="AG31" s="716"/>
      <c r="AH31" s="716"/>
      <c r="AI31" s="716"/>
      <c r="AJ31" s="716"/>
      <c r="AK31" s="716"/>
      <c r="AL31" s="681" t="s">
        <v>177</v>
      </c>
      <c r="AM31" s="682"/>
      <c r="AN31" s="682"/>
      <c r="AO31" s="717"/>
      <c r="AP31" s="754" t="s">
        <v>312</v>
      </c>
      <c r="AQ31" s="755"/>
      <c r="AR31" s="755"/>
      <c r="AS31" s="755"/>
      <c r="AT31" s="760" t="s">
        <v>313</v>
      </c>
      <c r="AU31" s="231"/>
      <c r="AV31" s="231"/>
      <c r="AW31" s="231"/>
      <c r="AX31" s="744" t="s">
        <v>190</v>
      </c>
      <c r="AY31" s="745"/>
      <c r="AZ31" s="745"/>
      <c r="BA31" s="745"/>
      <c r="BB31" s="745"/>
      <c r="BC31" s="745"/>
      <c r="BD31" s="745"/>
      <c r="BE31" s="745"/>
      <c r="BF31" s="746"/>
      <c r="BG31" s="747">
        <v>99.9</v>
      </c>
      <c r="BH31" s="748"/>
      <c r="BI31" s="748"/>
      <c r="BJ31" s="748"/>
      <c r="BK31" s="748"/>
      <c r="BL31" s="748"/>
      <c r="BM31" s="749">
        <v>99.3</v>
      </c>
      <c r="BN31" s="748"/>
      <c r="BO31" s="748"/>
      <c r="BP31" s="748"/>
      <c r="BQ31" s="750"/>
      <c r="BR31" s="747">
        <v>99.8</v>
      </c>
      <c r="BS31" s="748"/>
      <c r="BT31" s="748"/>
      <c r="BU31" s="748"/>
      <c r="BV31" s="748"/>
      <c r="BW31" s="748"/>
      <c r="BX31" s="749">
        <v>99.1</v>
      </c>
      <c r="BY31" s="748"/>
      <c r="BZ31" s="748"/>
      <c r="CA31" s="748"/>
      <c r="CB31" s="750"/>
      <c r="CD31" s="765"/>
      <c r="CE31" s="766"/>
      <c r="CF31" s="711" t="s">
        <v>314</v>
      </c>
      <c r="CG31" s="712"/>
      <c r="CH31" s="712"/>
      <c r="CI31" s="712"/>
      <c r="CJ31" s="712"/>
      <c r="CK31" s="712"/>
      <c r="CL31" s="712"/>
      <c r="CM31" s="712"/>
      <c r="CN31" s="712"/>
      <c r="CO31" s="712"/>
      <c r="CP31" s="712"/>
      <c r="CQ31" s="713"/>
      <c r="CR31" s="678">
        <v>11948</v>
      </c>
      <c r="CS31" s="697"/>
      <c r="CT31" s="697"/>
      <c r="CU31" s="697"/>
      <c r="CV31" s="697"/>
      <c r="CW31" s="697"/>
      <c r="CX31" s="697"/>
      <c r="CY31" s="698"/>
      <c r="CZ31" s="681">
        <v>0.5</v>
      </c>
      <c r="DA31" s="699"/>
      <c r="DB31" s="699"/>
      <c r="DC31" s="700"/>
      <c r="DD31" s="684">
        <v>11948</v>
      </c>
      <c r="DE31" s="697"/>
      <c r="DF31" s="697"/>
      <c r="DG31" s="697"/>
      <c r="DH31" s="697"/>
      <c r="DI31" s="697"/>
      <c r="DJ31" s="697"/>
      <c r="DK31" s="698"/>
      <c r="DL31" s="684">
        <v>11948</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315</v>
      </c>
      <c r="C32" s="770"/>
      <c r="D32" s="770"/>
      <c r="E32" s="770"/>
      <c r="F32" s="770"/>
      <c r="G32" s="770"/>
      <c r="H32" s="770"/>
      <c r="I32" s="770"/>
      <c r="J32" s="770"/>
      <c r="K32" s="770"/>
      <c r="L32" s="770"/>
      <c r="M32" s="770"/>
      <c r="N32" s="770"/>
      <c r="O32" s="770"/>
      <c r="P32" s="770"/>
      <c r="Q32" s="771"/>
      <c r="R32" s="678" t="s">
        <v>246</v>
      </c>
      <c r="S32" s="679"/>
      <c r="T32" s="679"/>
      <c r="U32" s="679"/>
      <c r="V32" s="679"/>
      <c r="W32" s="679"/>
      <c r="X32" s="679"/>
      <c r="Y32" s="680"/>
      <c r="Z32" s="715" t="s">
        <v>246</v>
      </c>
      <c r="AA32" s="715"/>
      <c r="AB32" s="715"/>
      <c r="AC32" s="715"/>
      <c r="AD32" s="716" t="s">
        <v>246</v>
      </c>
      <c r="AE32" s="716"/>
      <c r="AF32" s="716"/>
      <c r="AG32" s="716"/>
      <c r="AH32" s="716"/>
      <c r="AI32" s="716"/>
      <c r="AJ32" s="716"/>
      <c r="AK32" s="716"/>
      <c r="AL32" s="681" t="s">
        <v>177</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99.6</v>
      </c>
      <c r="BH32" s="697"/>
      <c r="BI32" s="697"/>
      <c r="BJ32" s="697"/>
      <c r="BK32" s="697"/>
      <c r="BL32" s="697"/>
      <c r="BM32" s="682">
        <v>98.5</v>
      </c>
      <c r="BN32" s="743"/>
      <c r="BO32" s="743"/>
      <c r="BP32" s="743"/>
      <c r="BQ32" s="721"/>
      <c r="BR32" s="751">
        <v>99.6</v>
      </c>
      <c r="BS32" s="697"/>
      <c r="BT32" s="697"/>
      <c r="BU32" s="697"/>
      <c r="BV32" s="697"/>
      <c r="BW32" s="697"/>
      <c r="BX32" s="682">
        <v>98</v>
      </c>
      <c r="BY32" s="743"/>
      <c r="BZ32" s="743"/>
      <c r="CA32" s="743"/>
      <c r="CB32" s="721"/>
      <c r="CD32" s="767"/>
      <c r="CE32" s="768"/>
      <c r="CF32" s="711" t="s">
        <v>318</v>
      </c>
      <c r="CG32" s="712"/>
      <c r="CH32" s="712"/>
      <c r="CI32" s="712"/>
      <c r="CJ32" s="712"/>
      <c r="CK32" s="712"/>
      <c r="CL32" s="712"/>
      <c r="CM32" s="712"/>
      <c r="CN32" s="712"/>
      <c r="CO32" s="712"/>
      <c r="CP32" s="712"/>
      <c r="CQ32" s="713"/>
      <c r="CR32" s="678">
        <v>355</v>
      </c>
      <c r="CS32" s="679"/>
      <c r="CT32" s="679"/>
      <c r="CU32" s="679"/>
      <c r="CV32" s="679"/>
      <c r="CW32" s="679"/>
      <c r="CX32" s="679"/>
      <c r="CY32" s="680"/>
      <c r="CZ32" s="681">
        <v>0</v>
      </c>
      <c r="DA32" s="699"/>
      <c r="DB32" s="699"/>
      <c r="DC32" s="700"/>
      <c r="DD32" s="684">
        <v>355</v>
      </c>
      <c r="DE32" s="679"/>
      <c r="DF32" s="679"/>
      <c r="DG32" s="679"/>
      <c r="DH32" s="679"/>
      <c r="DI32" s="679"/>
      <c r="DJ32" s="679"/>
      <c r="DK32" s="680"/>
      <c r="DL32" s="684">
        <v>355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216663</v>
      </c>
      <c r="S33" s="679"/>
      <c r="T33" s="679"/>
      <c r="U33" s="679"/>
      <c r="V33" s="679"/>
      <c r="W33" s="679"/>
      <c r="X33" s="679"/>
      <c r="Y33" s="680"/>
      <c r="Z33" s="715">
        <v>9.3000000000000007</v>
      </c>
      <c r="AA33" s="715"/>
      <c r="AB33" s="715"/>
      <c r="AC33" s="715"/>
      <c r="AD33" s="716" t="s">
        <v>246</v>
      </c>
      <c r="AE33" s="716"/>
      <c r="AF33" s="716"/>
      <c r="AG33" s="716"/>
      <c r="AH33" s="716"/>
      <c r="AI33" s="716"/>
      <c r="AJ33" s="716"/>
      <c r="AK33" s="716"/>
      <c r="AL33" s="681" t="s">
        <v>177</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99.9</v>
      </c>
      <c r="BH33" s="663"/>
      <c r="BI33" s="663"/>
      <c r="BJ33" s="663"/>
      <c r="BK33" s="663"/>
      <c r="BL33" s="663"/>
      <c r="BM33" s="706">
        <v>99.4</v>
      </c>
      <c r="BN33" s="663"/>
      <c r="BO33" s="663"/>
      <c r="BP33" s="663"/>
      <c r="BQ33" s="727"/>
      <c r="BR33" s="742">
        <v>99.8</v>
      </c>
      <c r="BS33" s="663"/>
      <c r="BT33" s="663"/>
      <c r="BU33" s="663"/>
      <c r="BV33" s="663"/>
      <c r="BW33" s="663"/>
      <c r="BX33" s="706">
        <v>99.2</v>
      </c>
      <c r="BY33" s="663"/>
      <c r="BZ33" s="663"/>
      <c r="CA33" s="663"/>
      <c r="CB33" s="727"/>
      <c r="CD33" s="711" t="s">
        <v>321</v>
      </c>
      <c r="CE33" s="712"/>
      <c r="CF33" s="712"/>
      <c r="CG33" s="712"/>
      <c r="CH33" s="712"/>
      <c r="CI33" s="712"/>
      <c r="CJ33" s="712"/>
      <c r="CK33" s="712"/>
      <c r="CL33" s="712"/>
      <c r="CM33" s="712"/>
      <c r="CN33" s="712"/>
      <c r="CO33" s="712"/>
      <c r="CP33" s="712"/>
      <c r="CQ33" s="713"/>
      <c r="CR33" s="678">
        <v>1104722</v>
      </c>
      <c r="CS33" s="697"/>
      <c r="CT33" s="697"/>
      <c r="CU33" s="697"/>
      <c r="CV33" s="697"/>
      <c r="CW33" s="697"/>
      <c r="CX33" s="697"/>
      <c r="CY33" s="698"/>
      <c r="CZ33" s="681">
        <v>49.7</v>
      </c>
      <c r="DA33" s="699"/>
      <c r="DB33" s="699"/>
      <c r="DC33" s="700"/>
      <c r="DD33" s="684">
        <v>772991</v>
      </c>
      <c r="DE33" s="697"/>
      <c r="DF33" s="697"/>
      <c r="DG33" s="697"/>
      <c r="DH33" s="697"/>
      <c r="DI33" s="697"/>
      <c r="DJ33" s="697"/>
      <c r="DK33" s="698"/>
      <c r="DL33" s="684">
        <v>409599</v>
      </c>
      <c r="DM33" s="697"/>
      <c r="DN33" s="697"/>
      <c r="DO33" s="697"/>
      <c r="DP33" s="697"/>
      <c r="DQ33" s="697"/>
      <c r="DR33" s="697"/>
      <c r="DS33" s="697"/>
      <c r="DT33" s="697"/>
      <c r="DU33" s="697"/>
      <c r="DV33" s="698"/>
      <c r="DW33" s="681">
        <v>32</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4713</v>
      </c>
      <c r="S34" s="679"/>
      <c r="T34" s="679"/>
      <c r="U34" s="679"/>
      <c r="V34" s="679"/>
      <c r="W34" s="679"/>
      <c r="X34" s="679"/>
      <c r="Y34" s="680"/>
      <c r="Z34" s="715">
        <v>0.2</v>
      </c>
      <c r="AA34" s="715"/>
      <c r="AB34" s="715"/>
      <c r="AC34" s="715"/>
      <c r="AD34" s="716">
        <v>1625</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515564</v>
      </c>
      <c r="CS34" s="679"/>
      <c r="CT34" s="679"/>
      <c r="CU34" s="679"/>
      <c r="CV34" s="679"/>
      <c r="CW34" s="679"/>
      <c r="CX34" s="679"/>
      <c r="CY34" s="680"/>
      <c r="CZ34" s="681">
        <v>23.2</v>
      </c>
      <c r="DA34" s="699"/>
      <c r="DB34" s="699"/>
      <c r="DC34" s="700"/>
      <c r="DD34" s="684">
        <v>329139</v>
      </c>
      <c r="DE34" s="679"/>
      <c r="DF34" s="679"/>
      <c r="DG34" s="679"/>
      <c r="DH34" s="679"/>
      <c r="DI34" s="679"/>
      <c r="DJ34" s="679"/>
      <c r="DK34" s="680"/>
      <c r="DL34" s="684">
        <v>135907</v>
      </c>
      <c r="DM34" s="679"/>
      <c r="DN34" s="679"/>
      <c r="DO34" s="679"/>
      <c r="DP34" s="679"/>
      <c r="DQ34" s="679"/>
      <c r="DR34" s="679"/>
      <c r="DS34" s="679"/>
      <c r="DT34" s="679"/>
      <c r="DU34" s="679"/>
      <c r="DV34" s="680"/>
      <c r="DW34" s="681">
        <v>10.6</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3490</v>
      </c>
      <c r="S35" s="679"/>
      <c r="T35" s="679"/>
      <c r="U35" s="679"/>
      <c r="V35" s="679"/>
      <c r="W35" s="679"/>
      <c r="X35" s="679"/>
      <c r="Y35" s="680"/>
      <c r="Z35" s="715">
        <v>0.1</v>
      </c>
      <c r="AA35" s="715"/>
      <c r="AB35" s="715"/>
      <c r="AC35" s="715"/>
      <c r="AD35" s="716" t="s">
        <v>246</v>
      </c>
      <c r="AE35" s="716"/>
      <c r="AF35" s="716"/>
      <c r="AG35" s="716"/>
      <c r="AH35" s="716"/>
      <c r="AI35" s="716"/>
      <c r="AJ35" s="716"/>
      <c r="AK35" s="716"/>
      <c r="AL35" s="681" t="s">
        <v>246</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23292</v>
      </c>
      <c r="CS35" s="697"/>
      <c r="CT35" s="697"/>
      <c r="CU35" s="697"/>
      <c r="CV35" s="697"/>
      <c r="CW35" s="697"/>
      <c r="CX35" s="697"/>
      <c r="CY35" s="698"/>
      <c r="CZ35" s="681">
        <v>1</v>
      </c>
      <c r="DA35" s="699"/>
      <c r="DB35" s="699"/>
      <c r="DC35" s="700"/>
      <c r="DD35" s="684">
        <v>8298</v>
      </c>
      <c r="DE35" s="697"/>
      <c r="DF35" s="697"/>
      <c r="DG35" s="697"/>
      <c r="DH35" s="697"/>
      <c r="DI35" s="697"/>
      <c r="DJ35" s="697"/>
      <c r="DK35" s="698"/>
      <c r="DL35" s="684">
        <v>7943</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107942</v>
      </c>
      <c r="S36" s="679"/>
      <c r="T36" s="679"/>
      <c r="U36" s="679"/>
      <c r="V36" s="679"/>
      <c r="W36" s="679"/>
      <c r="X36" s="679"/>
      <c r="Y36" s="680"/>
      <c r="Z36" s="715">
        <v>4.5999999999999996</v>
      </c>
      <c r="AA36" s="715"/>
      <c r="AB36" s="715"/>
      <c r="AC36" s="715"/>
      <c r="AD36" s="716" t="s">
        <v>177</v>
      </c>
      <c r="AE36" s="716"/>
      <c r="AF36" s="716"/>
      <c r="AG36" s="716"/>
      <c r="AH36" s="716"/>
      <c r="AI36" s="716"/>
      <c r="AJ36" s="716"/>
      <c r="AK36" s="716"/>
      <c r="AL36" s="681" t="s">
        <v>177</v>
      </c>
      <c r="AM36" s="682"/>
      <c r="AN36" s="682"/>
      <c r="AO36" s="717"/>
      <c r="AP36" s="235"/>
      <c r="AQ36" s="730" t="s">
        <v>329</v>
      </c>
      <c r="AR36" s="731"/>
      <c r="AS36" s="731"/>
      <c r="AT36" s="731"/>
      <c r="AU36" s="731"/>
      <c r="AV36" s="731"/>
      <c r="AW36" s="731"/>
      <c r="AX36" s="731"/>
      <c r="AY36" s="732"/>
      <c r="AZ36" s="733">
        <v>68467</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8922</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420511</v>
      </c>
      <c r="CS36" s="679"/>
      <c r="CT36" s="679"/>
      <c r="CU36" s="679"/>
      <c r="CV36" s="679"/>
      <c r="CW36" s="679"/>
      <c r="CX36" s="679"/>
      <c r="CY36" s="680"/>
      <c r="CZ36" s="681">
        <v>18.899999999999999</v>
      </c>
      <c r="DA36" s="699"/>
      <c r="DB36" s="699"/>
      <c r="DC36" s="700"/>
      <c r="DD36" s="684">
        <v>326036</v>
      </c>
      <c r="DE36" s="679"/>
      <c r="DF36" s="679"/>
      <c r="DG36" s="679"/>
      <c r="DH36" s="679"/>
      <c r="DI36" s="679"/>
      <c r="DJ36" s="679"/>
      <c r="DK36" s="680"/>
      <c r="DL36" s="684">
        <v>213156</v>
      </c>
      <c r="DM36" s="679"/>
      <c r="DN36" s="679"/>
      <c r="DO36" s="679"/>
      <c r="DP36" s="679"/>
      <c r="DQ36" s="679"/>
      <c r="DR36" s="679"/>
      <c r="DS36" s="679"/>
      <c r="DT36" s="679"/>
      <c r="DU36" s="679"/>
      <c r="DV36" s="680"/>
      <c r="DW36" s="681">
        <v>16.7</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112692</v>
      </c>
      <c r="S37" s="679"/>
      <c r="T37" s="679"/>
      <c r="U37" s="679"/>
      <c r="V37" s="679"/>
      <c r="W37" s="679"/>
      <c r="X37" s="679"/>
      <c r="Y37" s="680"/>
      <c r="Z37" s="715">
        <v>4.8</v>
      </c>
      <c r="AA37" s="715"/>
      <c r="AB37" s="715"/>
      <c r="AC37" s="715"/>
      <c r="AD37" s="716" t="s">
        <v>177</v>
      </c>
      <c r="AE37" s="716"/>
      <c r="AF37" s="716"/>
      <c r="AG37" s="716"/>
      <c r="AH37" s="716"/>
      <c r="AI37" s="716"/>
      <c r="AJ37" s="716"/>
      <c r="AK37" s="716"/>
      <c r="AL37" s="681" t="s">
        <v>246</v>
      </c>
      <c r="AM37" s="682"/>
      <c r="AN37" s="682"/>
      <c r="AO37" s="717"/>
      <c r="AQ37" s="718" t="s">
        <v>333</v>
      </c>
      <c r="AR37" s="719"/>
      <c r="AS37" s="719"/>
      <c r="AT37" s="719"/>
      <c r="AU37" s="719"/>
      <c r="AV37" s="719"/>
      <c r="AW37" s="719"/>
      <c r="AX37" s="719"/>
      <c r="AY37" s="720"/>
      <c r="AZ37" s="678">
        <v>57981</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8922</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80115</v>
      </c>
      <c r="CS37" s="697"/>
      <c r="CT37" s="697"/>
      <c r="CU37" s="697"/>
      <c r="CV37" s="697"/>
      <c r="CW37" s="697"/>
      <c r="CX37" s="697"/>
      <c r="CY37" s="698"/>
      <c r="CZ37" s="681">
        <v>3.6</v>
      </c>
      <c r="DA37" s="699"/>
      <c r="DB37" s="699"/>
      <c r="DC37" s="700"/>
      <c r="DD37" s="684">
        <v>79662</v>
      </c>
      <c r="DE37" s="697"/>
      <c r="DF37" s="697"/>
      <c r="DG37" s="697"/>
      <c r="DH37" s="697"/>
      <c r="DI37" s="697"/>
      <c r="DJ37" s="697"/>
      <c r="DK37" s="698"/>
      <c r="DL37" s="684">
        <v>79662</v>
      </c>
      <c r="DM37" s="697"/>
      <c r="DN37" s="697"/>
      <c r="DO37" s="697"/>
      <c r="DP37" s="697"/>
      <c r="DQ37" s="697"/>
      <c r="DR37" s="697"/>
      <c r="DS37" s="697"/>
      <c r="DT37" s="697"/>
      <c r="DU37" s="697"/>
      <c r="DV37" s="698"/>
      <c r="DW37" s="681">
        <v>6.2</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139619</v>
      </c>
      <c r="S38" s="679"/>
      <c r="T38" s="679"/>
      <c r="U38" s="679"/>
      <c r="V38" s="679"/>
      <c r="W38" s="679"/>
      <c r="X38" s="679"/>
      <c r="Y38" s="680"/>
      <c r="Z38" s="715">
        <v>6</v>
      </c>
      <c r="AA38" s="715"/>
      <c r="AB38" s="715"/>
      <c r="AC38" s="715"/>
      <c r="AD38" s="716">
        <v>12</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t="s">
        <v>177</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156</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68467</v>
      </c>
      <c r="CS38" s="679"/>
      <c r="CT38" s="679"/>
      <c r="CU38" s="679"/>
      <c r="CV38" s="679"/>
      <c r="CW38" s="679"/>
      <c r="CX38" s="679"/>
      <c r="CY38" s="680"/>
      <c r="CZ38" s="681">
        <v>3.1</v>
      </c>
      <c r="DA38" s="699"/>
      <c r="DB38" s="699"/>
      <c r="DC38" s="700"/>
      <c r="DD38" s="684">
        <v>52630</v>
      </c>
      <c r="DE38" s="679"/>
      <c r="DF38" s="679"/>
      <c r="DG38" s="679"/>
      <c r="DH38" s="679"/>
      <c r="DI38" s="679"/>
      <c r="DJ38" s="679"/>
      <c r="DK38" s="680"/>
      <c r="DL38" s="684">
        <v>52593</v>
      </c>
      <c r="DM38" s="679"/>
      <c r="DN38" s="679"/>
      <c r="DO38" s="679"/>
      <c r="DP38" s="679"/>
      <c r="DQ38" s="679"/>
      <c r="DR38" s="679"/>
      <c r="DS38" s="679"/>
      <c r="DT38" s="679"/>
      <c r="DU38" s="679"/>
      <c r="DV38" s="680"/>
      <c r="DW38" s="681">
        <v>4.0999999999999996</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117639</v>
      </c>
      <c r="S39" s="679"/>
      <c r="T39" s="679"/>
      <c r="U39" s="679"/>
      <c r="V39" s="679"/>
      <c r="W39" s="679"/>
      <c r="X39" s="679"/>
      <c r="Y39" s="680"/>
      <c r="Z39" s="715">
        <v>5</v>
      </c>
      <c r="AA39" s="715"/>
      <c r="AB39" s="715"/>
      <c r="AC39" s="715"/>
      <c r="AD39" s="716" t="s">
        <v>177</v>
      </c>
      <c r="AE39" s="716"/>
      <c r="AF39" s="716"/>
      <c r="AG39" s="716"/>
      <c r="AH39" s="716"/>
      <c r="AI39" s="716"/>
      <c r="AJ39" s="716"/>
      <c r="AK39" s="716"/>
      <c r="AL39" s="681" t="s">
        <v>177</v>
      </c>
      <c r="AM39" s="682"/>
      <c r="AN39" s="682"/>
      <c r="AO39" s="717"/>
      <c r="AQ39" s="718" t="s">
        <v>341</v>
      </c>
      <c r="AR39" s="719"/>
      <c r="AS39" s="719"/>
      <c r="AT39" s="719"/>
      <c r="AU39" s="719"/>
      <c r="AV39" s="719"/>
      <c r="AW39" s="719"/>
      <c r="AX39" s="719"/>
      <c r="AY39" s="720"/>
      <c r="AZ39" s="678" t="s">
        <v>177</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220</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51238</v>
      </c>
      <c r="CS39" s="697"/>
      <c r="CT39" s="697"/>
      <c r="CU39" s="697"/>
      <c r="CV39" s="697"/>
      <c r="CW39" s="697"/>
      <c r="CX39" s="697"/>
      <c r="CY39" s="698"/>
      <c r="CZ39" s="681">
        <v>2.2999999999999998</v>
      </c>
      <c r="DA39" s="699"/>
      <c r="DB39" s="699"/>
      <c r="DC39" s="700"/>
      <c r="DD39" s="684">
        <v>51238</v>
      </c>
      <c r="DE39" s="697"/>
      <c r="DF39" s="697"/>
      <c r="DG39" s="697"/>
      <c r="DH39" s="697"/>
      <c r="DI39" s="697"/>
      <c r="DJ39" s="697"/>
      <c r="DK39" s="698"/>
      <c r="DL39" s="684" t="s">
        <v>246</v>
      </c>
      <c r="DM39" s="697"/>
      <c r="DN39" s="697"/>
      <c r="DO39" s="697"/>
      <c r="DP39" s="697"/>
      <c r="DQ39" s="697"/>
      <c r="DR39" s="697"/>
      <c r="DS39" s="697"/>
      <c r="DT39" s="697"/>
      <c r="DU39" s="697"/>
      <c r="DV39" s="698"/>
      <c r="DW39" s="681" t="s">
        <v>246</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177</v>
      </c>
      <c r="S40" s="679"/>
      <c r="T40" s="679"/>
      <c r="U40" s="679"/>
      <c r="V40" s="679"/>
      <c r="W40" s="679"/>
      <c r="X40" s="679"/>
      <c r="Y40" s="680"/>
      <c r="Z40" s="715" t="s">
        <v>177</v>
      </c>
      <c r="AA40" s="715"/>
      <c r="AB40" s="715"/>
      <c r="AC40" s="715"/>
      <c r="AD40" s="716" t="s">
        <v>177</v>
      </c>
      <c r="AE40" s="716"/>
      <c r="AF40" s="716"/>
      <c r="AG40" s="716"/>
      <c r="AH40" s="716"/>
      <c r="AI40" s="716"/>
      <c r="AJ40" s="716"/>
      <c r="AK40" s="716"/>
      <c r="AL40" s="681" t="s">
        <v>177</v>
      </c>
      <c r="AM40" s="682"/>
      <c r="AN40" s="682"/>
      <c r="AO40" s="717"/>
      <c r="AQ40" s="718" t="s">
        <v>345</v>
      </c>
      <c r="AR40" s="719"/>
      <c r="AS40" s="719"/>
      <c r="AT40" s="719"/>
      <c r="AU40" s="719"/>
      <c r="AV40" s="719"/>
      <c r="AW40" s="719"/>
      <c r="AX40" s="719"/>
      <c r="AY40" s="720"/>
      <c r="AZ40" s="678" t="s">
        <v>177</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62</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25650</v>
      </c>
      <c r="CS40" s="679"/>
      <c r="CT40" s="679"/>
      <c r="CU40" s="679"/>
      <c r="CV40" s="679"/>
      <c r="CW40" s="679"/>
      <c r="CX40" s="679"/>
      <c r="CY40" s="680"/>
      <c r="CZ40" s="681">
        <v>1.2</v>
      </c>
      <c r="DA40" s="699"/>
      <c r="DB40" s="699"/>
      <c r="DC40" s="700"/>
      <c r="DD40" s="684">
        <v>5650</v>
      </c>
      <c r="DE40" s="679"/>
      <c r="DF40" s="679"/>
      <c r="DG40" s="679"/>
      <c r="DH40" s="679"/>
      <c r="DI40" s="679"/>
      <c r="DJ40" s="679"/>
      <c r="DK40" s="680"/>
      <c r="DL40" s="684" t="s">
        <v>246</v>
      </c>
      <c r="DM40" s="679"/>
      <c r="DN40" s="679"/>
      <c r="DO40" s="679"/>
      <c r="DP40" s="679"/>
      <c r="DQ40" s="679"/>
      <c r="DR40" s="679"/>
      <c r="DS40" s="679"/>
      <c r="DT40" s="679"/>
      <c r="DU40" s="679"/>
      <c r="DV40" s="680"/>
      <c r="DW40" s="681" t="s">
        <v>177</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37839</v>
      </c>
      <c r="S41" s="679"/>
      <c r="T41" s="679"/>
      <c r="U41" s="679"/>
      <c r="V41" s="679"/>
      <c r="W41" s="679"/>
      <c r="X41" s="679"/>
      <c r="Y41" s="680"/>
      <c r="Z41" s="715">
        <v>1.6</v>
      </c>
      <c r="AA41" s="715"/>
      <c r="AB41" s="715"/>
      <c r="AC41" s="715"/>
      <c r="AD41" s="716" t="s">
        <v>246</v>
      </c>
      <c r="AE41" s="716"/>
      <c r="AF41" s="716"/>
      <c r="AG41" s="716"/>
      <c r="AH41" s="716"/>
      <c r="AI41" s="716"/>
      <c r="AJ41" s="716"/>
      <c r="AK41" s="716"/>
      <c r="AL41" s="681" t="s">
        <v>177</v>
      </c>
      <c r="AM41" s="682"/>
      <c r="AN41" s="682"/>
      <c r="AO41" s="717"/>
      <c r="AQ41" s="718" t="s">
        <v>350</v>
      </c>
      <c r="AR41" s="719"/>
      <c r="AS41" s="719"/>
      <c r="AT41" s="719"/>
      <c r="AU41" s="719"/>
      <c r="AV41" s="719"/>
      <c r="AW41" s="719"/>
      <c r="AX41" s="719"/>
      <c r="AY41" s="720"/>
      <c r="AZ41" s="678">
        <v>3437</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246</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177</v>
      </c>
      <c r="CS41" s="697"/>
      <c r="CT41" s="697"/>
      <c r="CU41" s="697"/>
      <c r="CV41" s="697"/>
      <c r="CW41" s="697"/>
      <c r="CX41" s="697"/>
      <c r="CY41" s="698"/>
      <c r="CZ41" s="681" t="s">
        <v>177</v>
      </c>
      <c r="DA41" s="699"/>
      <c r="DB41" s="699"/>
      <c r="DC41" s="700"/>
      <c r="DD41" s="684" t="s">
        <v>246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2330839</v>
      </c>
      <c r="S42" s="701"/>
      <c r="T42" s="701"/>
      <c r="U42" s="701"/>
      <c r="V42" s="701"/>
      <c r="W42" s="701"/>
      <c r="X42" s="701"/>
      <c r="Y42" s="703"/>
      <c r="Z42" s="704">
        <v>100</v>
      </c>
      <c r="AA42" s="704"/>
      <c r="AB42" s="704"/>
      <c r="AC42" s="704"/>
      <c r="AD42" s="705">
        <v>1240216</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7049</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391</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292138</v>
      </c>
      <c r="CS42" s="679"/>
      <c r="CT42" s="679"/>
      <c r="CU42" s="679"/>
      <c r="CV42" s="679"/>
      <c r="CW42" s="679"/>
      <c r="CX42" s="679"/>
      <c r="CY42" s="680"/>
      <c r="CZ42" s="681">
        <v>13.1</v>
      </c>
      <c r="DA42" s="682"/>
      <c r="DB42" s="682"/>
      <c r="DC42" s="683"/>
      <c r="DD42" s="684">
        <v>91857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8279</v>
      </c>
      <c r="CS43" s="697"/>
      <c r="CT43" s="697"/>
      <c r="CU43" s="697"/>
      <c r="CV43" s="697"/>
      <c r="CW43" s="697"/>
      <c r="CX43" s="697"/>
      <c r="CY43" s="698"/>
      <c r="CZ43" s="681">
        <v>0.4</v>
      </c>
      <c r="DA43" s="699"/>
      <c r="DB43" s="699"/>
      <c r="DC43" s="700"/>
      <c r="DD43" s="684">
        <v>8216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358</v>
      </c>
      <c r="CG44" s="676"/>
      <c r="CH44" s="676"/>
      <c r="CI44" s="676"/>
      <c r="CJ44" s="676"/>
      <c r="CK44" s="676"/>
      <c r="CL44" s="676"/>
      <c r="CM44" s="676"/>
      <c r="CN44" s="676"/>
      <c r="CO44" s="676"/>
      <c r="CP44" s="676"/>
      <c r="CQ44" s="677"/>
      <c r="CR44" s="678">
        <v>284384</v>
      </c>
      <c r="CS44" s="679"/>
      <c r="CT44" s="679"/>
      <c r="CU44" s="679"/>
      <c r="CV44" s="679"/>
      <c r="CW44" s="679"/>
      <c r="CX44" s="679"/>
      <c r="CY44" s="680"/>
      <c r="CZ44" s="681">
        <v>12.8</v>
      </c>
      <c r="DA44" s="682"/>
      <c r="DB44" s="682"/>
      <c r="DC44" s="683"/>
      <c r="DD44" s="684">
        <v>89933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88500</v>
      </c>
      <c r="CS45" s="697"/>
      <c r="CT45" s="697"/>
      <c r="CU45" s="697"/>
      <c r="CV45" s="697"/>
      <c r="CW45" s="697"/>
      <c r="CX45" s="697"/>
      <c r="CY45" s="698"/>
      <c r="CZ45" s="681">
        <v>4</v>
      </c>
      <c r="DA45" s="699"/>
      <c r="DB45" s="699"/>
      <c r="DC45" s="700"/>
      <c r="DD45" s="684">
        <v>24450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187423</v>
      </c>
      <c r="CS46" s="679"/>
      <c r="CT46" s="679"/>
      <c r="CU46" s="679"/>
      <c r="CV46" s="679"/>
      <c r="CW46" s="679"/>
      <c r="CX46" s="679"/>
      <c r="CY46" s="680"/>
      <c r="CZ46" s="681">
        <v>8.4</v>
      </c>
      <c r="DA46" s="682"/>
      <c r="DB46" s="682"/>
      <c r="DC46" s="683"/>
      <c r="DD46" s="684">
        <v>59522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7754</v>
      </c>
      <c r="CS47" s="697"/>
      <c r="CT47" s="697"/>
      <c r="CU47" s="697"/>
      <c r="CV47" s="697"/>
      <c r="CW47" s="697"/>
      <c r="CX47" s="697"/>
      <c r="CY47" s="698"/>
      <c r="CZ47" s="681">
        <v>0.3</v>
      </c>
      <c r="DA47" s="699"/>
      <c r="DB47" s="699"/>
      <c r="DC47" s="700"/>
      <c r="DD47" s="684">
        <v>1924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246</v>
      </c>
      <c r="CS48" s="679"/>
      <c r="CT48" s="679"/>
      <c r="CU48" s="679"/>
      <c r="CV48" s="679"/>
      <c r="CW48" s="679"/>
      <c r="CX48" s="679"/>
      <c r="CY48" s="680"/>
      <c r="CZ48" s="681" t="s">
        <v>177</v>
      </c>
      <c r="DA48" s="682"/>
      <c r="DB48" s="682"/>
      <c r="DC48" s="683"/>
      <c r="DD48" s="684" t="s">
        <v>246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2224647</v>
      </c>
      <c r="CS49" s="663"/>
      <c r="CT49" s="663"/>
      <c r="CU49" s="663"/>
      <c r="CV49" s="663"/>
      <c r="CW49" s="663"/>
      <c r="CX49" s="663"/>
      <c r="CY49" s="664"/>
      <c r="CZ49" s="665">
        <v>100</v>
      </c>
      <c r="DA49" s="666"/>
      <c r="DB49" s="666"/>
      <c r="DC49" s="667"/>
      <c r="DD49" s="668">
        <v>1608086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KMugMH22prMdKIAu94e4Ne1b8oEF2oaWX1A9RVJR3xTz4zjtAnZuGriE2pxhmoXuKX+JleY5kzRGfzaSaeERA==" saltValue="lFxXB96eWBxBLLFZTj569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6" t="s">
        <v>368</v>
      </c>
      <c r="DK2" s="1207"/>
      <c r="DL2" s="1207"/>
      <c r="DM2" s="1207"/>
      <c r="DN2" s="1207"/>
      <c r="DO2" s="1208"/>
      <c r="DP2" s="250"/>
      <c r="DQ2" s="1206" t="s">
        <v>369</v>
      </c>
      <c r="DR2" s="1207"/>
      <c r="DS2" s="1207"/>
      <c r="DT2" s="1207"/>
      <c r="DU2" s="1207"/>
      <c r="DV2" s="1207"/>
      <c r="DW2" s="1207"/>
      <c r="DX2" s="1207"/>
      <c r="DY2" s="1207"/>
      <c r="DZ2" s="120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9" t="s">
        <v>370</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1" t="s">
        <v>372</v>
      </c>
      <c r="B5" s="1092"/>
      <c r="C5" s="1092"/>
      <c r="D5" s="1092"/>
      <c r="E5" s="1092"/>
      <c r="F5" s="1092"/>
      <c r="G5" s="1092"/>
      <c r="H5" s="1092"/>
      <c r="I5" s="1092"/>
      <c r="J5" s="1092"/>
      <c r="K5" s="1092"/>
      <c r="L5" s="1092"/>
      <c r="M5" s="1092"/>
      <c r="N5" s="1092"/>
      <c r="O5" s="1092"/>
      <c r="P5" s="1093"/>
      <c r="Q5" s="1097" t="s">
        <v>373</v>
      </c>
      <c r="R5" s="1098"/>
      <c r="S5" s="1098"/>
      <c r="T5" s="1098"/>
      <c r="U5" s="1099"/>
      <c r="V5" s="1097" t="s">
        <v>374</v>
      </c>
      <c r="W5" s="1098"/>
      <c r="X5" s="1098"/>
      <c r="Y5" s="1098"/>
      <c r="Z5" s="1099"/>
      <c r="AA5" s="1097" t="s">
        <v>375</v>
      </c>
      <c r="AB5" s="1098"/>
      <c r="AC5" s="1098"/>
      <c r="AD5" s="1098"/>
      <c r="AE5" s="1098"/>
      <c r="AF5" s="1209" t="s">
        <v>376</v>
      </c>
      <c r="AG5" s="1098"/>
      <c r="AH5" s="1098"/>
      <c r="AI5" s="1098"/>
      <c r="AJ5" s="1113"/>
      <c r="AK5" s="1098" t="s">
        <v>377</v>
      </c>
      <c r="AL5" s="1098"/>
      <c r="AM5" s="1098"/>
      <c r="AN5" s="1098"/>
      <c r="AO5" s="1099"/>
      <c r="AP5" s="1097" t="s">
        <v>378</v>
      </c>
      <c r="AQ5" s="1098"/>
      <c r="AR5" s="1098"/>
      <c r="AS5" s="1098"/>
      <c r="AT5" s="1099"/>
      <c r="AU5" s="1097" t="s">
        <v>379</v>
      </c>
      <c r="AV5" s="1098"/>
      <c r="AW5" s="1098"/>
      <c r="AX5" s="1098"/>
      <c r="AY5" s="1113"/>
      <c r="AZ5" s="257"/>
      <c r="BA5" s="257"/>
      <c r="BB5" s="257"/>
      <c r="BC5" s="257"/>
      <c r="BD5" s="257"/>
      <c r="BE5" s="258"/>
      <c r="BF5" s="258"/>
      <c r="BG5" s="258"/>
      <c r="BH5" s="258"/>
      <c r="BI5" s="258"/>
      <c r="BJ5" s="258"/>
      <c r="BK5" s="258"/>
      <c r="BL5" s="258"/>
      <c r="BM5" s="258"/>
      <c r="BN5" s="258"/>
      <c r="BO5" s="258"/>
      <c r="BP5" s="258"/>
      <c r="BQ5" s="1091" t="s">
        <v>380</v>
      </c>
      <c r="BR5" s="1092"/>
      <c r="BS5" s="1092"/>
      <c r="BT5" s="1092"/>
      <c r="BU5" s="1092"/>
      <c r="BV5" s="1092"/>
      <c r="BW5" s="1092"/>
      <c r="BX5" s="1092"/>
      <c r="BY5" s="1092"/>
      <c r="BZ5" s="1092"/>
      <c r="CA5" s="1092"/>
      <c r="CB5" s="1092"/>
      <c r="CC5" s="1092"/>
      <c r="CD5" s="1092"/>
      <c r="CE5" s="1092"/>
      <c r="CF5" s="1092"/>
      <c r="CG5" s="1093"/>
      <c r="CH5" s="1097" t="s">
        <v>381</v>
      </c>
      <c r="CI5" s="1098"/>
      <c r="CJ5" s="1098"/>
      <c r="CK5" s="1098"/>
      <c r="CL5" s="1099"/>
      <c r="CM5" s="1097" t="s">
        <v>382</v>
      </c>
      <c r="CN5" s="1098"/>
      <c r="CO5" s="1098"/>
      <c r="CP5" s="1098"/>
      <c r="CQ5" s="1099"/>
      <c r="CR5" s="1097" t="s">
        <v>383</v>
      </c>
      <c r="CS5" s="1098"/>
      <c r="CT5" s="1098"/>
      <c r="CU5" s="1098"/>
      <c r="CV5" s="1099"/>
      <c r="CW5" s="1097" t="s">
        <v>384</v>
      </c>
      <c r="CX5" s="1098"/>
      <c r="CY5" s="1098"/>
      <c r="CZ5" s="1098"/>
      <c r="DA5" s="1099"/>
      <c r="DB5" s="1097" t="s">
        <v>385</v>
      </c>
      <c r="DC5" s="1098"/>
      <c r="DD5" s="1098"/>
      <c r="DE5" s="1098"/>
      <c r="DF5" s="1099"/>
      <c r="DG5" s="1194" t="s">
        <v>386</v>
      </c>
      <c r="DH5" s="1195"/>
      <c r="DI5" s="1195"/>
      <c r="DJ5" s="1195"/>
      <c r="DK5" s="1196"/>
      <c r="DL5" s="1194" t="s">
        <v>387</v>
      </c>
      <c r="DM5" s="1195"/>
      <c r="DN5" s="1195"/>
      <c r="DO5" s="1195"/>
      <c r="DP5" s="1196"/>
      <c r="DQ5" s="1097" t="s">
        <v>388</v>
      </c>
      <c r="DR5" s="1098"/>
      <c r="DS5" s="1098"/>
      <c r="DT5" s="1098"/>
      <c r="DU5" s="1099"/>
      <c r="DV5" s="1097" t="s">
        <v>379</v>
      </c>
      <c r="DW5" s="1098"/>
      <c r="DX5" s="1098"/>
      <c r="DY5" s="1098"/>
      <c r="DZ5" s="1113"/>
      <c r="EA5" s="255"/>
    </row>
    <row r="6" spans="1:131" s="256"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3"/>
      <c r="BA6" s="253"/>
      <c r="BB6" s="253"/>
      <c r="BC6" s="253"/>
      <c r="BD6" s="253"/>
      <c r="BE6" s="254"/>
      <c r="BF6" s="254"/>
      <c r="BG6" s="254"/>
      <c r="BH6" s="254"/>
      <c r="BI6" s="254"/>
      <c r="BJ6" s="254"/>
      <c r="BK6" s="254"/>
      <c r="BL6" s="254"/>
      <c r="BM6" s="254"/>
      <c r="BN6" s="254"/>
      <c r="BO6" s="254"/>
      <c r="BP6" s="254"/>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5"/>
    </row>
    <row r="7" spans="1:131" s="256" customFormat="1" ht="26.25" customHeight="1" thickTop="1" x14ac:dyDescent="0.15">
      <c r="A7" s="259">
        <v>1</v>
      </c>
      <c r="B7" s="1146" t="s">
        <v>389</v>
      </c>
      <c r="C7" s="1147"/>
      <c r="D7" s="1147"/>
      <c r="E7" s="1147"/>
      <c r="F7" s="1147"/>
      <c r="G7" s="1147"/>
      <c r="H7" s="1147"/>
      <c r="I7" s="1147"/>
      <c r="J7" s="1147"/>
      <c r="K7" s="1147"/>
      <c r="L7" s="1147"/>
      <c r="M7" s="1147"/>
      <c r="N7" s="1147"/>
      <c r="O7" s="1147"/>
      <c r="P7" s="1148"/>
      <c r="Q7" s="1200">
        <v>2259</v>
      </c>
      <c r="R7" s="1201"/>
      <c r="S7" s="1201"/>
      <c r="T7" s="1201"/>
      <c r="U7" s="1201"/>
      <c r="V7" s="1201">
        <v>2158</v>
      </c>
      <c r="W7" s="1201"/>
      <c r="X7" s="1201"/>
      <c r="Y7" s="1201"/>
      <c r="Z7" s="1201"/>
      <c r="AA7" s="1201">
        <v>101</v>
      </c>
      <c r="AB7" s="1201"/>
      <c r="AC7" s="1201"/>
      <c r="AD7" s="1201"/>
      <c r="AE7" s="1202"/>
      <c r="AF7" s="1203">
        <v>78</v>
      </c>
      <c r="AG7" s="1204"/>
      <c r="AH7" s="1204"/>
      <c r="AI7" s="1204"/>
      <c r="AJ7" s="1205"/>
      <c r="AK7" s="1187">
        <v>108</v>
      </c>
      <c r="AL7" s="1188"/>
      <c r="AM7" s="1188"/>
      <c r="AN7" s="1188"/>
      <c r="AO7" s="1188"/>
      <c r="AP7" s="1188">
        <v>2120</v>
      </c>
      <c r="AQ7" s="1188"/>
      <c r="AR7" s="1188"/>
      <c r="AS7" s="1188"/>
      <c r="AT7" s="1188"/>
      <c r="AU7" s="1189"/>
      <c r="AV7" s="1189"/>
      <c r="AW7" s="1189"/>
      <c r="AX7" s="1189"/>
      <c r="AY7" s="1190"/>
      <c r="AZ7" s="253"/>
      <c r="BA7" s="253"/>
      <c r="BB7" s="253"/>
      <c r="BC7" s="253"/>
      <c r="BD7" s="253"/>
      <c r="BE7" s="254"/>
      <c r="BF7" s="254"/>
      <c r="BG7" s="254"/>
      <c r="BH7" s="254"/>
      <c r="BI7" s="254"/>
      <c r="BJ7" s="254"/>
      <c r="BK7" s="254"/>
      <c r="BL7" s="254"/>
      <c r="BM7" s="254"/>
      <c r="BN7" s="254"/>
      <c r="BO7" s="254"/>
      <c r="BP7" s="254"/>
      <c r="BQ7" s="260">
        <v>1</v>
      </c>
      <c r="BR7" s="261"/>
      <c r="BS7" s="1191" t="s">
        <v>580</v>
      </c>
      <c r="BT7" s="1192"/>
      <c r="BU7" s="1192"/>
      <c r="BV7" s="1192"/>
      <c r="BW7" s="1192"/>
      <c r="BX7" s="1192"/>
      <c r="BY7" s="1192"/>
      <c r="BZ7" s="1192"/>
      <c r="CA7" s="1192"/>
      <c r="CB7" s="1192"/>
      <c r="CC7" s="1192"/>
      <c r="CD7" s="1192"/>
      <c r="CE7" s="1192"/>
      <c r="CF7" s="1192"/>
      <c r="CG7" s="1193"/>
      <c r="CH7" s="1184">
        <v>-6</v>
      </c>
      <c r="CI7" s="1185"/>
      <c r="CJ7" s="1185"/>
      <c r="CK7" s="1185"/>
      <c r="CL7" s="1186"/>
      <c r="CM7" s="1184">
        <v>89</v>
      </c>
      <c r="CN7" s="1185"/>
      <c r="CO7" s="1185"/>
      <c r="CP7" s="1185"/>
      <c r="CQ7" s="1186"/>
      <c r="CR7" s="1184">
        <v>3</v>
      </c>
      <c r="CS7" s="1185"/>
      <c r="CT7" s="1185"/>
      <c r="CU7" s="1185"/>
      <c r="CV7" s="1186"/>
      <c r="CW7" s="1184">
        <v>4</v>
      </c>
      <c r="CX7" s="1185"/>
      <c r="CY7" s="1185"/>
      <c r="CZ7" s="1185"/>
      <c r="DA7" s="1186"/>
      <c r="DB7" s="1184" t="s">
        <v>507</v>
      </c>
      <c r="DC7" s="1185"/>
      <c r="DD7" s="1185"/>
      <c r="DE7" s="1185"/>
      <c r="DF7" s="1186"/>
      <c r="DG7" s="1184" t="s">
        <v>507</v>
      </c>
      <c r="DH7" s="1185"/>
      <c r="DI7" s="1185"/>
      <c r="DJ7" s="1185"/>
      <c r="DK7" s="1186"/>
      <c r="DL7" s="1184" t="s">
        <v>507</v>
      </c>
      <c r="DM7" s="1185"/>
      <c r="DN7" s="1185"/>
      <c r="DO7" s="1185"/>
      <c r="DP7" s="1186"/>
      <c r="DQ7" s="1184" t="s">
        <v>507</v>
      </c>
      <c r="DR7" s="1185"/>
      <c r="DS7" s="1185"/>
      <c r="DT7" s="1185"/>
      <c r="DU7" s="1186"/>
      <c r="DV7" s="1211"/>
      <c r="DW7" s="1212"/>
      <c r="DX7" s="1212"/>
      <c r="DY7" s="1212"/>
      <c r="DZ7" s="1213"/>
      <c r="EA7" s="255"/>
    </row>
    <row r="8" spans="1:131" s="256" customFormat="1" ht="26.25" customHeight="1" x14ac:dyDescent="0.15">
      <c r="A8" s="262">
        <v>2</v>
      </c>
      <c r="B8" s="1133" t="s">
        <v>390</v>
      </c>
      <c r="C8" s="1134"/>
      <c r="D8" s="1134"/>
      <c r="E8" s="1134"/>
      <c r="F8" s="1134"/>
      <c r="G8" s="1134"/>
      <c r="H8" s="1134"/>
      <c r="I8" s="1134"/>
      <c r="J8" s="1134"/>
      <c r="K8" s="1134"/>
      <c r="L8" s="1134"/>
      <c r="M8" s="1134"/>
      <c r="N8" s="1134"/>
      <c r="O8" s="1134"/>
      <c r="P8" s="1135"/>
      <c r="Q8" s="1139">
        <v>45</v>
      </c>
      <c r="R8" s="1140"/>
      <c r="S8" s="1140"/>
      <c r="T8" s="1140"/>
      <c r="U8" s="1140"/>
      <c r="V8" s="1140">
        <v>44</v>
      </c>
      <c r="W8" s="1140"/>
      <c r="X8" s="1140"/>
      <c r="Y8" s="1140"/>
      <c r="Z8" s="1140"/>
      <c r="AA8" s="1140">
        <v>1</v>
      </c>
      <c r="AB8" s="1140"/>
      <c r="AC8" s="1140"/>
      <c r="AD8" s="1140"/>
      <c r="AE8" s="1141"/>
      <c r="AF8" s="1115">
        <v>1</v>
      </c>
      <c r="AG8" s="1116"/>
      <c r="AH8" s="1116"/>
      <c r="AI8" s="1116"/>
      <c r="AJ8" s="1117"/>
      <c r="AK8" s="1182">
        <v>24</v>
      </c>
      <c r="AL8" s="1183"/>
      <c r="AM8" s="1183"/>
      <c r="AN8" s="1183"/>
      <c r="AO8" s="1183"/>
      <c r="AP8" s="1183" t="s">
        <v>507</v>
      </c>
      <c r="AQ8" s="1183"/>
      <c r="AR8" s="1183"/>
      <c r="AS8" s="1183"/>
      <c r="AT8" s="1183"/>
      <c r="AU8" s="1180"/>
      <c r="AV8" s="1180"/>
      <c r="AW8" s="1180"/>
      <c r="AX8" s="1180"/>
      <c r="AY8" s="1181"/>
      <c r="AZ8" s="253"/>
      <c r="BA8" s="253"/>
      <c r="BB8" s="253"/>
      <c r="BC8" s="253"/>
      <c r="BD8" s="253"/>
      <c r="BE8" s="254"/>
      <c r="BF8" s="254"/>
      <c r="BG8" s="254"/>
      <c r="BH8" s="254"/>
      <c r="BI8" s="254"/>
      <c r="BJ8" s="254"/>
      <c r="BK8" s="254"/>
      <c r="BL8" s="254"/>
      <c r="BM8" s="254"/>
      <c r="BN8" s="254"/>
      <c r="BO8" s="254"/>
      <c r="BP8" s="254"/>
      <c r="BQ8" s="263">
        <v>2</v>
      </c>
      <c r="BR8" s="264"/>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5"/>
    </row>
    <row r="9" spans="1:131" s="256" customFormat="1" ht="26.25" customHeight="1" x14ac:dyDescent="0.15">
      <c r="A9" s="262">
        <v>3</v>
      </c>
      <c r="B9" s="1133" t="s">
        <v>391</v>
      </c>
      <c r="C9" s="1134"/>
      <c r="D9" s="1134"/>
      <c r="E9" s="1134"/>
      <c r="F9" s="1134"/>
      <c r="G9" s="1134"/>
      <c r="H9" s="1134"/>
      <c r="I9" s="1134"/>
      <c r="J9" s="1134"/>
      <c r="K9" s="1134"/>
      <c r="L9" s="1134"/>
      <c r="M9" s="1134"/>
      <c r="N9" s="1134"/>
      <c r="O9" s="1134"/>
      <c r="P9" s="1135"/>
      <c r="Q9" s="1139">
        <v>83</v>
      </c>
      <c r="R9" s="1140"/>
      <c r="S9" s="1140"/>
      <c r="T9" s="1140"/>
      <c r="U9" s="1140"/>
      <c r="V9" s="1140">
        <v>79</v>
      </c>
      <c r="W9" s="1140"/>
      <c r="X9" s="1140"/>
      <c r="Y9" s="1140"/>
      <c r="Z9" s="1140"/>
      <c r="AA9" s="1140">
        <v>4</v>
      </c>
      <c r="AB9" s="1140"/>
      <c r="AC9" s="1140"/>
      <c r="AD9" s="1140"/>
      <c r="AE9" s="1141"/>
      <c r="AF9" s="1115">
        <v>4</v>
      </c>
      <c r="AG9" s="1116"/>
      <c r="AH9" s="1116"/>
      <c r="AI9" s="1116"/>
      <c r="AJ9" s="1117"/>
      <c r="AK9" s="1182">
        <v>33</v>
      </c>
      <c r="AL9" s="1183"/>
      <c r="AM9" s="1183"/>
      <c r="AN9" s="1183"/>
      <c r="AO9" s="1183"/>
      <c r="AP9" s="1183" t="s">
        <v>507</v>
      </c>
      <c r="AQ9" s="1183"/>
      <c r="AR9" s="1183"/>
      <c r="AS9" s="1183"/>
      <c r="AT9" s="1183"/>
      <c r="AU9" s="1180"/>
      <c r="AV9" s="1180"/>
      <c r="AW9" s="1180"/>
      <c r="AX9" s="1180"/>
      <c r="AY9" s="1181"/>
      <c r="AZ9" s="253"/>
      <c r="BA9" s="253"/>
      <c r="BB9" s="253"/>
      <c r="BC9" s="253"/>
      <c r="BD9" s="253"/>
      <c r="BE9" s="254"/>
      <c r="BF9" s="254"/>
      <c r="BG9" s="254"/>
      <c r="BH9" s="254"/>
      <c r="BI9" s="254"/>
      <c r="BJ9" s="254"/>
      <c r="BK9" s="254"/>
      <c r="BL9" s="254"/>
      <c r="BM9" s="254"/>
      <c r="BN9" s="254"/>
      <c r="BO9" s="254"/>
      <c r="BP9" s="254"/>
      <c r="BQ9" s="263">
        <v>3</v>
      </c>
      <c r="BR9" s="264"/>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5"/>
    </row>
    <row r="10" spans="1:131" s="256" customFormat="1" ht="26.25" customHeight="1" x14ac:dyDescent="0.15">
      <c r="A10" s="262">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3"/>
      <c r="BA10" s="253"/>
      <c r="BB10" s="253"/>
      <c r="BC10" s="253"/>
      <c r="BD10" s="253"/>
      <c r="BE10" s="254"/>
      <c r="BF10" s="254"/>
      <c r="BG10" s="254"/>
      <c r="BH10" s="254"/>
      <c r="BI10" s="254"/>
      <c r="BJ10" s="254"/>
      <c r="BK10" s="254"/>
      <c r="BL10" s="254"/>
      <c r="BM10" s="254"/>
      <c r="BN10" s="254"/>
      <c r="BO10" s="254"/>
      <c r="BP10" s="254"/>
      <c r="BQ10" s="263">
        <v>4</v>
      </c>
      <c r="BR10" s="264"/>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5"/>
    </row>
    <row r="11" spans="1:131" s="256" customFormat="1" ht="26.25" customHeight="1" x14ac:dyDescent="0.15">
      <c r="A11" s="262">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3"/>
      <c r="BA11" s="253"/>
      <c r="BB11" s="253"/>
      <c r="BC11" s="253"/>
      <c r="BD11" s="253"/>
      <c r="BE11" s="254"/>
      <c r="BF11" s="254"/>
      <c r="BG11" s="254"/>
      <c r="BH11" s="254"/>
      <c r="BI11" s="254"/>
      <c r="BJ11" s="254"/>
      <c r="BK11" s="254"/>
      <c r="BL11" s="254"/>
      <c r="BM11" s="254"/>
      <c r="BN11" s="254"/>
      <c r="BO11" s="254"/>
      <c r="BP11" s="254"/>
      <c r="BQ11" s="263">
        <v>5</v>
      </c>
      <c r="BR11" s="264"/>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5"/>
    </row>
    <row r="12" spans="1:131" s="256" customFormat="1" ht="26.25" customHeight="1" x14ac:dyDescent="0.15">
      <c r="A12" s="262">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3"/>
      <c r="BA12" s="253"/>
      <c r="BB12" s="253"/>
      <c r="BC12" s="253"/>
      <c r="BD12" s="253"/>
      <c r="BE12" s="254"/>
      <c r="BF12" s="254"/>
      <c r="BG12" s="254"/>
      <c r="BH12" s="254"/>
      <c r="BI12" s="254"/>
      <c r="BJ12" s="254"/>
      <c r="BK12" s="254"/>
      <c r="BL12" s="254"/>
      <c r="BM12" s="254"/>
      <c r="BN12" s="254"/>
      <c r="BO12" s="254"/>
      <c r="BP12" s="254"/>
      <c r="BQ12" s="263">
        <v>6</v>
      </c>
      <c r="BR12" s="264"/>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5"/>
    </row>
    <row r="13" spans="1:131" s="256" customFormat="1" ht="26.25" customHeight="1" x14ac:dyDescent="0.15">
      <c r="A13" s="262">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3"/>
      <c r="BA13" s="253"/>
      <c r="BB13" s="253"/>
      <c r="BC13" s="253"/>
      <c r="BD13" s="253"/>
      <c r="BE13" s="254"/>
      <c r="BF13" s="254"/>
      <c r="BG13" s="254"/>
      <c r="BH13" s="254"/>
      <c r="BI13" s="254"/>
      <c r="BJ13" s="254"/>
      <c r="BK13" s="254"/>
      <c r="BL13" s="254"/>
      <c r="BM13" s="254"/>
      <c r="BN13" s="254"/>
      <c r="BO13" s="254"/>
      <c r="BP13" s="254"/>
      <c r="BQ13" s="263">
        <v>7</v>
      </c>
      <c r="BR13" s="264"/>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5"/>
    </row>
    <row r="14" spans="1:131" s="256" customFormat="1" ht="26.25" customHeight="1" x14ac:dyDescent="0.15">
      <c r="A14" s="262">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3"/>
      <c r="BA14" s="253"/>
      <c r="BB14" s="253"/>
      <c r="BC14" s="253"/>
      <c r="BD14" s="253"/>
      <c r="BE14" s="254"/>
      <c r="BF14" s="254"/>
      <c r="BG14" s="254"/>
      <c r="BH14" s="254"/>
      <c r="BI14" s="254"/>
      <c r="BJ14" s="254"/>
      <c r="BK14" s="254"/>
      <c r="BL14" s="254"/>
      <c r="BM14" s="254"/>
      <c r="BN14" s="254"/>
      <c r="BO14" s="254"/>
      <c r="BP14" s="254"/>
      <c r="BQ14" s="263">
        <v>8</v>
      </c>
      <c r="BR14" s="264"/>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5"/>
    </row>
    <row r="15" spans="1:131" s="256" customFormat="1" ht="26.25" customHeight="1" x14ac:dyDescent="0.15">
      <c r="A15" s="262">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3"/>
      <c r="BA15" s="253"/>
      <c r="BB15" s="253"/>
      <c r="BC15" s="253"/>
      <c r="BD15" s="253"/>
      <c r="BE15" s="254"/>
      <c r="BF15" s="254"/>
      <c r="BG15" s="254"/>
      <c r="BH15" s="254"/>
      <c r="BI15" s="254"/>
      <c r="BJ15" s="254"/>
      <c r="BK15" s="254"/>
      <c r="BL15" s="254"/>
      <c r="BM15" s="254"/>
      <c r="BN15" s="254"/>
      <c r="BO15" s="254"/>
      <c r="BP15" s="254"/>
      <c r="BQ15" s="263">
        <v>9</v>
      </c>
      <c r="BR15" s="264"/>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5"/>
    </row>
    <row r="16" spans="1:131" s="256" customFormat="1" ht="26.25" customHeight="1" x14ac:dyDescent="0.15">
      <c r="A16" s="262">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3"/>
      <c r="BA16" s="253"/>
      <c r="BB16" s="253"/>
      <c r="BC16" s="253"/>
      <c r="BD16" s="253"/>
      <c r="BE16" s="254"/>
      <c r="BF16" s="254"/>
      <c r="BG16" s="254"/>
      <c r="BH16" s="254"/>
      <c r="BI16" s="254"/>
      <c r="BJ16" s="254"/>
      <c r="BK16" s="254"/>
      <c r="BL16" s="254"/>
      <c r="BM16" s="254"/>
      <c r="BN16" s="254"/>
      <c r="BO16" s="254"/>
      <c r="BP16" s="254"/>
      <c r="BQ16" s="263">
        <v>10</v>
      </c>
      <c r="BR16" s="264"/>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5"/>
    </row>
    <row r="17" spans="1:131" s="256" customFormat="1" ht="26.25" customHeight="1" x14ac:dyDescent="0.15">
      <c r="A17" s="262">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3"/>
      <c r="BA17" s="253"/>
      <c r="BB17" s="253"/>
      <c r="BC17" s="253"/>
      <c r="BD17" s="253"/>
      <c r="BE17" s="254"/>
      <c r="BF17" s="254"/>
      <c r="BG17" s="254"/>
      <c r="BH17" s="254"/>
      <c r="BI17" s="254"/>
      <c r="BJ17" s="254"/>
      <c r="BK17" s="254"/>
      <c r="BL17" s="254"/>
      <c r="BM17" s="254"/>
      <c r="BN17" s="254"/>
      <c r="BO17" s="254"/>
      <c r="BP17" s="254"/>
      <c r="BQ17" s="263">
        <v>11</v>
      </c>
      <c r="BR17" s="264"/>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5"/>
    </row>
    <row r="18" spans="1:131" s="256" customFormat="1" ht="26.25" customHeight="1" x14ac:dyDescent="0.15">
      <c r="A18" s="262">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3"/>
      <c r="BA18" s="253"/>
      <c r="BB18" s="253"/>
      <c r="BC18" s="253"/>
      <c r="BD18" s="253"/>
      <c r="BE18" s="254"/>
      <c r="BF18" s="254"/>
      <c r="BG18" s="254"/>
      <c r="BH18" s="254"/>
      <c r="BI18" s="254"/>
      <c r="BJ18" s="254"/>
      <c r="BK18" s="254"/>
      <c r="BL18" s="254"/>
      <c r="BM18" s="254"/>
      <c r="BN18" s="254"/>
      <c r="BO18" s="254"/>
      <c r="BP18" s="254"/>
      <c r="BQ18" s="263">
        <v>12</v>
      </c>
      <c r="BR18" s="264"/>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5"/>
    </row>
    <row r="19" spans="1:131" s="256" customFormat="1" ht="26.25" customHeight="1" x14ac:dyDescent="0.15">
      <c r="A19" s="262">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3"/>
      <c r="BA19" s="253"/>
      <c r="BB19" s="253"/>
      <c r="BC19" s="253"/>
      <c r="BD19" s="253"/>
      <c r="BE19" s="254"/>
      <c r="BF19" s="254"/>
      <c r="BG19" s="254"/>
      <c r="BH19" s="254"/>
      <c r="BI19" s="254"/>
      <c r="BJ19" s="254"/>
      <c r="BK19" s="254"/>
      <c r="BL19" s="254"/>
      <c r="BM19" s="254"/>
      <c r="BN19" s="254"/>
      <c r="BO19" s="254"/>
      <c r="BP19" s="254"/>
      <c r="BQ19" s="263">
        <v>13</v>
      </c>
      <c r="BR19" s="264"/>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5"/>
    </row>
    <row r="20" spans="1:131" s="256" customFormat="1" ht="26.25" customHeight="1" x14ac:dyDescent="0.15">
      <c r="A20" s="262">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3"/>
      <c r="BA20" s="253"/>
      <c r="BB20" s="253"/>
      <c r="BC20" s="253"/>
      <c r="BD20" s="253"/>
      <c r="BE20" s="254"/>
      <c r="BF20" s="254"/>
      <c r="BG20" s="254"/>
      <c r="BH20" s="254"/>
      <c r="BI20" s="254"/>
      <c r="BJ20" s="254"/>
      <c r="BK20" s="254"/>
      <c r="BL20" s="254"/>
      <c r="BM20" s="254"/>
      <c r="BN20" s="254"/>
      <c r="BO20" s="254"/>
      <c r="BP20" s="254"/>
      <c r="BQ20" s="263">
        <v>14</v>
      </c>
      <c r="BR20" s="264"/>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5"/>
    </row>
    <row r="21" spans="1:131" s="256" customFormat="1" ht="26.25" customHeight="1" thickBot="1" x14ac:dyDescent="0.2">
      <c r="A21" s="262">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3"/>
      <c r="BA21" s="253"/>
      <c r="BB21" s="253"/>
      <c r="BC21" s="253"/>
      <c r="BD21" s="253"/>
      <c r="BE21" s="254"/>
      <c r="BF21" s="254"/>
      <c r="BG21" s="254"/>
      <c r="BH21" s="254"/>
      <c r="BI21" s="254"/>
      <c r="BJ21" s="254"/>
      <c r="BK21" s="254"/>
      <c r="BL21" s="254"/>
      <c r="BM21" s="254"/>
      <c r="BN21" s="254"/>
      <c r="BO21" s="254"/>
      <c r="BP21" s="254"/>
      <c r="BQ21" s="263">
        <v>15</v>
      </c>
      <c r="BR21" s="264"/>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5"/>
    </row>
    <row r="22" spans="1:131" s="256" customFormat="1" ht="26.25" customHeight="1" x14ac:dyDescent="0.15">
      <c r="A22" s="262">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392</v>
      </c>
      <c r="BA22" s="1131"/>
      <c r="BB22" s="1131"/>
      <c r="BC22" s="1131"/>
      <c r="BD22" s="1132"/>
      <c r="BE22" s="254"/>
      <c r="BF22" s="254"/>
      <c r="BG22" s="254"/>
      <c r="BH22" s="254"/>
      <c r="BI22" s="254"/>
      <c r="BJ22" s="254"/>
      <c r="BK22" s="254"/>
      <c r="BL22" s="254"/>
      <c r="BM22" s="254"/>
      <c r="BN22" s="254"/>
      <c r="BO22" s="254"/>
      <c r="BP22" s="254"/>
      <c r="BQ22" s="263">
        <v>16</v>
      </c>
      <c r="BR22" s="264"/>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4">
        <v>2331</v>
      </c>
      <c r="R23" s="1165"/>
      <c r="S23" s="1165"/>
      <c r="T23" s="1165"/>
      <c r="U23" s="1165"/>
      <c r="V23" s="1165">
        <v>2225</v>
      </c>
      <c r="W23" s="1165"/>
      <c r="X23" s="1165"/>
      <c r="Y23" s="1165"/>
      <c r="Z23" s="1165"/>
      <c r="AA23" s="1165">
        <v>106</v>
      </c>
      <c r="AB23" s="1165"/>
      <c r="AC23" s="1165"/>
      <c r="AD23" s="1165"/>
      <c r="AE23" s="1166"/>
      <c r="AF23" s="1167">
        <v>84</v>
      </c>
      <c r="AG23" s="1165"/>
      <c r="AH23" s="1165"/>
      <c r="AI23" s="1165"/>
      <c r="AJ23" s="1168"/>
      <c r="AK23" s="1169"/>
      <c r="AL23" s="1170"/>
      <c r="AM23" s="1170"/>
      <c r="AN23" s="1170"/>
      <c r="AO23" s="1170"/>
      <c r="AP23" s="1165">
        <v>2120</v>
      </c>
      <c r="AQ23" s="1165"/>
      <c r="AR23" s="1165"/>
      <c r="AS23" s="1165"/>
      <c r="AT23" s="1165"/>
      <c r="AU23" s="1171"/>
      <c r="AV23" s="1171"/>
      <c r="AW23" s="1171"/>
      <c r="AX23" s="1171"/>
      <c r="AY23" s="1172"/>
      <c r="AZ23" s="1161" t="s">
        <v>177</v>
      </c>
      <c r="BA23" s="1162"/>
      <c r="BB23" s="1162"/>
      <c r="BC23" s="1162"/>
      <c r="BD23" s="1163"/>
      <c r="BE23" s="254"/>
      <c r="BF23" s="254"/>
      <c r="BG23" s="254"/>
      <c r="BH23" s="254"/>
      <c r="BI23" s="254"/>
      <c r="BJ23" s="254"/>
      <c r="BK23" s="254"/>
      <c r="BL23" s="254"/>
      <c r="BM23" s="254"/>
      <c r="BN23" s="254"/>
      <c r="BO23" s="254"/>
      <c r="BP23" s="254"/>
      <c r="BQ23" s="263">
        <v>17</v>
      </c>
      <c r="BR23" s="264"/>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5"/>
    </row>
    <row r="24" spans="1:131" s="256" customFormat="1" ht="26.25" customHeight="1" x14ac:dyDescent="0.15">
      <c r="A24" s="1160" t="s">
        <v>395</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3"/>
      <c r="BA24" s="253"/>
      <c r="BB24" s="253"/>
      <c r="BC24" s="253"/>
      <c r="BD24" s="253"/>
      <c r="BE24" s="254"/>
      <c r="BF24" s="254"/>
      <c r="BG24" s="254"/>
      <c r="BH24" s="254"/>
      <c r="BI24" s="254"/>
      <c r="BJ24" s="254"/>
      <c r="BK24" s="254"/>
      <c r="BL24" s="254"/>
      <c r="BM24" s="254"/>
      <c r="BN24" s="254"/>
      <c r="BO24" s="254"/>
      <c r="BP24" s="254"/>
      <c r="BQ24" s="263">
        <v>18</v>
      </c>
      <c r="BR24" s="264"/>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5"/>
    </row>
    <row r="25" spans="1:131" s="248" customFormat="1" ht="26.25" customHeight="1" thickBot="1" x14ac:dyDescent="0.2">
      <c r="A25" s="1159" t="s">
        <v>396</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3"/>
      <c r="BK25" s="253"/>
      <c r="BL25" s="253"/>
      <c r="BM25" s="253"/>
      <c r="BN25" s="253"/>
      <c r="BO25" s="266"/>
      <c r="BP25" s="266"/>
      <c r="BQ25" s="263">
        <v>19</v>
      </c>
      <c r="BR25" s="264"/>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7"/>
    </row>
    <row r="26" spans="1:131" s="248" customFormat="1" ht="26.25" customHeight="1" x14ac:dyDescent="0.15">
      <c r="A26" s="1091" t="s">
        <v>372</v>
      </c>
      <c r="B26" s="1092"/>
      <c r="C26" s="1092"/>
      <c r="D26" s="1092"/>
      <c r="E26" s="1092"/>
      <c r="F26" s="1092"/>
      <c r="G26" s="1092"/>
      <c r="H26" s="1092"/>
      <c r="I26" s="1092"/>
      <c r="J26" s="1092"/>
      <c r="K26" s="1092"/>
      <c r="L26" s="1092"/>
      <c r="M26" s="1092"/>
      <c r="N26" s="1092"/>
      <c r="O26" s="1092"/>
      <c r="P26" s="1093"/>
      <c r="Q26" s="1097" t="s">
        <v>397</v>
      </c>
      <c r="R26" s="1098"/>
      <c r="S26" s="1098"/>
      <c r="T26" s="1098"/>
      <c r="U26" s="1099"/>
      <c r="V26" s="1097" t="s">
        <v>398</v>
      </c>
      <c r="W26" s="1098"/>
      <c r="X26" s="1098"/>
      <c r="Y26" s="1098"/>
      <c r="Z26" s="1099"/>
      <c r="AA26" s="1097" t="s">
        <v>399</v>
      </c>
      <c r="AB26" s="1098"/>
      <c r="AC26" s="1098"/>
      <c r="AD26" s="1098"/>
      <c r="AE26" s="1098"/>
      <c r="AF26" s="1155" t="s">
        <v>400</v>
      </c>
      <c r="AG26" s="1104"/>
      <c r="AH26" s="1104"/>
      <c r="AI26" s="1104"/>
      <c r="AJ26" s="1156"/>
      <c r="AK26" s="1098" t="s">
        <v>401</v>
      </c>
      <c r="AL26" s="1098"/>
      <c r="AM26" s="1098"/>
      <c r="AN26" s="1098"/>
      <c r="AO26" s="1099"/>
      <c r="AP26" s="1097" t="s">
        <v>402</v>
      </c>
      <c r="AQ26" s="1098"/>
      <c r="AR26" s="1098"/>
      <c r="AS26" s="1098"/>
      <c r="AT26" s="1099"/>
      <c r="AU26" s="1097" t="s">
        <v>403</v>
      </c>
      <c r="AV26" s="1098"/>
      <c r="AW26" s="1098"/>
      <c r="AX26" s="1098"/>
      <c r="AY26" s="1099"/>
      <c r="AZ26" s="1097" t="s">
        <v>404</v>
      </c>
      <c r="BA26" s="1098"/>
      <c r="BB26" s="1098"/>
      <c r="BC26" s="1098"/>
      <c r="BD26" s="1099"/>
      <c r="BE26" s="1097" t="s">
        <v>379</v>
      </c>
      <c r="BF26" s="1098"/>
      <c r="BG26" s="1098"/>
      <c r="BH26" s="1098"/>
      <c r="BI26" s="1113"/>
      <c r="BJ26" s="253"/>
      <c r="BK26" s="253"/>
      <c r="BL26" s="253"/>
      <c r="BM26" s="253"/>
      <c r="BN26" s="253"/>
      <c r="BO26" s="266"/>
      <c r="BP26" s="266"/>
      <c r="BQ26" s="263">
        <v>20</v>
      </c>
      <c r="BR26" s="264"/>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7"/>
    </row>
    <row r="27" spans="1:131" s="248"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3"/>
      <c r="BK27" s="253"/>
      <c r="BL27" s="253"/>
      <c r="BM27" s="253"/>
      <c r="BN27" s="253"/>
      <c r="BO27" s="266"/>
      <c r="BP27" s="266"/>
      <c r="BQ27" s="263">
        <v>21</v>
      </c>
      <c r="BR27" s="264"/>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7"/>
    </row>
    <row r="28" spans="1:131" s="248" customFormat="1" ht="26.25" customHeight="1" thickTop="1" x14ac:dyDescent="0.15">
      <c r="A28" s="267">
        <v>1</v>
      </c>
      <c r="B28" s="1146" t="s">
        <v>405</v>
      </c>
      <c r="C28" s="1147"/>
      <c r="D28" s="1147"/>
      <c r="E28" s="1147"/>
      <c r="F28" s="1147"/>
      <c r="G28" s="1147"/>
      <c r="H28" s="1147"/>
      <c r="I28" s="1147"/>
      <c r="J28" s="1147"/>
      <c r="K28" s="1147"/>
      <c r="L28" s="1147"/>
      <c r="M28" s="1147"/>
      <c r="N28" s="1147"/>
      <c r="O28" s="1147"/>
      <c r="P28" s="1148"/>
      <c r="Q28" s="1149">
        <v>136</v>
      </c>
      <c r="R28" s="1150"/>
      <c r="S28" s="1150"/>
      <c r="T28" s="1150"/>
      <c r="U28" s="1150"/>
      <c r="V28" s="1150">
        <v>128</v>
      </c>
      <c r="W28" s="1150"/>
      <c r="X28" s="1150"/>
      <c r="Y28" s="1150"/>
      <c r="Z28" s="1150"/>
      <c r="AA28" s="1150">
        <v>9</v>
      </c>
      <c r="AB28" s="1150"/>
      <c r="AC28" s="1150"/>
      <c r="AD28" s="1150"/>
      <c r="AE28" s="1151"/>
      <c r="AF28" s="1152">
        <v>9</v>
      </c>
      <c r="AG28" s="1150"/>
      <c r="AH28" s="1150"/>
      <c r="AI28" s="1150"/>
      <c r="AJ28" s="1153"/>
      <c r="AK28" s="1154">
        <v>3</v>
      </c>
      <c r="AL28" s="1142"/>
      <c r="AM28" s="1142"/>
      <c r="AN28" s="1142"/>
      <c r="AO28" s="1142"/>
      <c r="AP28" s="1142" t="s">
        <v>507</v>
      </c>
      <c r="AQ28" s="1142"/>
      <c r="AR28" s="1142"/>
      <c r="AS28" s="1142"/>
      <c r="AT28" s="1142"/>
      <c r="AU28" s="1142" t="s">
        <v>507</v>
      </c>
      <c r="AV28" s="1142"/>
      <c r="AW28" s="1142"/>
      <c r="AX28" s="1142"/>
      <c r="AY28" s="1142"/>
      <c r="AZ28" s="1143" t="s">
        <v>507</v>
      </c>
      <c r="BA28" s="1143"/>
      <c r="BB28" s="1143"/>
      <c r="BC28" s="1143"/>
      <c r="BD28" s="1143"/>
      <c r="BE28" s="1144"/>
      <c r="BF28" s="1144"/>
      <c r="BG28" s="1144"/>
      <c r="BH28" s="1144"/>
      <c r="BI28" s="1145"/>
      <c r="BJ28" s="253"/>
      <c r="BK28" s="253"/>
      <c r="BL28" s="253"/>
      <c r="BM28" s="253"/>
      <c r="BN28" s="253"/>
      <c r="BO28" s="266"/>
      <c r="BP28" s="266"/>
      <c r="BQ28" s="263">
        <v>22</v>
      </c>
      <c r="BR28" s="264"/>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7"/>
    </row>
    <row r="29" spans="1:131" s="248" customFormat="1" ht="26.25" customHeight="1" x14ac:dyDescent="0.15">
      <c r="A29" s="267">
        <v>2</v>
      </c>
      <c r="B29" s="1133" t="s">
        <v>406</v>
      </c>
      <c r="C29" s="1134"/>
      <c r="D29" s="1134"/>
      <c r="E29" s="1134"/>
      <c r="F29" s="1134"/>
      <c r="G29" s="1134"/>
      <c r="H29" s="1134"/>
      <c r="I29" s="1134"/>
      <c r="J29" s="1134"/>
      <c r="K29" s="1134"/>
      <c r="L29" s="1134"/>
      <c r="M29" s="1134"/>
      <c r="N29" s="1134"/>
      <c r="O29" s="1134"/>
      <c r="P29" s="1135"/>
      <c r="Q29" s="1139">
        <v>21</v>
      </c>
      <c r="R29" s="1140"/>
      <c r="S29" s="1140"/>
      <c r="T29" s="1140"/>
      <c r="U29" s="1140"/>
      <c r="V29" s="1140">
        <v>21</v>
      </c>
      <c r="W29" s="1140"/>
      <c r="X29" s="1140"/>
      <c r="Y29" s="1140"/>
      <c r="Z29" s="1140"/>
      <c r="AA29" s="1140">
        <v>0</v>
      </c>
      <c r="AB29" s="1140"/>
      <c r="AC29" s="1140"/>
      <c r="AD29" s="1140"/>
      <c r="AE29" s="1141"/>
      <c r="AF29" s="1115">
        <v>0</v>
      </c>
      <c r="AG29" s="1116"/>
      <c r="AH29" s="1116"/>
      <c r="AI29" s="1116"/>
      <c r="AJ29" s="1117"/>
      <c r="AK29" s="1073">
        <v>7</v>
      </c>
      <c r="AL29" s="1064"/>
      <c r="AM29" s="1064"/>
      <c r="AN29" s="1064"/>
      <c r="AO29" s="1064"/>
      <c r="AP29" s="1064" t="s">
        <v>507</v>
      </c>
      <c r="AQ29" s="1064"/>
      <c r="AR29" s="1064"/>
      <c r="AS29" s="1064"/>
      <c r="AT29" s="1064"/>
      <c r="AU29" s="1064" t="s">
        <v>507</v>
      </c>
      <c r="AV29" s="1064"/>
      <c r="AW29" s="1064"/>
      <c r="AX29" s="1064"/>
      <c r="AY29" s="1064"/>
      <c r="AZ29" s="1138" t="s">
        <v>507</v>
      </c>
      <c r="BA29" s="1138"/>
      <c r="BB29" s="1138"/>
      <c r="BC29" s="1138"/>
      <c r="BD29" s="1138"/>
      <c r="BE29" s="1128"/>
      <c r="BF29" s="1128"/>
      <c r="BG29" s="1128"/>
      <c r="BH29" s="1128"/>
      <c r="BI29" s="1129"/>
      <c r="BJ29" s="253"/>
      <c r="BK29" s="253"/>
      <c r="BL29" s="253"/>
      <c r="BM29" s="253"/>
      <c r="BN29" s="253"/>
      <c r="BO29" s="266"/>
      <c r="BP29" s="266"/>
      <c r="BQ29" s="263">
        <v>23</v>
      </c>
      <c r="BR29" s="264"/>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7"/>
    </row>
    <row r="30" spans="1:131" s="248" customFormat="1" ht="26.25" customHeight="1" x14ac:dyDescent="0.15">
      <c r="A30" s="267">
        <v>3</v>
      </c>
      <c r="B30" s="1133" t="s">
        <v>407</v>
      </c>
      <c r="C30" s="1134"/>
      <c r="D30" s="1134"/>
      <c r="E30" s="1134"/>
      <c r="F30" s="1134"/>
      <c r="G30" s="1134"/>
      <c r="H30" s="1134"/>
      <c r="I30" s="1134"/>
      <c r="J30" s="1134"/>
      <c r="K30" s="1134"/>
      <c r="L30" s="1134"/>
      <c r="M30" s="1134"/>
      <c r="N30" s="1134"/>
      <c r="O30" s="1134"/>
      <c r="P30" s="1135"/>
      <c r="Q30" s="1139">
        <v>117</v>
      </c>
      <c r="R30" s="1140"/>
      <c r="S30" s="1140"/>
      <c r="T30" s="1140"/>
      <c r="U30" s="1140"/>
      <c r="V30" s="1140">
        <v>117</v>
      </c>
      <c r="W30" s="1140"/>
      <c r="X30" s="1140"/>
      <c r="Y30" s="1140"/>
      <c r="Z30" s="1140"/>
      <c r="AA30" s="1140">
        <v>1</v>
      </c>
      <c r="AB30" s="1140"/>
      <c r="AC30" s="1140"/>
      <c r="AD30" s="1140"/>
      <c r="AE30" s="1141"/>
      <c r="AF30" s="1115">
        <v>1</v>
      </c>
      <c r="AG30" s="1116"/>
      <c r="AH30" s="1116"/>
      <c r="AI30" s="1116"/>
      <c r="AJ30" s="1117"/>
      <c r="AK30" s="1073">
        <v>58</v>
      </c>
      <c r="AL30" s="1064"/>
      <c r="AM30" s="1064"/>
      <c r="AN30" s="1064"/>
      <c r="AO30" s="1064"/>
      <c r="AP30" s="1064">
        <v>395</v>
      </c>
      <c r="AQ30" s="1064"/>
      <c r="AR30" s="1064"/>
      <c r="AS30" s="1064"/>
      <c r="AT30" s="1064"/>
      <c r="AU30" s="1064">
        <v>327</v>
      </c>
      <c r="AV30" s="1064"/>
      <c r="AW30" s="1064"/>
      <c r="AX30" s="1064"/>
      <c r="AY30" s="1064"/>
      <c r="AZ30" s="1138" t="s">
        <v>507</v>
      </c>
      <c r="BA30" s="1138"/>
      <c r="BB30" s="1138"/>
      <c r="BC30" s="1138"/>
      <c r="BD30" s="1138"/>
      <c r="BE30" s="1128" t="s">
        <v>408</v>
      </c>
      <c r="BF30" s="1128"/>
      <c r="BG30" s="1128"/>
      <c r="BH30" s="1128"/>
      <c r="BI30" s="1129"/>
      <c r="BJ30" s="253"/>
      <c r="BK30" s="253"/>
      <c r="BL30" s="253"/>
      <c r="BM30" s="253"/>
      <c r="BN30" s="253"/>
      <c r="BO30" s="266"/>
      <c r="BP30" s="266"/>
      <c r="BQ30" s="263">
        <v>24</v>
      </c>
      <c r="BR30" s="264"/>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7"/>
    </row>
    <row r="31" spans="1:131" s="248" customFormat="1" ht="26.25" customHeight="1" x14ac:dyDescent="0.15">
      <c r="A31" s="267">
        <v>4</v>
      </c>
      <c r="B31" s="1133"/>
      <c r="C31" s="1134"/>
      <c r="D31" s="1134"/>
      <c r="E31" s="1134"/>
      <c r="F31" s="1134"/>
      <c r="G31" s="1134"/>
      <c r="H31" s="1134"/>
      <c r="I31" s="1134"/>
      <c r="J31" s="1134"/>
      <c r="K31" s="1134"/>
      <c r="L31" s="1134"/>
      <c r="M31" s="1134"/>
      <c r="N31" s="1134"/>
      <c r="O31" s="1134"/>
      <c r="P31" s="1135"/>
      <c r="Q31" s="1139"/>
      <c r="R31" s="1140"/>
      <c r="S31" s="1140"/>
      <c r="T31" s="1140"/>
      <c r="U31" s="1140"/>
      <c r="V31" s="1140"/>
      <c r="W31" s="1140"/>
      <c r="X31" s="1140"/>
      <c r="Y31" s="1140"/>
      <c r="Z31" s="1140"/>
      <c r="AA31" s="1140"/>
      <c r="AB31" s="1140"/>
      <c r="AC31" s="1140"/>
      <c r="AD31" s="1140"/>
      <c r="AE31" s="1141"/>
      <c r="AF31" s="1115"/>
      <c r="AG31" s="1116"/>
      <c r="AH31" s="1116"/>
      <c r="AI31" s="1116"/>
      <c r="AJ31" s="1117"/>
      <c r="AK31" s="1073"/>
      <c r="AL31" s="1064"/>
      <c r="AM31" s="1064"/>
      <c r="AN31" s="1064"/>
      <c r="AO31" s="1064"/>
      <c r="AP31" s="1064"/>
      <c r="AQ31" s="1064"/>
      <c r="AR31" s="1064"/>
      <c r="AS31" s="1064"/>
      <c r="AT31" s="1064"/>
      <c r="AU31" s="1064"/>
      <c r="AV31" s="1064"/>
      <c r="AW31" s="1064"/>
      <c r="AX31" s="1064"/>
      <c r="AY31" s="1064"/>
      <c r="AZ31" s="1138"/>
      <c r="BA31" s="1138"/>
      <c r="BB31" s="1138"/>
      <c r="BC31" s="1138"/>
      <c r="BD31" s="1138"/>
      <c r="BE31" s="1128"/>
      <c r="BF31" s="1128"/>
      <c r="BG31" s="1128"/>
      <c r="BH31" s="1128"/>
      <c r="BI31" s="1129"/>
      <c r="BJ31" s="253"/>
      <c r="BK31" s="253"/>
      <c r="BL31" s="253"/>
      <c r="BM31" s="253"/>
      <c r="BN31" s="253"/>
      <c r="BO31" s="266"/>
      <c r="BP31" s="266"/>
      <c r="BQ31" s="263">
        <v>25</v>
      </c>
      <c r="BR31" s="264"/>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7"/>
    </row>
    <row r="32" spans="1:131" s="248" customFormat="1" ht="26.25" customHeight="1" x14ac:dyDescent="0.15">
      <c r="A32" s="267">
        <v>5</v>
      </c>
      <c r="B32" s="1133"/>
      <c r="C32" s="1134"/>
      <c r="D32" s="1134"/>
      <c r="E32" s="1134"/>
      <c r="F32" s="1134"/>
      <c r="G32" s="1134"/>
      <c r="H32" s="1134"/>
      <c r="I32" s="1134"/>
      <c r="J32" s="1134"/>
      <c r="K32" s="1134"/>
      <c r="L32" s="1134"/>
      <c r="M32" s="1134"/>
      <c r="N32" s="1134"/>
      <c r="O32" s="1134"/>
      <c r="P32" s="1135"/>
      <c r="Q32" s="1139"/>
      <c r="R32" s="1140"/>
      <c r="S32" s="1140"/>
      <c r="T32" s="1140"/>
      <c r="U32" s="1140"/>
      <c r="V32" s="1140"/>
      <c r="W32" s="1140"/>
      <c r="X32" s="1140"/>
      <c r="Y32" s="1140"/>
      <c r="Z32" s="1140"/>
      <c r="AA32" s="1140"/>
      <c r="AB32" s="1140"/>
      <c r="AC32" s="1140"/>
      <c r="AD32" s="1140"/>
      <c r="AE32" s="1141"/>
      <c r="AF32" s="1115"/>
      <c r="AG32" s="1116"/>
      <c r="AH32" s="1116"/>
      <c r="AI32" s="1116"/>
      <c r="AJ32" s="1117"/>
      <c r="AK32" s="1073"/>
      <c r="AL32" s="1064"/>
      <c r="AM32" s="1064"/>
      <c r="AN32" s="1064"/>
      <c r="AO32" s="1064"/>
      <c r="AP32" s="1064"/>
      <c r="AQ32" s="1064"/>
      <c r="AR32" s="1064"/>
      <c r="AS32" s="1064"/>
      <c r="AT32" s="1064"/>
      <c r="AU32" s="1064"/>
      <c r="AV32" s="1064"/>
      <c r="AW32" s="1064"/>
      <c r="AX32" s="1064"/>
      <c r="AY32" s="1064"/>
      <c r="AZ32" s="1138"/>
      <c r="BA32" s="1138"/>
      <c r="BB32" s="1138"/>
      <c r="BC32" s="1138"/>
      <c r="BD32" s="1138"/>
      <c r="BE32" s="1128"/>
      <c r="BF32" s="1128"/>
      <c r="BG32" s="1128"/>
      <c r="BH32" s="1128"/>
      <c r="BI32" s="1129"/>
      <c r="BJ32" s="253"/>
      <c r="BK32" s="253"/>
      <c r="BL32" s="253"/>
      <c r="BM32" s="253"/>
      <c r="BN32" s="253"/>
      <c r="BO32" s="266"/>
      <c r="BP32" s="266"/>
      <c r="BQ32" s="263">
        <v>26</v>
      </c>
      <c r="BR32" s="264"/>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7"/>
    </row>
    <row r="33" spans="1:131" s="248" customFormat="1" ht="26.25" customHeight="1" x14ac:dyDescent="0.15">
      <c r="A33" s="267">
        <v>6</v>
      </c>
      <c r="B33" s="1133"/>
      <c r="C33" s="1134"/>
      <c r="D33" s="1134"/>
      <c r="E33" s="1134"/>
      <c r="F33" s="1134"/>
      <c r="G33" s="1134"/>
      <c r="H33" s="1134"/>
      <c r="I33" s="1134"/>
      <c r="J33" s="1134"/>
      <c r="K33" s="1134"/>
      <c r="L33" s="1134"/>
      <c r="M33" s="1134"/>
      <c r="N33" s="1134"/>
      <c r="O33" s="1134"/>
      <c r="P33" s="1135"/>
      <c r="Q33" s="1139"/>
      <c r="R33" s="1140"/>
      <c r="S33" s="1140"/>
      <c r="T33" s="1140"/>
      <c r="U33" s="1140"/>
      <c r="V33" s="1140"/>
      <c r="W33" s="1140"/>
      <c r="X33" s="1140"/>
      <c r="Y33" s="1140"/>
      <c r="Z33" s="1140"/>
      <c r="AA33" s="1140"/>
      <c r="AB33" s="1140"/>
      <c r="AC33" s="1140"/>
      <c r="AD33" s="1140"/>
      <c r="AE33" s="1141"/>
      <c r="AF33" s="1115"/>
      <c r="AG33" s="1116"/>
      <c r="AH33" s="1116"/>
      <c r="AI33" s="1116"/>
      <c r="AJ33" s="1117"/>
      <c r="AK33" s="1073"/>
      <c r="AL33" s="1064"/>
      <c r="AM33" s="1064"/>
      <c r="AN33" s="1064"/>
      <c r="AO33" s="1064"/>
      <c r="AP33" s="1064"/>
      <c r="AQ33" s="1064"/>
      <c r="AR33" s="1064"/>
      <c r="AS33" s="1064"/>
      <c r="AT33" s="1064"/>
      <c r="AU33" s="1064"/>
      <c r="AV33" s="1064"/>
      <c r="AW33" s="1064"/>
      <c r="AX33" s="1064"/>
      <c r="AY33" s="1064"/>
      <c r="AZ33" s="1138"/>
      <c r="BA33" s="1138"/>
      <c r="BB33" s="1138"/>
      <c r="BC33" s="1138"/>
      <c r="BD33" s="1138"/>
      <c r="BE33" s="1128"/>
      <c r="BF33" s="1128"/>
      <c r="BG33" s="1128"/>
      <c r="BH33" s="1128"/>
      <c r="BI33" s="1129"/>
      <c r="BJ33" s="253"/>
      <c r="BK33" s="253"/>
      <c r="BL33" s="253"/>
      <c r="BM33" s="253"/>
      <c r="BN33" s="253"/>
      <c r="BO33" s="266"/>
      <c r="BP33" s="266"/>
      <c r="BQ33" s="263">
        <v>27</v>
      </c>
      <c r="BR33" s="264"/>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7"/>
    </row>
    <row r="34" spans="1:131" s="248" customFormat="1" ht="26.25" customHeight="1" x14ac:dyDescent="0.15">
      <c r="A34" s="267">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3"/>
      <c r="AL34" s="1064"/>
      <c r="AM34" s="1064"/>
      <c r="AN34" s="1064"/>
      <c r="AO34" s="1064"/>
      <c r="AP34" s="1064"/>
      <c r="AQ34" s="1064"/>
      <c r="AR34" s="1064"/>
      <c r="AS34" s="1064"/>
      <c r="AT34" s="1064"/>
      <c r="AU34" s="1064"/>
      <c r="AV34" s="1064"/>
      <c r="AW34" s="1064"/>
      <c r="AX34" s="1064"/>
      <c r="AY34" s="1064"/>
      <c r="AZ34" s="1138"/>
      <c r="BA34" s="1138"/>
      <c r="BB34" s="1138"/>
      <c r="BC34" s="1138"/>
      <c r="BD34" s="1138"/>
      <c r="BE34" s="1128"/>
      <c r="BF34" s="1128"/>
      <c r="BG34" s="1128"/>
      <c r="BH34" s="1128"/>
      <c r="BI34" s="1129"/>
      <c r="BJ34" s="253"/>
      <c r="BK34" s="253"/>
      <c r="BL34" s="253"/>
      <c r="BM34" s="253"/>
      <c r="BN34" s="253"/>
      <c r="BO34" s="266"/>
      <c r="BP34" s="266"/>
      <c r="BQ34" s="263">
        <v>28</v>
      </c>
      <c r="BR34" s="264"/>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7"/>
    </row>
    <row r="35" spans="1:131" s="248" customFormat="1" ht="26.25" customHeight="1" x14ac:dyDescent="0.15">
      <c r="A35" s="267">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3"/>
      <c r="AL35" s="1064"/>
      <c r="AM35" s="1064"/>
      <c r="AN35" s="1064"/>
      <c r="AO35" s="1064"/>
      <c r="AP35" s="1064"/>
      <c r="AQ35" s="1064"/>
      <c r="AR35" s="1064"/>
      <c r="AS35" s="1064"/>
      <c r="AT35" s="1064"/>
      <c r="AU35" s="1064"/>
      <c r="AV35" s="1064"/>
      <c r="AW35" s="1064"/>
      <c r="AX35" s="1064"/>
      <c r="AY35" s="1064"/>
      <c r="AZ35" s="1138"/>
      <c r="BA35" s="1138"/>
      <c r="BB35" s="1138"/>
      <c r="BC35" s="1138"/>
      <c r="BD35" s="1138"/>
      <c r="BE35" s="1128"/>
      <c r="BF35" s="1128"/>
      <c r="BG35" s="1128"/>
      <c r="BH35" s="1128"/>
      <c r="BI35" s="1129"/>
      <c r="BJ35" s="253"/>
      <c r="BK35" s="253"/>
      <c r="BL35" s="253"/>
      <c r="BM35" s="253"/>
      <c r="BN35" s="253"/>
      <c r="BO35" s="266"/>
      <c r="BP35" s="266"/>
      <c r="BQ35" s="263">
        <v>29</v>
      </c>
      <c r="BR35" s="264"/>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7"/>
    </row>
    <row r="36" spans="1:131" s="248" customFormat="1" ht="26.25" customHeight="1" x14ac:dyDescent="0.15">
      <c r="A36" s="267">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3"/>
      <c r="AL36" s="1064"/>
      <c r="AM36" s="1064"/>
      <c r="AN36" s="1064"/>
      <c r="AO36" s="1064"/>
      <c r="AP36" s="1064"/>
      <c r="AQ36" s="1064"/>
      <c r="AR36" s="1064"/>
      <c r="AS36" s="1064"/>
      <c r="AT36" s="1064"/>
      <c r="AU36" s="1064"/>
      <c r="AV36" s="1064"/>
      <c r="AW36" s="1064"/>
      <c r="AX36" s="1064"/>
      <c r="AY36" s="1064"/>
      <c r="AZ36" s="1138"/>
      <c r="BA36" s="1138"/>
      <c r="BB36" s="1138"/>
      <c r="BC36" s="1138"/>
      <c r="BD36" s="1138"/>
      <c r="BE36" s="1128"/>
      <c r="BF36" s="1128"/>
      <c r="BG36" s="1128"/>
      <c r="BH36" s="1128"/>
      <c r="BI36" s="1129"/>
      <c r="BJ36" s="253"/>
      <c r="BK36" s="253"/>
      <c r="BL36" s="253"/>
      <c r="BM36" s="253"/>
      <c r="BN36" s="253"/>
      <c r="BO36" s="266"/>
      <c r="BP36" s="266"/>
      <c r="BQ36" s="263">
        <v>30</v>
      </c>
      <c r="BR36" s="264"/>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7"/>
    </row>
    <row r="37" spans="1:131" s="248" customFormat="1" ht="26.25" customHeight="1" x14ac:dyDescent="0.15">
      <c r="A37" s="267">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3"/>
      <c r="AL37" s="1064"/>
      <c r="AM37" s="1064"/>
      <c r="AN37" s="1064"/>
      <c r="AO37" s="1064"/>
      <c r="AP37" s="1064"/>
      <c r="AQ37" s="1064"/>
      <c r="AR37" s="1064"/>
      <c r="AS37" s="1064"/>
      <c r="AT37" s="1064"/>
      <c r="AU37" s="1064"/>
      <c r="AV37" s="1064"/>
      <c r="AW37" s="1064"/>
      <c r="AX37" s="1064"/>
      <c r="AY37" s="1064"/>
      <c r="AZ37" s="1138"/>
      <c r="BA37" s="1138"/>
      <c r="BB37" s="1138"/>
      <c r="BC37" s="1138"/>
      <c r="BD37" s="1138"/>
      <c r="BE37" s="1128"/>
      <c r="BF37" s="1128"/>
      <c r="BG37" s="1128"/>
      <c r="BH37" s="1128"/>
      <c r="BI37" s="1129"/>
      <c r="BJ37" s="253"/>
      <c r="BK37" s="253"/>
      <c r="BL37" s="253"/>
      <c r="BM37" s="253"/>
      <c r="BN37" s="253"/>
      <c r="BO37" s="266"/>
      <c r="BP37" s="266"/>
      <c r="BQ37" s="263">
        <v>31</v>
      </c>
      <c r="BR37" s="264"/>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7"/>
    </row>
    <row r="38" spans="1:131" s="248" customFormat="1" ht="26.25" customHeight="1" x14ac:dyDescent="0.15">
      <c r="A38" s="267">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3"/>
      <c r="AL38" s="1064"/>
      <c r="AM38" s="1064"/>
      <c r="AN38" s="1064"/>
      <c r="AO38" s="1064"/>
      <c r="AP38" s="1064"/>
      <c r="AQ38" s="1064"/>
      <c r="AR38" s="1064"/>
      <c r="AS38" s="1064"/>
      <c r="AT38" s="1064"/>
      <c r="AU38" s="1064"/>
      <c r="AV38" s="1064"/>
      <c r="AW38" s="1064"/>
      <c r="AX38" s="1064"/>
      <c r="AY38" s="1064"/>
      <c r="AZ38" s="1138"/>
      <c r="BA38" s="1138"/>
      <c r="BB38" s="1138"/>
      <c r="BC38" s="1138"/>
      <c r="BD38" s="1138"/>
      <c r="BE38" s="1128"/>
      <c r="BF38" s="1128"/>
      <c r="BG38" s="1128"/>
      <c r="BH38" s="1128"/>
      <c r="BI38" s="1129"/>
      <c r="BJ38" s="253"/>
      <c r="BK38" s="253"/>
      <c r="BL38" s="253"/>
      <c r="BM38" s="253"/>
      <c r="BN38" s="253"/>
      <c r="BO38" s="266"/>
      <c r="BP38" s="266"/>
      <c r="BQ38" s="263">
        <v>32</v>
      </c>
      <c r="BR38" s="264"/>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7"/>
    </row>
    <row r="39" spans="1:131" s="248" customFormat="1" ht="26.25" customHeight="1" x14ac:dyDescent="0.15">
      <c r="A39" s="267">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3"/>
      <c r="AL39" s="1064"/>
      <c r="AM39" s="1064"/>
      <c r="AN39" s="1064"/>
      <c r="AO39" s="1064"/>
      <c r="AP39" s="1064"/>
      <c r="AQ39" s="1064"/>
      <c r="AR39" s="1064"/>
      <c r="AS39" s="1064"/>
      <c r="AT39" s="1064"/>
      <c r="AU39" s="1064"/>
      <c r="AV39" s="1064"/>
      <c r="AW39" s="1064"/>
      <c r="AX39" s="1064"/>
      <c r="AY39" s="1064"/>
      <c r="AZ39" s="1138"/>
      <c r="BA39" s="1138"/>
      <c r="BB39" s="1138"/>
      <c r="BC39" s="1138"/>
      <c r="BD39" s="1138"/>
      <c r="BE39" s="1128"/>
      <c r="BF39" s="1128"/>
      <c r="BG39" s="1128"/>
      <c r="BH39" s="1128"/>
      <c r="BI39" s="1129"/>
      <c r="BJ39" s="253"/>
      <c r="BK39" s="253"/>
      <c r="BL39" s="253"/>
      <c r="BM39" s="253"/>
      <c r="BN39" s="253"/>
      <c r="BO39" s="266"/>
      <c r="BP39" s="266"/>
      <c r="BQ39" s="263">
        <v>33</v>
      </c>
      <c r="BR39" s="264"/>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7"/>
    </row>
    <row r="40" spans="1:131" s="248" customFormat="1" ht="26.25" customHeight="1" x14ac:dyDescent="0.15">
      <c r="A40" s="262">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3"/>
      <c r="AL40" s="1064"/>
      <c r="AM40" s="1064"/>
      <c r="AN40" s="1064"/>
      <c r="AO40" s="1064"/>
      <c r="AP40" s="1064"/>
      <c r="AQ40" s="1064"/>
      <c r="AR40" s="1064"/>
      <c r="AS40" s="1064"/>
      <c r="AT40" s="1064"/>
      <c r="AU40" s="1064"/>
      <c r="AV40" s="1064"/>
      <c r="AW40" s="1064"/>
      <c r="AX40" s="1064"/>
      <c r="AY40" s="1064"/>
      <c r="AZ40" s="1138"/>
      <c r="BA40" s="1138"/>
      <c r="BB40" s="1138"/>
      <c r="BC40" s="1138"/>
      <c r="BD40" s="1138"/>
      <c r="BE40" s="1128"/>
      <c r="BF40" s="1128"/>
      <c r="BG40" s="1128"/>
      <c r="BH40" s="1128"/>
      <c r="BI40" s="1129"/>
      <c r="BJ40" s="253"/>
      <c r="BK40" s="253"/>
      <c r="BL40" s="253"/>
      <c r="BM40" s="253"/>
      <c r="BN40" s="253"/>
      <c r="BO40" s="266"/>
      <c r="BP40" s="266"/>
      <c r="BQ40" s="263">
        <v>34</v>
      </c>
      <c r="BR40" s="264"/>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7"/>
    </row>
    <row r="41" spans="1:131" s="248" customFormat="1" ht="26.25" customHeight="1" x14ac:dyDescent="0.15">
      <c r="A41" s="262">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3"/>
      <c r="AL41" s="1064"/>
      <c r="AM41" s="1064"/>
      <c r="AN41" s="1064"/>
      <c r="AO41" s="1064"/>
      <c r="AP41" s="1064"/>
      <c r="AQ41" s="1064"/>
      <c r="AR41" s="1064"/>
      <c r="AS41" s="1064"/>
      <c r="AT41" s="1064"/>
      <c r="AU41" s="1064"/>
      <c r="AV41" s="1064"/>
      <c r="AW41" s="1064"/>
      <c r="AX41" s="1064"/>
      <c r="AY41" s="1064"/>
      <c r="AZ41" s="1138"/>
      <c r="BA41" s="1138"/>
      <c r="BB41" s="1138"/>
      <c r="BC41" s="1138"/>
      <c r="BD41" s="1138"/>
      <c r="BE41" s="1128"/>
      <c r="BF41" s="1128"/>
      <c r="BG41" s="1128"/>
      <c r="BH41" s="1128"/>
      <c r="BI41" s="1129"/>
      <c r="BJ41" s="253"/>
      <c r="BK41" s="253"/>
      <c r="BL41" s="253"/>
      <c r="BM41" s="253"/>
      <c r="BN41" s="253"/>
      <c r="BO41" s="266"/>
      <c r="BP41" s="266"/>
      <c r="BQ41" s="263">
        <v>35</v>
      </c>
      <c r="BR41" s="264"/>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7"/>
    </row>
    <row r="42" spans="1:131" s="248" customFormat="1" ht="26.25" customHeight="1" x14ac:dyDescent="0.15">
      <c r="A42" s="262">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3"/>
      <c r="AL42" s="1064"/>
      <c r="AM42" s="1064"/>
      <c r="AN42" s="1064"/>
      <c r="AO42" s="1064"/>
      <c r="AP42" s="1064"/>
      <c r="AQ42" s="1064"/>
      <c r="AR42" s="1064"/>
      <c r="AS42" s="1064"/>
      <c r="AT42" s="1064"/>
      <c r="AU42" s="1064"/>
      <c r="AV42" s="1064"/>
      <c r="AW42" s="1064"/>
      <c r="AX42" s="1064"/>
      <c r="AY42" s="1064"/>
      <c r="AZ42" s="1138"/>
      <c r="BA42" s="1138"/>
      <c r="BB42" s="1138"/>
      <c r="BC42" s="1138"/>
      <c r="BD42" s="1138"/>
      <c r="BE42" s="1128"/>
      <c r="BF42" s="1128"/>
      <c r="BG42" s="1128"/>
      <c r="BH42" s="1128"/>
      <c r="BI42" s="1129"/>
      <c r="BJ42" s="253"/>
      <c r="BK42" s="253"/>
      <c r="BL42" s="253"/>
      <c r="BM42" s="253"/>
      <c r="BN42" s="253"/>
      <c r="BO42" s="266"/>
      <c r="BP42" s="266"/>
      <c r="BQ42" s="263">
        <v>36</v>
      </c>
      <c r="BR42" s="264"/>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7"/>
    </row>
    <row r="43" spans="1:131" s="248" customFormat="1" ht="26.25" customHeight="1" x14ac:dyDescent="0.15">
      <c r="A43" s="262">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3"/>
      <c r="AL43" s="1064"/>
      <c r="AM43" s="1064"/>
      <c r="AN43" s="1064"/>
      <c r="AO43" s="1064"/>
      <c r="AP43" s="1064"/>
      <c r="AQ43" s="1064"/>
      <c r="AR43" s="1064"/>
      <c r="AS43" s="1064"/>
      <c r="AT43" s="1064"/>
      <c r="AU43" s="1064"/>
      <c r="AV43" s="1064"/>
      <c r="AW43" s="1064"/>
      <c r="AX43" s="1064"/>
      <c r="AY43" s="1064"/>
      <c r="AZ43" s="1138"/>
      <c r="BA43" s="1138"/>
      <c r="BB43" s="1138"/>
      <c r="BC43" s="1138"/>
      <c r="BD43" s="1138"/>
      <c r="BE43" s="1128"/>
      <c r="BF43" s="1128"/>
      <c r="BG43" s="1128"/>
      <c r="BH43" s="1128"/>
      <c r="BI43" s="1129"/>
      <c r="BJ43" s="253"/>
      <c r="BK43" s="253"/>
      <c r="BL43" s="253"/>
      <c r="BM43" s="253"/>
      <c r="BN43" s="253"/>
      <c r="BO43" s="266"/>
      <c r="BP43" s="266"/>
      <c r="BQ43" s="263">
        <v>37</v>
      </c>
      <c r="BR43" s="264"/>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7"/>
    </row>
    <row r="44" spans="1:131" s="248" customFormat="1" ht="26.25" customHeight="1" x14ac:dyDescent="0.15">
      <c r="A44" s="262">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3"/>
      <c r="AL44" s="1064"/>
      <c r="AM44" s="1064"/>
      <c r="AN44" s="1064"/>
      <c r="AO44" s="1064"/>
      <c r="AP44" s="1064"/>
      <c r="AQ44" s="1064"/>
      <c r="AR44" s="1064"/>
      <c r="AS44" s="1064"/>
      <c r="AT44" s="1064"/>
      <c r="AU44" s="1064"/>
      <c r="AV44" s="1064"/>
      <c r="AW44" s="1064"/>
      <c r="AX44" s="1064"/>
      <c r="AY44" s="1064"/>
      <c r="AZ44" s="1138"/>
      <c r="BA44" s="1138"/>
      <c r="BB44" s="1138"/>
      <c r="BC44" s="1138"/>
      <c r="BD44" s="1138"/>
      <c r="BE44" s="1128"/>
      <c r="BF44" s="1128"/>
      <c r="BG44" s="1128"/>
      <c r="BH44" s="1128"/>
      <c r="BI44" s="1129"/>
      <c r="BJ44" s="253"/>
      <c r="BK44" s="253"/>
      <c r="BL44" s="253"/>
      <c r="BM44" s="253"/>
      <c r="BN44" s="253"/>
      <c r="BO44" s="266"/>
      <c r="BP44" s="266"/>
      <c r="BQ44" s="263">
        <v>38</v>
      </c>
      <c r="BR44" s="264"/>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7"/>
    </row>
    <row r="45" spans="1:131" s="248" customFormat="1" ht="26.25" customHeight="1" x14ac:dyDescent="0.15">
      <c r="A45" s="262">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3"/>
      <c r="AL45" s="1064"/>
      <c r="AM45" s="1064"/>
      <c r="AN45" s="1064"/>
      <c r="AO45" s="1064"/>
      <c r="AP45" s="1064"/>
      <c r="AQ45" s="1064"/>
      <c r="AR45" s="1064"/>
      <c r="AS45" s="1064"/>
      <c r="AT45" s="1064"/>
      <c r="AU45" s="1064"/>
      <c r="AV45" s="1064"/>
      <c r="AW45" s="1064"/>
      <c r="AX45" s="1064"/>
      <c r="AY45" s="1064"/>
      <c r="AZ45" s="1138"/>
      <c r="BA45" s="1138"/>
      <c r="BB45" s="1138"/>
      <c r="BC45" s="1138"/>
      <c r="BD45" s="1138"/>
      <c r="BE45" s="1128"/>
      <c r="BF45" s="1128"/>
      <c r="BG45" s="1128"/>
      <c r="BH45" s="1128"/>
      <c r="BI45" s="1129"/>
      <c r="BJ45" s="253"/>
      <c r="BK45" s="253"/>
      <c r="BL45" s="253"/>
      <c r="BM45" s="253"/>
      <c r="BN45" s="253"/>
      <c r="BO45" s="266"/>
      <c r="BP45" s="266"/>
      <c r="BQ45" s="263">
        <v>39</v>
      </c>
      <c r="BR45" s="264"/>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7"/>
    </row>
    <row r="46" spans="1:131" s="248" customFormat="1" ht="26.25" customHeight="1" x14ac:dyDescent="0.15">
      <c r="A46" s="262">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3"/>
      <c r="AL46" s="1064"/>
      <c r="AM46" s="1064"/>
      <c r="AN46" s="1064"/>
      <c r="AO46" s="1064"/>
      <c r="AP46" s="1064"/>
      <c r="AQ46" s="1064"/>
      <c r="AR46" s="1064"/>
      <c r="AS46" s="1064"/>
      <c r="AT46" s="1064"/>
      <c r="AU46" s="1064"/>
      <c r="AV46" s="1064"/>
      <c r="AW46" s="1064"/>
      <c r="AX46" s="1064"/>
      <c r="AY46" s="1064"/>
      <c r="AZ46" s="1138"/>
      <c r="BA46" s="1138"/>
      <c r="BB46" s="1138"/>
      <c r="BC46" s="1138"/>
      <c r="BD46" s="1138"/>
      <c r="BE46" s="1128"/>
      <c r="BF46" s="1128"/>
      <c r="BG46" s="1128"/>
      <c r="BH46" s="1128"/>
      <c r="BI46" s="1129"/>
      <c r="BJ46" s="253"/>
      <c r="BK46" s="253"/>
      <c r="BL46" s="253"/>
      <c r="BM46" s="253"/>
      <c r="BN46" s="253"/>
      <c r="BO46" s="266"/>
      <c r="BP46" s="266"/>
      <c r="BQ46" s="263">
        <v>40</v>
      </c>
      <c r="BR46" s="264"/>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7"/>
    </row>
    <row r="47" spans="1:131" s="248" customFormat="1" ht="26.25" customHeight="1" x14ac:dyDescent="0.15">
      <c r="A47" s="262">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3"/>
      <c r="AL47" s="1064"/>
      <c r="AM47" s="1064"/>
      <c r="AN47" s="1064"/>
      <c r="AO47" s="1064"/>
      <c r="AP47" s="1064"/>
      <c r="AQ47" s="1064"/>
      <c r="AR47" s="1064"/>
      <c r="AS47" s="1064"/>
      <c r="AT47" s="1064"/>
      <c r="AU47" s="1064"/>
      <c r="AV47" s="1064"/>
      <c r="AW47" s="1064"/>
      <c r="AX47" s="1064"/>
      <c r="AY47" s="1064"/>
      <c r="AZ47" s="1138"/>
      <c r="BA47" s="1138"/>
      <c r="BB47" s="1138"/>
      <c r="BC47" s="1138"/>
      <c r="BD47" s="1138"/>
      <c r="BE47" s="1128"/>
      <c r="BF47" s="1128"/>
      <c r="BG47" s="1128"/>
      <c r="BH47" s="1128"/>
      <c r="BI47" s="1129"/>
      <c r="BJ47" s="253"/>
      <c r="BK47" s="253"/>
      <c r="BL47" s="253"/>
      <c r="BM47" s="253"/>
      <c r="BN47" s="253"/>
      <c r="BO47" s="266"/>
      <c r="BP47" s="266"/>
      <c r="BQ47" s="263">
        <v>41</v>
      </c>
      <c r="BR47" s="264"/>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7"/>
    </row>
    <row r="48" spans="1:131" s="248" customFormat="1" ht="26.25" customHeight="1" x14ac:dyDescent="0.15">
      <c r="A48" s="262">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3"/>
      <c r="AL48" s="1064"/>
      <c r="AM48" s="1064"/>
      <c r="AN48" s="1064"/>
      <c r="AO48" s="1064"/>
      <c r="AP48" s="1064"/>
      <c r="AQ48" s="1064"/>
      <c r="AR48" s="1064"/>
      <c r="AS48" s="1064"/>
      <c r="AT48" s="1064"/>
      <c r="AU48" s="1064"/>
      <c r="AV48" s="1064"/>
      <c r="AW48" s="1064"/>
      <c r="AX48" s="1064"/>
      <c r="AY48" s="1064"/>
      <c r="AZ48" s="1138"/>
      <c r="BA48" s="1138"/>
      <c r="BB48" s="1138"/>
      <c r="BC48" s="1138"/>
      <c r="BD48" s="1138"/>
      <c r="BE48" s="1128"/>
      <c r="BF48" s="1128"/>
      <c r="BG48" s="1128"/>
      <c r="BH48" s="1128"/>
      <c r="BI48" s="1129"/>
      <c r="BJ48" s="253"/>
      <c r="BK48" s="253"/>
      <c r="BL48" s="253"/>
      <c r="BM48" s="253"/>
      <c r="BN48" s="253"/>
      <c r="BO48" s="266"/>
      <c r="BP48" s="266"/>
      <c r="BQ48" s="263">
        <v>42</v>
      </c>
      <c r="BR48" s="264"/>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7"/>
    </row>
    <row r="49" spans="1:131" s="248" customFormat="1" ht="26.25" customHeight="1" x14ac:dyDescent="0.15">
      <c r="A49" s="262">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3"/>
      <c r="AL49" s="1064"/>
      <c r="AM49" s="1064"/>
      <c r="AN49" s="1064"/>
      <c r="AO49" s="1064"/>
      <c r="AP49" s="1064"/>
      <c r="AQ49" s="1064"/>
      <c r="AR49" s="1064"/>
      <c r="AS49" s="1064"/>
      <c r="AT49" s="1064"/>
      <c r="AU49" s="1064"/>
      <c r="AV49" s="1064"/>
      <c r="AW49" s="1064"/>
      <c r="AX49" s="1064"/>
      <c r="AY49" s="1064"/>
      <c r="AZ49" s="1138"/>
      <c r="BA49" s="1138"/>
      <c r="BB49" s="1138"/>
      <c r="BC49" s="1138"/>
      <c r="BD49" s="1138"/>
      <c r="BE49" s="1128"/>
      <c r="BF49" s="1128"/>
      <c r="BG49" s="1128"/>
      <c r="BH49" s="1128"/>
      <c r="BI49" s="1129"/>
      <c r="BJ49" s="253"/>
      <c r="BK49" s="253"/>
      <c r="BL49" s="253"/>
      <c r="BM49" s="253"/>
      <c r="BN49" s="253"/>
      <c r="BO49" s="266"/>
      <c r="BP49" s="266"/>
      <c r="BQ49" s="263">
        <v>43</v>
      </c>
      <c r="BR49" s="264"/>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7"/>
    </row>
    <row r="50" spans="1:131" s="248" customFormat="1" ht="26.25" customHeight="1" x14ac:dyDescent="0.15">
      <c r="A50" s="262">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3"/>
      <c r="BK50" s="253"/>
      <c r="BL50" s="253"/>
      <c r="BM50" s="253"/>
      <c r="BN50" s="253"/>
      <c r="BO50" s="266"/>
      <c r="BP50" s="266"/>
      <c r="BQ50" s="263">
        <v>44</v>
      </c>
      <c r="BR50" s="264"/>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7"/>
    </row>
    <row r="51" spans="1:131" s="248" customFormat="1" ht="26.25" customHeight="1" x14ac:dyDescent="0.15">
      <c r="A51" s="262">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3"/>
      <c r="BK51" s="253"/>
      <c r="BL51" s="253"/>
      <c r="BM51" s="253"/>
      <c r="BN51" s="253"/>
      <c r="BO51" s="266"/>
      <c r="BP51" s="266"/>
      <c r="BQ51" s="263">
        <v>45</v>
      </c>
      <c r="BR51" s="264"/>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7"/>
    </row>
    <row r="52" spans="1:131" s="248" customFormat="1" ht="26.25" customHeight="1" x14ac:dyDescent="0.15">
      <c r="A52" s="262">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3"/>
      <c r="BK52" s="253"/>
      <c r="BL52" s="253"/>
      <c r="BM52" s="253"/>
      <c r="BN52" s="253"/>
      <c r="BO52" s="266"/>
      <c r="BP52" s="266"/>
      <c r="BQ52" s="263">
        <v>46</v>
      </c>
      <c r="BR52" s="264"/>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7"/>
    </row>
    <row r="53" spans="1:131" s="248" customFormat="1" ht="26.25" customHeight="1" x14ac:dyDescent="0.15">
      <c r="A53" s="262">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3"/>
      <c r="BK53" s="253"/>
      <c r="BL53" s="253"/>
      <c r="BM53" s="253"/>
      <c r="BN53" s="253"/>
      <c r="BO53" s="266"/>
      <c r="BP53" s="266"/>
      <c r="BQ53" s="263">
        <v>47</v>
      </c>
      <c r="BR53" s="264"/>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7"/>
    </row>
    <row r="54" spans="1:131" s="248" customFormat="1" ht="26.25" customHeight="1" x14ac:dyDescent="0.15">
      <c r="A54" s="262">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3"/>
      <c r="BK54" s="253"/>
      <c r="BL54" s="253"/>
      <c r="BM54" s="253"/>
      <c r="BN54" s="253"/>
      <c r="BO54" s="266"/>
      <c r="BP54" s="266"/>
      <c r="BQ54" s="263">
        <v>48</v>
      </c>
      <c r="BR54" s="264"/>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7"/>
    </row>
    <row r="55" spans="1:131" s="248" customFormat="1" ht="26.25" customHeight="1" x14ac:dyDescent="0.15">
      <c r="A55" s="262">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3"/>
      <c r="BK55" s="253"/>
      <c r="BL55" s="253"/>
      <c r="BM55" s="253"/>
      <c r="BN55" s="253"/>
      <c r="BO55" s="266"/>
      <c r="BP55" s="266"/>
      <c r="BQ55" s="263">
        <v>49</v>
      </c>
      <c r="BR55" s="264"/>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7"/>
    </row>
    <row r="56" spans="1:131" s="248" customFormat="1" ht="26.25" customHeight="1" x14ac:dyDescent="0.15">
      <c r="A56" s="262">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3"/>
      <c r="BK56" s="253"/>
      <c r="BL56" s="253"/>
      <c r="BM56" s="253"/>
      <c r="BN56" s="253"/>
      <c r="BO56" s="266"/>
      <c r="BP56" s="266"/>
      <c r="BQ56" s="263">
        <v>50</v>
      </c>
      <c r="BR56" s="264"/>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7"/>
    </row>
    <row r="57" spans="1:131" s="248" customFormat="1" ht="26.25" customHeight="1" x14ac:dyDescent="0.15">
      <c r="A57" s="262">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3"/>
      <c r="BK57" s="253"/>
      <c r="BL57" s="253"/>
      <c r="BM57" s="253"/>
      <c r="BN57" s="253"/>
      <c r="BO57" s="266"/>
      <c r="BP57" s="266"/>
      <c r="BQ57" s="263">
        <v>51</v>
      </c>
      <c r="BR57" s="264"/>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7"/>
    </row>
    <row r="58" spans="1:131" s="248" customFormat="1" ht="26.25" customHeight="1" x14ac:dyDescent="0.15">
      <c r="A58" s="262">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3"/>
      <c r="BK58" s="253"/>
      <c r="BL58" s="253"/>
      <c r="BM58" s="253"/>
      <c r="BN58" s="253"/>
      <c r="BO58" s="266"/>
      <c r="BP58" s="266"/>
      <c r="BQ58" s="263">
        <v>52</v>
      </c>
      <c r="BR58" s="264"/>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7"/>
    </row>
    <row r="59" spans="1:131" s="248" customFormat="1" ht="26.25" customHeight="1" x14ac:dyDescent="0.15">
      <c r="A59" s="262">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3"/>
      <c r="BK59" s="253"/>
      <c r="BL59" s="253"/>
      <c r="BM59" s="253"/>
      <c r="BN59" s="253"/>
      <c r="BO59" s="266"/>
      <c r="BP59" s="266"/>
      <c r="BQ59" s="263">
        <v>53</v>
      </c>
      <c r="BR59" s="264"/>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7"/>
    </row>
    <row r="60" spans="1:131" s="248" customFormat="1" ht="26.25" customHeight="1" x14ac:dyDescent="0.15">
      <c r="A60" s="262">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3"/>
      <c r="BK60" s="253"/>
      <c r="BL60" s="253"/>
      <c r="BM60" s="253"/>
      <c r="BN60" s="253"/>
      <c r="BO60" s="266"/>
      <c r="BP60" s="266"/>
      <c r="BQ60" s="263">
        <v>54</v>
      </c>
      <c r="BR60" s="264"/>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7"/>
    </row>
    <row r="61" spans="1:131" s="248" customFormat="1" ht="26.25" customHeight="1" thickBot="1" x14ac:dyDescent="0.2">
      <c r="A61" s="262">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3"/>
      <c r="BK61" s="253"/>
      <c r="BL61" s="253"/>
      <c r="BM61" s="253"/>
      <c r="BN61" s="253"/>
      <c r="BO61" s="266"/>
      <c r="BP61" s="266"/>
      <c r="BQ61" s="263">
        <v>55</v>
      </c>
      <c r="BR61" s="264"/>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7"/>
    </row>
    <row r="62" spans="1:131" s="248" customFormat="1" ht="26.25" customHeight="1" x14ac:dyDescent="0.15">
      <c r="A62" s="262">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409</v>
      </c>
      <c r="BK62" s="1131"/>
      <c r="BL62" s="1131"/>
      <c r="BM62" s="1131"/>
      <c r="BN62" s="1132"/>
      <c r="BO62" s="266"/>
      <c r="BP62" s="266"/>
      <c r="BQ62" s="263">
        <v>56</v>
      </c>
      <c r="BR62" s="264"/>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7"/>
    </row>
    <row r="63" spans="1:131" s="248" customFormat="1" ht="26.25" customHeight="1" thickBot="1" x14ac:dyDescent="0.2">
      <c r="A63" s="265" t="s">
        <v>393</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4"/>
      <c r="AF63" s="1125">
        <v>10</v>
      </c>
      <c r="AG63" s="1052"/>
      <c r="AH63" s="1052"/>
      <c r="AI63" s="1052"/>
      <c r="AJ63" s="1126"/>
      <c r="AK63" s="1127"/>
      <c r="AL63" s="1056"/>
      <c r="AM63" s="1056"/>
      <c r="AN63" s="1056"/>
      <c r="AO63" s="1056"/>
      <c r="AP63" s="1052">
        <v>395</v>
      </c>
      <c r="AQ63" s="1052"/>
      <c r="AR63" s="1052"/>
      <c r="AS63" s="1052"/>
      <c r="AT63" s="1052"/>
      <c r="AU63" s="1052">
        <v>327</v>
      </c>
      <c r="AV63" s="1052"/>
      <c r="AW63" s="1052"/>
      <c r="AX63" s="1052"/>
      <c r="AY63" s="1052"/>
      <c r="AZ63" s="1121"/>
      <c r="BA63" s="1121"/>
      <c r="BB63" s="1121"/>
      <c r="BC63" s="1121"/>
      <c r="BD63" s="1121"/>
      <c r="BE63" s="1053"/>
      <c r="BF63" s="1053"/>
      <c r="BG63" s="1053"/>
      <c r="BH63" s="1053"/>
      <c r="BI63" s="1054"/>
      <c r="BJ63" s="1122" t="s">
        <v>177</v>
      </c>
      <c r="BK63" s="1044"/>
      <c r="BL63" s="1044"/>
      <c r="BM63" s="1044"/>
      <c r="BN63" s="1123"/>
      <c r="BO63" s="266"/>
      <c r="BP63" s="266"/>
      <c r="BQ63" s="263">
        <v>57</v>
      </c>
      <c r="BR63" s="264"/>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7"/>
    </row>
    <row r="66" spans="1:131" s="248" customFormat="1" ht="26.25" customHeight="1" x14ac:dyDescent="0.15">
      <c r="A66" s="1091" t="s">
        <v>412</v>
      </c>
      <c r="B66" s="1092"/>
      <c r="C66" s="1092"/>
      <c r="D66" s="1092"/>
      <c r="E66" s="1092"/>
      <c r="F66" s="1092"/>
      <c r="G66" s="1092"/>
      <c r="H66" s="1092"/>
      <c r="I66" s="1092"/>
      <c r="J66" s="1092"/>
      <c r="K66" s="1092"/>
      <c r="L66" s="1092"/>
      <c r="M66" s="1092"/>
      <c r="N66" s="1092"/>
      <c r="O66" s="1092"/>
      <c r="P66" s="1093"/>
      <c r="Q66" s="1097" t="s">
        <v>397</v>
      </c>
      <c r="R66" s="1098"/>
      <c r="S66" s="1098"/>
      <c r="T66" s="1098"/>
      <c r="U66" s="1099"/>
      <c r="V66" s="1097" t="s">
        <v>398</v>
      </c>
      <c r="W66" s="1098"/>
      <c r="X66" s="1098"/>
      <c r="Y66" s="1098"/>
      <c r="Z66" s="1099"/>
      <c r="AA66" s="1097" t="s">
        <v>399</v>
      </c>
      <c r="AB66" s="1098"/>
      <c r="AC66" s="1098"/>
      <c r="AD66" s="1098"/>
      <c r="AE66" s="1099"/>
      <c r="AF66" s="1103" t="s">
        <v>400</v>
      </c>
      <c r="AG66" s="1104"/>
      <c r="AH66" s="1104"/>
      <c r="AI66" s="1104"/>
      <c r="AJ66" s="1105"/>
      <c r="AK66" s="1097" t="s">
        <v>401</v>
      </c>
      <c r="AL66" s="1092"/>
      <c r="AM66" s="1092"/>
      <c r="AN66" s="1092"/>
      <c r="AO66" s="1093"/>
      <c r="AP66" s="1097" t="s">
        <v>413</v>
      </c>
      <c r="AQ66" s="1098"/>
      <c r="AR66" s="1098"/>
      <c r="AS66" s="1098"/>
      <c r="AT66" s="1099"/>
      <c r="AU66" s="1097" t="s">
        <v>414</v>
      </c>
      <c r="AV66" s="1098"/>
      <c r="AW66" s="1098"/>
      <c r="AX66" s="1098"/>
      <c r="AY66" s="1099"/>
      <c r="AZ66" s="1097" t="s">
        <v>379</v>
      </c>
      <c r="BA66" s="1098"/>
      <c r="BB66" s="1098"/>
      <c r="BC66" s="1098"/>
      <c r="BD66" s="1113"/>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81" t="s">
        <v>577</v>
      </c>
      <c r="C68" s="1082"/>
      <c r="D68" s="1082"/>
      <c r="E68" s="1082"/>
      <c r="F68" s="1082"/>
      <c r="G68" s="1082"/>
      <c r="H68" s="1082"/>
      <c r="I68" s="1082"/>
      <c r="J68" s="1082"/>
      <c r="K68" s="1082"/>
      <c r="L68" s="1082"/>
      <c r="M68" s="1082"/>
      <c r="N68" s="1082"/>
      <c r="O68" s="1082"/>
      <c r="P68" s="1083"/>
      <c r="Q68" s="1084">
        <v>8143</v>
      </c>
      <c r="R68" s="1078"/>
      <c r="S68" s="1078"/>
      <c r="T68" s="1078"/>
      <c r="U68" s="1078"/>
      <c r="V68" s="1078">
        <v>7203</v>
      </c>
      <c r="W68" s="1078"/>
      <c r="X68" s="1078"/>
      <c r="Y68" s="1078"/>
      <c r="Z68" s="1078"/>
      <c r="AA68" s="1078">
        <v>939</v>
      </c>
      <c r="AB68" s="1078"/>
      <c r="AC68" s="1078"/>
      <c r="AD68" s="1078"/>
      <c r="AE68" s="1078"/>
      <c r="AF68" s="1078">
        <v>939</v>
      </c>
      <c r="AG68" s="1078"/>
      <c r="AH68" s="1078"/>
      <c r="AI68" s="1078"/>
      <c r="AJ68" s="1078"/>
      <c r="AK68" s="1078" t="s">
        <v>584</v>
      </c>
      <c r="AL68" s="1078"/>
      <c r="AM68" s="1078"/>
      <c r="AN68" s="1078"/>
      <c r="AO68" s="1078"/>
      <c r="AP68" s="1078" t="s">
        <v>584</v>
      </c>
      <c r="AQ68" s="1078"/>
      <c r="AR68" s="1078"/>
      <c r="AS68" s="1078"/>
      <c r="AT68" s="1078"/>
      <c r="AU68" s="1078" t="s">
        <v>584</v>
      </c>
      <c r="AV68" s="1078"/>
      <c r="AW68" s="1078"/>
      <c r="AX68" s="1078"/>
      <c r="AY68" s="1078"/>
      <c r="AZ68" s="1079"/>
      <c r="BA68" s="1079"/>
      <c r="BB68" s="1079"/>
      <c r="BC68" s="1079"/>
      <c r="BD68" s="1080"/>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578</v>
      </c>
      <c r="C69" s="1068"/>
      <c r="D69" s="1068"/>
      <c r="E69" s="1068"/>
      <c r="F69" s="1068"/>
      <c r="G69" s="1068"/>
      <c r="H69" s="1068"/>
      <c r="I69" s="1068"/>
      <c r="J69" s="1068"/>
      <c r="K69" s="1068"/>
      <c r="L69" s="1068"/>
      <c r="M69" s="1068"/>
      <c r="N69" s="1068"/>
      <c r="O69" s="1068"/>
      <c r="P69" s="1069"/>
      <c r="Q69" s="1070">
        <v>1637</v>
      </c>
      <c r="R69" s="1064"/>
      <c r="S69" s="1064"/>
      <c r="T69" s="1064"/>
      <c r="U69" s="1064"/>
      <c r="V69" s="1064">
        <v>1542</v>
      </c>
      <c r="W69" s="1064"/>
      <c r="X69" s="1064"/>
      <c r="Y69" s="1064"/>
      <c r="Z69" s="1064"/>
      <c r="AA69" s="1064">
        <v>95</v>
      </c>
      <c r="AB69" s="1064"/>
      <c r="AC69" s="1064"/>
      <c r="AD69" s="1064"/>
      <c r="AE69" s="1064"/>
      <c r="AF69" s="1064">
        <v>95</v>
      </c>
      <c r="AG69" s="1064"/>
      <c r="AH69" s="1064"/>
      <c r="AI69" s="1064"/>
      <c r="AJ69" s="1064"/>
      <c r="AK69" s="1064" t="s">
        <v>584</v>
      </c>
      <c r="AL69" s="1064"/>
      <c r="AM69" s="1064"/>
      <c r="AN69" s="1064"/>
      <c r="AO69" s="1064"/>
      <c r="AP69" s="1064" t="s">
        <v>584</v>
      </c>
      <c r="AQ69" s="1064"/>
      <c r="AR69" s="1064"/>
      <c r="AS69" s="1064"/>
      <c r="AT69" s="1064"/>
      <c r="AU69" s="1064" t="s">
        <v>584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579</v>
      </c>
      <c r="C70" s="1068"/>
      <c r="D70" s="1068"/>
      <c r="E70" s="1068"/>
      <c r="F70" s="1068"/>
      <c r="G70" s="1068"/>
      <c r="H70" s="1068"/>
      <c r="I70" s="1068"/>
      <c r="J70" s="1068"/>
      <c r="K70" s="1068"/>
      <c r="L70" s="1068"/>
      <c r="M70" s="1068"/>
      <c r="N70" s="1068"/>
      <c r="O70" s="1068"/>
      <c r="P70" s="1069"/>
      <c r="Q70" s="1070">
        <v>878811</v>
      </c>
      <c r="R70" s="1064"/>
      <c r="S70" s="1064"/>
      <c r="T70" s="1064"/>
      <c r="U70" s="1064"/>
      <c r="V70" s="1064">
        <v>858109</v>
      </c>
      <c r="W70" s="1064"/>
      <c r="X70" s="1064"/>
      <c r="Y70" s="1064"/>
      <c r="Z70" s="1064"/>
      <c r="AA70" s="1064">
        <v>20702</v>
      </c>
      <c r="AB70" s="1064"/>
      <c r="AC70" s="1064"/>
      <c r="AD70" s="1064"/>
      <c r="AE70" s="1064"/>
      <c r="AF70" s="1064">
        <v>20702</v>
      </c>
      <c r="AG70" s="1064"/>
      <c r="AH70" s="1064"/>
      <c r="AI70" s="1064"/>
      <c r="AJ70" s="1064"/>
      <c r="AK70" s="1064">
        <v>1</v>
      </c>
      <c r="AL70" s="1064"/>
      <c r="AM70" s="1064"/>
      <c r="AN70" s="1064"/>
      <c r="AO70" s="1064"/>
      <c r="AP70" s="1064" t="s">
        <v>584</v>
      </c>
      <c r="AQ70" s="1064"/>
      <c r="AR70" s="1064"/>
      <c r="AS70" s="1064"/>
      <c r="AT70" s="1064"/>
      <c r="AU70" s="1064" t="s">
        <v>584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581</v>
      </c>
      <c r="C71" s="1068"/>
      <c r="D71" s="1068"/>
      <c r="E71" s="1068"/>
      <c r="F71" s="1068"/>
      <c r="G71" s="1068"/>
      <c r="H71" s="1068"/>
      <c r="I71" s="1068"/>
      <c r="J71" s="1068"/>
      <c r="K71" s="1068"/>
      <c r="L71" s="1068"/>
      <c r="M71" s="1068"/>
      <c r="N71" s="1068"/>
      <c r="O71" s="1068"/>
      <c r="P71" s="1069"/>
      <c r="Q71" s="1070">
        <v>1487</v>
      </c>
      <c r="R71" s="1064"/>
      <c r="S71" s="1064"/>
      <c r="T71" s="1064"/>
      <c r="U71" s="1064"/>
      <c r="V71" s="1064">
        <v>1465</v>
      </c>
      <c r="W71" s="1064"/>
      <c r="X71" s="1064"/>
      <c r="Y71" s="1064"/>
      <c r="Z71" s="1064"/>
      <c r="AA71" s="1064">
        <v>22</v>
      </c>
      <c r="AB71" s="1064"/>
      <c r="AC71" s="1064"/>
      <c r="AD71" s="1064"/>
      <c r="AE71" s="1064"/>
      <c r="AF71" s="1064">
        <v>21</v>
      </c>
      <c r="AG71" s="1064"/>
      <c r="AH71" s="1064"/>
      <c r="AI71" s="1064"/>
      <c r="AJ71" s="1064"/>
      <c r="AK71" s="1064">
        <v>3</v>
      </c>
      <c r="AL71" s="1064"/>
      <c r="AM71" s="1064"/>
      <c r="AN71" s="1064"/>
      <c r="AO71" s="1064"/>
      <c r="AP71" s="1064" t="s">
        <v>585</v>
      </c>
      <c r="AQ71" s="1064"/>
      <c r="AR71" s="1064"/>
      <c r="AS71" s="1064"/>
      <c r="AT71" s="1064"/>
      <c r="AU71" s="1064" t="s">
        <v>586</v>
      </c>
      <c r="AV71" s="1064"/>
      <c r="AW71" s="1064"/>
      <c r="AX71" s="1064"/>
      <c r="AY71" s="1064"/>
      <c r="AZ71" s="1075"/>
      <c r="BA71" s="1076"/>
      <c r="BB71" s="1076"/>
      <c r="BC71" s="1076"/>
      <c r="BD71" s="1077"/>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582</v>
      </c>
      <c r="C72" s="1068"/>
      <c r="D72" s="1068"/>
      <c r="E72" s="1068"/>
      <c r="F72" s="1068"/>
      <c r="G72" s="1068"/>
      <c r="H72" s="1068"/>
      <c r="I72" s="1068"/>
      <c r="J72" s="1068"/>
      <c r="K72" s="1068"/>
      <c r="L72" s="1068"/>
      <c r="M72" s="1068"/>
      <c r="N72" s="1068"/>
      <c r="O72" s="1068"/>
      <c r="P72" s="1069"/>
      <c r="Q72" s="1070">
        <v>12</v>
      </c>
      <c r="R72" s="1064"/>
      <c r="S72" s="1064"/>
      <c r="T72" s="1064"/>
      <c r="U72" s="1064"/>
      <c r="V72" s="1064">
        <v>12</v>
      </c>
      <c r="W72" s="1064"/>
      <c r="X72" s="1064"/>
      <c r="Y72" s="1064"/>
      <c r="Z72" s="1064"/>
      <c r="AA72" s="1064">
        <v>0</v>
      </c>
      <c r="AB72" s="1064"/>
      <c r="AC72" s="1064"/>
      <c r="AD72" s="1064"/>
      <c r="AE72" s="1064"/>
      <c r="AF72" s="1064">
        <v>0</v>
      </c>
      <c r="AG72" s="1064"/>
      <c r="AH72" s="1064"/>
      <c r="AI72" s="1064"/>
      <c r="AJ72" s="1064"/>
      <c r="AK72" s="1064" t="s">
        <v>584</v>
      </c>
      <c r="AL72" s="1064"/>
      <c r="AM72" s="1064"/>
      <c r="AN72" s="1064"/>
      <c r="AO72" s="1064"/>
      <c r="AP72" s="1064" t="s">
        <v>584</v>
      </c>
      <c r="AQ72" s="1064"/>
      <c r="AR72" s="1064"/>
      <c r="AS72" s="1064"/>
      <c r="AT72" s="1064"/>
      <c r="AU72" s="1064" t="s">
        <v>584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583</v>
      </c>
      <c r="C73" s="1068"/>
      <c r="D73" s="1068"/>
      <c r="E73" s="1068"/>
      <c r="F73" s="1068"/>
      <c r="G73" s="1068"/>
      <c r="H73" s="1068"/>
      <c r="I73" s="1068"/>
      <c r="J73" s="1068"/>
      <c r="K73" s="1068"/>
      <c r="L73" s="1068"/>
      <c r="M73" s="1068"/>
      <c r="N73" s="1068"/>
      <c r="O73" s="1068"/>
      <c r="P73" s="1069"/>
      <c r="Q73" s="1070">
        <v>8405</v>
      </c>
      <c r="R73" s="1064"/>
      <c r="S73" s="1064"/>
      <c r="T73" s="1064"/>
      <c r="U73" s="1064"/>
      <c r="V73" s="1064">
        <v>8249</v>
      </c>
      <c r="W73" s="1064"/>
      <c r="X73" s="1064"/>
      <c r="Y73" s="1064"/>
      <c r="Z73" s="1064"/>
      <c r="AA73" s="1064">
        <v>156</v>
      </c>
      <c r="AB73" s="1064"/>
      <c r="AC73" s="1064"/>
      <c r="AD73" s="1064"/>
      <c r="AE73" s="1064"/>
      <c r="AF73" s="1064">
        <v>156</v>
      </c>
      <c r="AG73" s="1064"/>
      <c r="AH73" s="1064"/>
      <c r="AI73" s="1064"/>
      <c r="AJ73" s="1064"/>
      <c r="AK73" s="1064" t="s">
        <v>584</v>
      </c>
      <c r="AL73" s="1064"/>
      <c r="AM73" s="1064"/>
      <c r="AN73" s="1064"/>
      <c r="AO73" s="1064"/>
      <c r="AP73" s="1064" t="s">
        <v>584</v>
      </c>
      <c r="AQ73" s="1064"/>
      <c r="AR73" s="1064"/>
      <c r="AS73" s="1064"/>
      <c r="AT73" s="1064"/>
      <c r="AU73" s="1064" t="s">
        <v>584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415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21913</v>
      </c>
      <c r="AG88" s="1052"/>
      <c r="AH88" s="1052"/>
      <c r="AI88" s="1052"/>
      <c r="AJ88" s="1052"/>
      <c r="AK88" s="1056"/>
      <c r="AL88" s="1056"/>
      <c r="AM88" s="1056"/>
      <c r="AN88" s="1056"/>
      <c r="AO88" s="1056"/>
      <c r="AP88" s="1052" t="s">
        <v>589</v>
      </c>
      <c r="AQ88" s="1052"/>
      <c r="AR88" s="1052"/>
      <c r="AS88" s="1052"/>
      <c r="AT88" s="1052"/>
      <c r="AU88" s="1052" t="s">
        <v>590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416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v>
      </c>
      <c r="CS102" s="1044"/>
      <c r="CT102" s="1044"/>
      <c r="CU102" s="1044"/>
      <c r="CV102" s="1045"/>
      <c r="CW102" s="1043">
        <v>4</v>
      </c>
      <c r="CX102" s="1044"/>
      <c r="CY102" s="1044"/>
      <c r="CZ102" s="1044"/>
      <c r="DA102" s="1045"/>
      <c r="DB102" s="1043" t="s">
        <v>507</v>
      </c>
      <c r="DC102" s="1044"/>
      <c r="DD102" s="1044"/>
      <c r="DE102" s="1044"/>
      <c r="DF102" s="1045"/>
      <c r="DG102" s="1043" t="s">
        <v>507</v>
      </c>
      <c r="DH102" s="1044"/>
      <c r="DI102" s="1044"/>
      <c r="DJ102" s="1044"/>
      <c r="DK102" s="1045"/>
      <c r="DL102" s="1043" t="s">
        <v>507</v>
      </c>
      <c r="DM102" s="1044"/>
      <c r="DN102" s="1044"/>
      <c r="DO102" s="1044"/>
      <c r="DP102" s="1045"/>
      <c r="DQ102" s="1043" t="s">
        <v>507</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424</v>
      </c>
      <c r="AB109" s="987"/>
      <c r="AC109" s="987"/>
      <c r="AD109" s="987"/>
      <c r="AE109" s="988"/>
      <c r="AF109" s="989" t="s">
        <v>309</v>
      </c>
      <c r="AG109" s="987"/>
      <c r="AH109" s="987"/>
      <c r="AI109" s="987"/>
      <c r="AJ109" s="988"/>
      <c r="AK109" s="989" t="s">
        <v>308</v>
      </c>
      <c r="AL109" s="987"/>
      <c r="AM109" s="987"/>
      <c r="AN109" s="987"/>
      <c r="AO109" s="988"/>
      <c r="AP109" s="989" t="s">
        <v>425</v>
      </c>
      <c r="AQ109" s="987"/>
      <c r="AR109" s="987"/>
      <c r="AS109" s="987"/>
      <c r="AT109" s="1018"/>
      <c r="AU109" s="986" t="s">
        <v>423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424</v>
      </c>
      <c r="BR109" s="987"/>
      <c r="BS109" s="987"/>
      <c r="BT109" s="987"/>
      <c r="BU109" s="988"/>
      <c r="BV109" s="989" t="s">
        <v>309</v>
      </c>
      <c r="BW109" s="987"/>
      <c r="BX109" s="987"/>
      <c r="BY109" s="987"/>
      <c r="BZ109" s="988"/>
      <c r="CA109" s="989" t="s">
        <v>308</v>
      </c>
      <c r="CB109" s="987"/>
      <c r="CC109" s="987"/>
      <c r="CD109" s="987"/>
      <c r="CE109" s="988"/>
      <c r="CF109" s="1025" t="s">
        <v>425</v>
      </c>
      <c r="CG109" s="1025"/>
      <c r="CH109" s="1025"/>
      <c r="CI109" s="1025"/>
      <c r="CJ109" s="1025"/>
      <c r="CK109" s="989" t="s">
        <v>426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424</v>
      </c>
      <c r="DH109" s="987"/>
      <c r="DI109" s="987"/>
      <c r="DJ109" s="987"/>
      <c r="DK109" s="988"/>
      <c r="DL109" s="989" t="s">
        <v>309</v>
      </c>
      <c r="DM109" s="987"/>
      <c r="DN109" s="987"/>
      <c r="DO109" s="987"/>
      <c r="DP109" s="988"/>
      <c r="DQ109" s="989" t="s">
        <v>308</v>
      </c>
      <c r="DR109" s="987"/>
      <c r="DS109" s="987"/>
      <c r="DT109" s="987"/>
      <c r="DU109" s="988"/>
      <c r="DV109" s="989" t="s">
        <v>425</v>
      </c>
      <c r="DW109" s="987"/>
      <c r="DX109" s="987"/>
      <c r="DY109" s="987"/>
      <c r="DZ109" s="1018"/>
    </row>
    <row r="110" spans="1:131" s="247" customFormat="1" ht="26.25" customHeight="1" x14ac:dyDescent="0.15">
      <c r="A110" s="889" t="s">
        <v>427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245189</v>
      </c>
      <c r="AB110" s="980"/>
      <c r="AC110" s="980"/>
      <c r="AD110" s="980"/>
      <c r="AE110" s="981"/>
      <c r="AF110" s="982">
        <v>268449</v>
      </c>
      <c r="AG110" s="980"/>
      <c r="AH110" s="980"/>
      <c r="AI110" s="980"/>
      <c r="AJ110" s="981"/>
      <c r="AK110" s="982">
        <v>272164</v>
      </c>
      <c r="AL110" s="980"/>
      <c r="AM110" s="980"/>
      <c r="AN110" s="980"/>
      <c r="AO110" s="981"/>
      <c r="AP110" s="983">
        <v>26.8</v>
      </c>
      <c r="AQ110" s="984"/>
      <c r="AR110" s="984"/>
      <c r="AS110" s="984"/>
      <c r="AT110" s="985"/>
      <c r="AU110" s="1019" t="s">
        <v>72</v>
      </c>
      <c r="AV110" s="1020"/>
      <c r="AW110" s="1020"/>
      <c r="AX110" s="1020"/>
      <c r="AY110" s="1020"/>
      <c r="AZ110" s="945" t="s">
        <v>428</v>
      </c>
      <c r="BA110" s="890"/>
      <c r="BB110" s="890"/>
      <c r="BC110" s="890"/>
      <c r="BD110" s="890"/>
      <c r="BE110" s="890"/>
      <c r="BF110" s="890"/>
      <c r="BG110" s="890"/>
      <c r="BH110" s="890"/>
      <c r="BI110" s="890"/>
      <c r="BJ110" s="890"/>
      <c r="BK110" s="890"/>
      <c r="BL110" s="890"/>
      <c r="BM110" s="890"/>
      <c r="BN110" s="890"/>
      <c r="BO110" s="890"/>
      <c r="BP110" s="891"/>
      <c r="BQ110" s="946">
        <v>2242656</v>
      </c>
      <c r="BR110" s="927"/>
      <c r="BS110" s="927"/>
      <c r="BT110" s="927"/>
      <c r="BU110" s="927"/>
      <c r="BV110" s="927">
        <v>2297869</v>
      </c>
      <c r="BW110" s="927"/>
      <c r="BX110" s="927"/>
      <c r="BY110" s="927"/>
      <c r="BZ110" s="927"/>
      <c r="CA110" s="927">
        <v>2120191</v>
      </c>
      <c r="CB110" s="927"/>
      <c r="CC110" s="927"/>
      <c r="CD110" s="927"/>
      <c r="CE110" s="927"/>
      <c r="CF110" s="951">
        <v>209.1</v>
      </c>
      <c r="CG110" s="952"/>
      <c r="CH110" s="952"/>
      <c r="CI110" s="952"/>
      <c r="CJ110" s="952"/>
      <c r="CK110" s="1015" t="s">
        <v>429</v>
      </c>
      <c r="CL110" s="901"/>
      <c r="CM110" s="976" t="s">
        <v>430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431</v>
      </c>
      <c r="DH110" s="927"/>
      <c r="DI110" s="927"/>
      <c r="DJ110" s="927"/>
      <c r="DK110" s="927"/>
      <c r="DL110" s="927" t="s">
        <v>177</v>
      </c>
      <c r="DM110" s="927"/>
      <c r="DN110" s="927"/>
      <c r="DO110" s="927"/>
      <c r="DP110" s="927"/>
      <c r="DQ110" s="927" t="s">
        <v>431</v>
      </c>
      <c r="DR110" s="927"/>
      <c r="DS110" s="927"/>
      <c r="DT110" s="927"/>
      <c r="DU110" s="927"/>
      <c r="DV110" s="928" t="s">
        <v>431</v>
      </c>
      <c r="DW110" s="928"/>
      <c r="DX110" s="928"/>
      <c r="DY110" s="928"/>
      <c r="DZ110" s="929"/>
    </row>
    <row r="111" spans="1:131" s="247" customFormat="1" ht="26.25" customHeight="1" x14ac:dyDescent="0.15">
      <c r="A111" s="856" t="s">
        <v>432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177</v>
      </c>
      <c r="AB111" s="1008"/>
      <c r="AC111" s="1008"/>
      <c r="AD111" s="1008"/>
      <c r="AE111" s="1009"/>
      <c r="AF111" s="1010" t="s">
        <v>431</v>
      </c>
      <c r="AG111" s="1008"/>
      <c r="AH111" s="1008"/>
      <c r="AI111" s="1008"/>
      <c r="AJ111" s="1009"/>
      <c r="AK111" s="1010" t="s">
        <v>431</v>
      </c>
      <c r="AL111" s="1008"/>
      <c r="AM111" s="1008"/>
      <c r="AN111" s="1008"/>
      <c r="AO111" s="1009"/>
      <c r="AP111" s="1011" t="s">
        <v>177</v>
      </c>
      <c r="AQ111" s="1012"/>
      <c r="AR111" s="1012"/>
      <c r="AS111" s="1012"/>
      <c r="AT111" s="1013"/>
      <c r="AU111" s="1021"/>
      <c r="AV111" s="1022"/>
      <c r="AW111" s="1022"/>
      <c r="AX111" s="1022"/>
      <c r="AY111" s="1022"/>
      <c r="AZ111" s="897" t="s">
        <v>433</v>
      </c>
      <c r="BA111" s="832"/>
      <c r="BB111" s="832"/>
      <c r="BC111" s="832"/>
      <c r="BD111" s="832"/>
      <c r="BE111" s="832"/>
      <c r="BF111" s="832"/>
      <c r="BG111" s="832"/>
      <c r="BH111" s="832"/>
      <c r="BI111" s="832"/>
      <c r="BJ111" s="832"/>
      <c r="BK111" s="832"/>
      <c r="BL111" s="832"/>
      <c r="BM111" s="832"/>
      <c r="BN111" s="832"/>
      <c r="BO111" s="832"/>
      <c r="BP111" s="833"/>
      <c r="BQ111" s="898">
        <v>41745</v>
      </c>
      <c r="BR111" s="899"/>
      <c r="BS111" s="899"/>
      <c r="BT111" s="899"/>
      <c r="BU111" s="899"/>
      <c r="BV111" s="899">
        <v>18050</v>
      </c>
      <c r="BW111" s="899"/>
      <c r="BX111" s="899"/>
      <c r="BY111" s="899"/>
      <c r="BZ111" s="899"/>
      <c r="CA111" s="899" t="s">
        <v>431</v>
      </c>
      <c r="CB111" s="899"/>
      <c r="CC111" s="899"/>
      <c r="CD111" s="899"/>
      <c r="CE111" s="899"/>
      <c r="CF111" s="960" t="s">
        <v>177</v>
      </c>
      <c r="CG111" s="961"/>
      <c r="CH111" s="961"/>
      <c r="CI111" s="961"/>
      <c r="CJ111" s="961"/>
      <c r="CK111" s="1016"/>
      <c r="CL111" s="903"/>
      <c r="CM111" s="906" t="s">
        <v>434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431</v>
      </c>
      <c r="DH111" s="899"/>
      <c r="DI111" s="899"/>
      <c r="DJ111" s="899"/>
      <c r="DK111" s="899"/>
      <c r="DL111" s="899" t="s">
        <v>177</v>
      </c>
      <c r="DM111" s="899"/>
      <c r="DN111" s="899"/>
      <c r="DO111" s="899"/>
      <c r="DP111" s="899"/>
      <c r="DQ111" s="899" t="s">
        <v>177</v>
      </c>
      <c r="DR111" s="899"/>
      <c r="DS111" s="899"/>
      <c r="DT111" s="899"/>
      <c r="DU111" s="899"/>
      <c r="DV111" s="876" t="s">
        <v>177</v>
      </c>
      <c r="DW111" s="876"/>
      <c r="DX111" s="876"/>
      <c r="DY111" s="876"/>
      <c r="DZ111" s="877"/>
    </row>
    <row r="112" spans="1:131" s="247" customFormat="1" ht="26.25" customHeight="1" x14ac:dyDescent="0.15">
      <c r="A112" s="1001" t="s">
        <v>435</v>
      </c>
      <c r="B112" s="1002"/>
      <c r="C112" s="832" t="s">
        <v>436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177</v>
      </c>
      <c r="AB112" s="862"/>
      <c r="AC112" s="862"/>
      <c r="AD112" s="862"/>
      <c r="AE112" s="863"/>
      <c r="AF112" s="864" t="s">
        <v>177</v>
      </c>
      <c r="AG112" s="862"/>
      <c r="AH112" s="862"/>
      <c r="AI112" s="862"/>
      <c r="AJ112" s="863"/>
      <c r="AK112" s="864" t="s">
        <v>177</v>
      </c>
      <c r="AL112" s="862"/>
      <c r="AM112" s="862"/>
      <c r="AN112" s="862"/>
      <c r="AO112" s="863"/>
      <c r="AP112" s="909" t="s">
        <v>437</v>
      </c>
      <c r="AQ112" s="910"/>
      <c r="AR112" s="910"/>
      <c r="AS112" s="910"/>
      <c r="AT112" s="911"/>
      <c r="AU112" s="1021"/>
      <c r="AV112" s="1022"/>
      <c r="AW112" s="1022"/>
      <c r="AX112" s="1022"/>
      <c r="AY112" s="1022"/>
      <c r="AZ112" s="897" t="s">
        <v>438</v>
      </c>
      <c r="BA112" s="832"/>
      <c r="BB112" s="832"/>
      <c r="BC112" s="832"/>
      <c r="BD112" s="832"/>
      <c r="BE112" s="832"/>
      <c r="BF112" s="832"/>
      <c r="BG112" s="832"/>
      <c r="BH112" s="832"/>
      <c r="BI112" s="832"/>
      <c r="BJ112" s="832"/>
      <c r="BK112" s="832"/>
      <c r="BL112" s="832"/>
      <c r="BM112" s="832"/>
      <c r="BN112" s="832"/>
      <c r="BO112" s="832"/>
      <c r="BP112" s="833"/>
      <c r="BQ112" s="898">
        <v>366820</v>
      </c>
      <c r="BR112" s="899"/>
      <c r="BS112" s="899"/>
      <c r="BT112" s="899"/>
      <c r="BU112" s="899"/>
      <c r="BV112" s="899">
        <v>346291</v>
      </c>
      <c r="BW112" s="899"/>
      <c r="BX112" s="899"/>
      <c r="BY112" s="899"/>
      <c r="BZ112" s="899"/>
      <c r="CA112" s="899">
        <v>326847</v>
      </c>
      <c r="CB112" s="899"/>
      <c r="CC112" s="899"/>
      <c r="CD112" s="899"/>
      <c r="CE112" s="899"/>
      <c r="CF112" s="960">
        <v>32.200000000000003</v>
      </c>
      <c r="CG112" s="961"/>
      <c r="CH112" s="961"/>
      <c r="CI112" s="961"/>
      <c r="CJ112" s="961"/>
      <c r="CK112" s="1016"/>
      <c r="CL112" s="903"/>
      <c r="CM112" s="906" t="s">
        <v>439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431</v>
      </c>
      <c r="DH112" s="899"/>
      <c r="DI112" s="899"/>
      <c r="DJ112" s="899"/>
      <c r="DK112" s="899"/>
      <c r="DL112" s="899" t="s">
        <v>177</v>
      </c>
      <c r="DM112" s="899"/>
      <c r="DN112" s="899"/>
      <c r="DO112" s="899"/>
      <c r="DP112" s="899"/>
      <c r="DQ112" s="899" t="s">
        <v>431</v>
      </c>
      <c r="DR112" s="899"/>
      <c r="DS112" s="899"/>
      <c r="DT112" s="899"/>
      <c r="DU112" s="899"/>
      <c r="DV112" s="876" t="s">
        <v>431</v>
      </c>
      <c r="DW112" s="876"/>
      <c r="DX112" s="876"/>
      <c r="DY112" s="876"/>
      <c r="DZ112" s="877"/>
    </row>
    <row r="113" spans="1:130" s="247" customFormat="1" ht="26.25" customHeight="1" x14ac:dyDescent="0.15">
      <c r="A113" s="1003"/>
      <c r="B113" s="1004"/>
      <c r="C113" s="832" t="s">
        <v>440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34843</v>
      </c>
      <c r="AB113" s="1008"/>
      <c r="AC113" s="1008"/>
      <c r="AD113" s="1008"/>
      <c r="AE113" s="1009"/>
      <c r="AF113" s="1010">
        <v>35056</v>
      </c>
      <c r="AG113" s="1008"/>
      <c r="AH113" s="1008"/>
      <c r="AI113" s="1008"/>
      <c r="AJ113" s="1009"/>
      <c r="AK113" s="1010">
        <v>36244</v>
      </c>
      <c r="AL113" s="1008"/>
      <c r="AM113" s="1008"/>
      <c r="AN113" s="1008"/>
      <c r="AO113" s="1009"/>
      <c r="AP113" s="1011">
        <v>3.6</v>
      </c>
      <c r="AQ113" s="1012"/>
      <c r="AR113" s="1012"/>
      <c r="AS113" s="1012"/>
      <c r="AT113" s="1013"/>
      <c r="AU113" s="1021"/>
      <c r="AV113" s="1022"/>
      <c r="AW113" s="1022"/>
      <c r="AX113" s="1022"/>
      <c r="AY113" s="1022"/>
      <c r="AZ113" s="897" t="s">
        <v>441</v>
      </c>
      <c r="BA113" s="832"/>
      <c r="BB113" s="832"/>
      <c r="BC113" s="832"/>
      <c r="BD113" s="832"/>
      <c r="BE113" s="832"/>
      <c r="BF113" s="832"/>
      <c r="BG113" s="832"/>
      <c r="BH113" s="832"/>
      <c r="BI113" s="832"/>
      <c r="BJ113" s="832"/>
      <c r="BK113" s="832"/>
      <c r="BL113" s="832"/>
      <c r="BM113" s="832"/>
      <c r="BN113" s="832"/>
      <c r="BO113" s="832"/>
      <c r="BP113" s="833"/>
      <c r="BQ113" s="898" t="s">
        <v>177</v>
      </c>
      <c r="BR113" s="899"/>
      <c r="BS113" s="899"/>
      <c r="BT113" s="899"/>
      <c r="BU113" s="899"/>
      <c r="BV113" s="899" t="s">
        <v>431</v>
      </c>
      <c r="BW113" s="899"/>
      <c r="BX113" s="899"/>
      <c r="BY113" s="899"/>
      <c r="BZ113" s="899"/>
      <c r="CA113" s="899" t="s">
        <v>177</v>
      </c>
      <c r="CB113" s="899"/>
      <c r="CC113" s="899"/>
      <c r="CD113" s="899"/>
      <c r="CE113" s="899"/>
      <c r="CF113" s="960" t="s">
        <v>431</v>
      </c>
      <c r="CG113" s="961"/>
      <c r="CH113" s="961"/>
      <c r="CI113" s="961"/>
      <c r="CJ113" s="961"/>
      <c r="CK113" s="1016"/>
      <c r="CL113" s="903"/>
      <c r="CM113" s="906" t="s">
        <v>442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41745</v>
      </c>
      <c r="DH113" s="862"/>
      <c r="DI113" s="862"/>
      <c r="DJ113" s="862"/>
      <c r="DK113" s="863"/>
      <c r="DL113" s="864">
        <v>18050</v>
      </c>
      <c r="DM113" s="862"/>
      <c r="DN113" s="862"/>
      <c r="DO113" s="862"/>
      <c r="DP113" s="863"/>
      <c r="DQ113" s="864" t="s">
        <v>431</v>
      </c>
      <c r="DR113" s="862"/>
      <c r="DS113" s="862"/>
      <c r="DT113" s="862"/>
      <c r="DU113" s="863"/>
      <c r="DV113" s="909" t="s">
        <v>177</v>
      </c>
      <c r="DW113" s="910"/>
      <c r="DX113" s="910"/>
      <c r="DY113" s="910"/>
      <c r="DZ113" s="911"/>
    </row>
    <row r="114" spans="1:130" s="247" customFormat="1" ht="26.25" customHeight="1" x14ac:dyDescent="0.15">
      <c r="A114" s="1003"/>
      <c r="B114" s="1004"/>
      <c r="C114" s="832" t="s">
        <v>443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431</v>
      </c>
      <c r="AB114" s="862"/>
      <c r="AC114" s="862"/>
      <c r="AD114" s="862"/>
      <c r="AE114" s="863"/>
      <c r="AF114" s="864" t="s">
        <v>177</v>
      </c>
      <c r="AG114" s="862"/>
      <c r="AH114" s="862"/>
      <c r="AI114" s="862"/>
      <c r="AJ114" s="863"/>
      <c r="AK114" s="864" t="s">
        <v>177</v>
      </c>
      <c r="AL114" s="862"/>
      <c r="AM114" s="862"/>
      <c r="AN114" s="862"/>
      <c r="AO114" s="863"/>
      <c r="AP114" s="909" t="s">
        <v>177</v>
      </c>
      <c r="AQ114" s="910"/>
      <c r="AR114" s="910"/>
      <c r="AS114" s="910"/>
      <c r="AT114" s="911"/>
      <c r="AU114" s="1021"/>
      <c r="AV114" s="1022"/>
      <c r="AW114" s="1022"/>
      <c r="AX114" s="1022"/>
      <c r="AY114" s="1022"/>
      <c r="AZ114" s="897" t="s">
        <v>444</v>
      </c>
      <c r="BA114" s="832"/>
      <c r="BB114" s="832"/>
      <c r="BC114" s="832"/>
      <c r="BD114" s="832"/>
      <c r="BE114" s="832"/>
      <c r="BF114" s="832"/>
      <c r="BG114" s="832"/>
      <c r="BH114" s="832"/>
      <c r="BI114" s="832"/>
      <c r="BJ114" s="832"/>
      <c r="BK114" s="832"/>
      <c r="BL114" s="832"/>
      <c r="BM114" s="832"/>
      <c r="BN114" s="832"/>
      <c r="BO114" s="832"/>
      <c r="BP114" s="833"/>
      <c r="BQ114" s="898">
        <v>496838</v>
      </c>
      <c r="BR114" s="899"/>
      <c r="BS114" s="899"/>
      <c r="BT114" s="899"/>
      <c r="BU114" s="899"/>
      <c r="BV114" s="899">
        <v>469542</v>
      </c>
      <c r="BW114" s="899"/>
      <c r="BX114" s="899"/>
      <c r="BY114" s="899"/>
      <c r="BZ114" s="899"/>
      <c r="CA114" s="899">
        <v>489120</v>
      </c>
      <c r="CB114" s="899"/>
      <c r="CC114" s="899"/>
      <c r="CD114" s="899"/>
      <c r="CE114" s="899"/>
      <c r="CF114" s="960">
        <v>48.2</v>
      </c>
      <c r="CG114" s="961"/>
      <c r="CH114" s="961"/>
      <c r="CI114" s="961"/>
      <c r="CJ114" s="961"/>
      <c r="CK114" s="1016"/>
      <c r="CL114" s="903"/>
      <c r="CM114" s="906" t="s">
        <v>445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177</v>
      </c>
      <c r="DH114" s="862"/>
      <c r="DI114" s="862"/>
      <c r="DJ114" s="862"/>
      <c r="DK114" s="863"/>
      <c r="DL114" s="864" t="s">
        <v>177</v>
      </c>
      <c r="DM114" s="862"/>
      <c r="DN114" s="862"/>
      <c r="DO114" s="862"/>
      <c r="DP114" s="863"/>
      <c r="DQ114" s="864" t="s">
        <v>431</v>
      </c>
      <c r="DR114" s="862"/>
      <c r="DS114" s="862"/>
      <c r="DT114" s="862"/>
      <c r="DU114" s="863"/>
      <c r="DV114" s="909" t="s">
        <v>177</v>
      </c>
      <c r="DW114" s="910"/>
      <c r="DX114" s="910"/>
      <c r="DY114" s="910"/>
      <c r="DZ114" s="911"/>
    </row>
    <row r="115" spans="1:130" s="247" customFormat="1" ht="26.25" customHeight="1" x14ac:dyDescent="0.15">
      <c r="A115" s="1003"/>
      <c r="B115" s="1004"/>
      <c r="C115" s="832" t="s">
        <v>446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23696</v>
      </c>
      <c r="AB115" s="1008"/>
      <c r="AC115" s="1008"/>
      <c r="AD115" s="1008"/>
      <c r="AE115" s="1009"/>
      <c r="AF115" s="1010">
        <v>18049</v>
      </c>
      <c r="AG115" s="1008"/>
      <c r="AH115" s="1008"/>
      <c r="AI115" s="1008"/>
      <c r="AJ115" s="1009"/>
      <c r="AK115" s="1010" t="s">
        <v>177</v>
      </c>
      <c r="AL115" s="1008"/>
      <c r="AM115" s="1008"/>
      <c r="AN115" s="1008"/>
      <c r="AO115" s="1009"/>
      <c r="AP115" s="1011" t="s">
        <v>437</v>
      </c>
      <c r="AQ115" s="1012"/>
      <c r="AR115" s="1012"/>
      <c r="AS115" s="1012"/>
      <c r="AT115" s="1013"/>
      <c r="AU115" s="1021"/>
      <c r="AV115" s="1022"/>
      <c r="AW115" s="1022"/>
      <c r="AX115" s="1022"/>
      <c r="AY115" s="1022"/>
      <c r="AZ115" s="897" t="s">
        <v>447</v>
      </c>
      <c r="BA115" s="832"/>
      <c r="BB115" s="832"/>
      <c r="BC115" s="832"/>
      <c r="BD115" s="832"/>
      <c r="BE115" s="832"/>
      <c r="BF115" s="832"/>
      <c r="BG115" s="832"/>
      <c r="BH115" s="832"/>
      <c r="BI115" s="832"/>
      <c r="BJ115" s="832"/>
      <c r="BK115" s="832"/>
      <c r="BL115" s="832"/>
      <c r="BM115" s="832"/>
      <c r="BN115" s="832"/>
      <c r="BO115" s="832"/>
      <c r="BP115" s="833"/>
      <c r="BQ115" s="898" t="s">
        <v>177</v>
      </c>
      <c r="BR115" s="899"/>
      <c r="BS115" s="899"/>
      <c r="BT115" s="899"/>
      <c r="BU115" s="899"/>
      <c r="BV115" s="899" t="s">
        <v>177</v>
      </c>
      <c r="BW115" s="899"/>
      <c r="BX115" s="899"/>
      <c r="BY115" s="899"/>
      <c r="BZ115" s="899"/>
      <c r="CA115" s="899" t="s">
        <v>177</v>
      </c>
      <c r="CB115" s="899"/>
      <c r="CC115" s="899"/>
      <c r="CD115" s="899"/>
      <c r="CE115" s="899"/>
      <c r="CF115" s="960" t="s">
        <v>177</v>
      </c>
      <c r="CG115" s="961"/>
      <c r="CH115" s="961"/>
      <c r="CI115" s="961"/>
      <c r="CJ115" s="961"/>
      <c r="CK115" s="1016"/>
      <c r="CL115" s="903"/>
      <c r="CM115" s="897" t="s">
        <v>448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177</v>
      </c>
      <c r="DH115" s="862"/>
      <c r="DI115" s="862"/>
      <c r="DJ115" s="862"/>
      <c r="DK115" s="863"/>
      <c r="DL115" s="864" t="s">
        <v>177</v>
      </c>
      <c r="DM115" s="862"/>
      <c r="DN115" s="862"/>
      <c r="DO115" s="862"/>
      <c r="DP115" s="863"/>
      <c r="DQ115" s="864" t="s">
        <v>431</v>
      </c>
      <c r="DR115" s="862"/>
      <c r="DS115" s="862"/>
      <c r="DT115" s="862"/>
      <c r="DU115" s="863"/>
      <c r="DV115" s="909" t="s">
        <v>437</v>
      </c>
      <c r="DW115" s="910"/>
      <c r="DX115" s="910"/>
      <c r="DY115" s="910"/>
      <c r="DZ115" s="911"/>
    </row>
    <row r="116" spans="1:130" s="247" customFormat="1" ht="26.25" customHeight="1" x14ac:dyDescent="0.15">
      <c r="A116" s="1005"/>
      <c r="B116" s="1006"/>
      <c r="C116" s="965" t="s">
        <v>449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526</v>
      </c>
      <c r="AB116" s="862"/>
      <c r="AC116" s="862"/>
      <c r="AD116" s="862"/>
      <c r="AE116" s="863"/>
      <c r="AF116" s="864">
        <v>426</v>
      </c>
      <c r="AG116" s="862"/>
      <c r="AH116" s="862"/>
      <c r="AI116" s="862"/>
      <c r="AJ116" s="863"/>
      <c r="AK116" s="864">
        <v>355</v>
      </c>
      <c r="AL116" s="862"/>
      <c r="AM116" s="862"/>
      <c r="AN116" s="862"/>
      <c r="AO116" s="863"/>
      <c r="AP116" s="909">
        <v>0</v>
      </c>
      <c r="AQ116" s="910"/>
      <c r="AR116" s="910"/>
      <c r="AS116" s="910"/>
      <c r="AT116" s="911"/>
      <c r="AU116" s="1021"/>
      <c r="AV116" s="1022"/>
      <c r="AW116" s="1022"/>
      <c r="AX116" s="1022"/>
      <c r="AY116" s="1022"/>
      <c r="AZ116" s="948" t="s">
        <v>450</v>
      </c>
      <c r="BA116" s="949"/>
      <c r="BB116" s="949"/>
      <c r="BC116" s="949"/>
      <c r="BD116" s="949"/>
      <c r="BE116" s="949"/>
      <c r="BF116" s="949"/>
      <c r="BG116" s="949"/>
      <c r="BH116" s="949"/>
      <c r="BI116" s="949"/>
      <c r="BJ116" s="949"/>
      <c r="BK116" s="949"/>
      <c r="BL116" s="949"/>
      <c r="BM116" s="949"/>
      <c r="BN116" s="949"/>
      <c r="BO116" s="949"/>
      <c r="BP116" s="950"/>
      <c r="BQ116" s="898" t="s">
        <v>177</v>
      </c>
      <c r="BR116" s="899"/>
      <c r="BS116" s="899"/>
      <c r="BT116" s="899"/>
      <c r="BU116" s="899"/>
      <c r="BV116" s="899" t="s">
        <v>177</v>
      </c>
      <c r="BW116" s="899"/>
      <c r="BX116" s="899"/>
      <c r="BY116" s="899"/>
      <c r="BZ116" s="899"/>
      <c r="CA116" s="899" t="s">
        <v>177</v>
      </c>
      <c r="CB116" s="899"/>
      <c r="CC116" s="899"/>
      <c r="CD116" s="899"/>
      <c r="CE116" s="899"/>
      <c r="CF116" s="960" t="s">
        <v>177</v>
      </c>
      <c r="CG116" s="961"/>
      <c r="CH116" s="961"/>
      <c r="CI116" s="961"/>
      <c r="CJ116" s="961"/>
      <c r="CK116" s="1016"/>
      <c r="CL116" s="903"/>
      <c r="CM116" s="906" t="s">
        <v>451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431</v>
      </c>
      <c r="DH116" s="862"/>
      <c r="DI116" s="862"/>
      <c r="DJ116" s="862"/>
      <c r="DK116" s="863"/>
      <c r="DL116" s="864" t="s">
        <v>431</v>
      </c>
      <c r="DM116" s="862"/>
      <c r="DN116" s="862"/>
      <c r="DO116" s="862"/>
      <c r="DP116" s="863"/>
      <c r="DQ116" s="864" t="s">
        <v>177</v>
      </c>
      <c r="DR116" s="862"/>
      <c r="DS116" s="862"/>
      <c r="DT116" s="862"/>
      <c r="DU116" s="863"/>
      <c r="DV116" s="909" t="s">
        <v>177</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452</v>
      </c>
      <c r="Z117" s="988"/>
      <c r="AA117" s="993">
        <v>304254</v>
      </c>
      <c r="AB117" s="994"/>
      <c r="AC117" s="994"/>
      <c r="AD117" s="994"/>
      <c r="AE117" s="995"/>
      <c r="AF117" s="996">
        <v>321980</v>
      </c>
      <c r="AG117" s="994"/>
      <c r="AH117" s="994"/>
      <c r="AI117" s="994"/>
      <c r="AJ117" s="995"/>
      <c r="AK117" s="996">
        <v>308763</v>
      </c>
      <c r="AL117" s="994"/>
      <c r="AM117" s="994"/>
      <c r="AN117" s="994"/>
      <c r="AO117" s="995"/>
      <c r="AP117" s="997"/>
      <c r="AQ117" s="998"/>
      <c r="AR117" s="998"/>
      <c r="AS117" s="998"/>
      <c r="AT117" s="999"/>
      <c r="AU117" s="1021"/>
      <c r="AV117" s="1022"/>
      <c r="AW117" s="1022"/>
      <c r="AX117" s="1022"/>
      <c r="AY117" s="1022"/>
      <c r="AZ117" s="948" t="s">
        <v>453</v>
      </c>
      <c r="BA117" s="949"/>
      <c r="BB117" s="949"/>
      <c r="BC117" s="949"/>
      <c r="BD117" s="949"/>
      <c r="BE117" s="949"/>
      <c r="BF117" s="949"/>
      <c r="BG117" s="949"/>
      <c r="BH117" s="949"/>
      <c r="BI117" s="949"/>
      <c r="BJ117" s="949"/>
      <c r="BK117" s="949"/>
      <c r="BL117" s="949"/>
      <c r="BM117" s="949"/>
      <c r="BN117" s="949"/>
      <c r="BO117" s="949"/>
      <c r="BP117" s="950"/>
      <c r="BQ117" s="898" t="s">
        <v>437</v>
      </c>
      <c r="BR117" s="899"/>
      <c r="BS117" s="899"/>
      <c r="BT117" s="899"/>
      <c r="BU117" s="899"/>
      <c r="BV117" s="899" t="s">
        <v>437</v>
      </c>
      <c r="BW117" s="899"/>
      <c r="BX117" s="899"/>
      <c r="BY117" s="899"/>
      <c r="BZ117" s="899"/>
      <c r="CA117" s="899" t="s">
        <v>437</v>
      </c>
      <c r="CB117" s="899"/>
      <c r="CC117" s="899"/>
      <c r="CD117" s="899"/>
      <c r="CE117" s="899"/>
      <c r="CF117" s="960" t="s">
        <v>437</v>
      </c>
      <c r="CG117" s="961"/>
      <c r="CH117" s="961"/>
      <c r="CI117" s="961"/>
      <c r="CJ117" s="961"/>
      <c r="CK117" s="1016"/>
      <c r="CL117" s="903"/>
      <c r="CM117" s="906" t="s">
        <v>454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437</v>
      </c>
      <c r="DH117" s="862"/>
      <c r="DI117" s="862"/>
      <c r="DJ117" s="862"/>
      <c r="DK117" s="863"/>
      <c r="DL117" s="864" t="s">
        <v>437</v>
      </c>
      <c r="DM117" s="862"/>
      <c r="DN117" s="862"/>
      <c r="DO117" s="862"/>
      <c r="DP117" s="863"/>
      <c r="DQ117" s="864" t="s">
        <v>437</v>
      </c>
      <c r="DR117" s="862"/>
      <c r="DS117" s="862"/>
      <c r="DT117" s="862"/>
      <c r="DU117" s="863"/>
      <c r="DV117" s="909" t="s">
        <v>437</v>
      </c>
      <c r="DW117" s="910"/>
      <c r="DX117" s="910"/>
      <c r="DY117" s="910"/>
      <c r="DZ117" s="911"/>
    </row>
    <row r="118" spans="1:130" s="247" customFormat="1" ht="26.25" customHeight="1" x14ac:dyDescent="0.15">
      <c r="A118" s="986" t="s">
        <v>426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424</v>
      </c>
      <c r="AB118" s="987"/>
      <c r="AC118" s="987"/>
      <c r="AD118" s="987"/>
      <c r="AE118" s="988"/>
      <c r="AF118" s="989" t="s">
        <v>309</v>
      </c>
      <c r="AG118" s="987"/>
      <c r="AH118" s="987"/>
      <c r="AI118" s="987"/>
      <c r="AJ118" s="988"/>
      <c r="AK118" s="989" t="s">
        <v>308</v>
      </c>
      <c r="AL118" s="987"/>
      <c r="AM118" s="987"/>
      <c r="AN118" s="987"/>
      <c r="AO118" s="988"/>
      <c r="AP118" s="990" t="s">
        <v>425</v>
      </c>
      <c r="AQ118" s="991"/>
      <c r="AR118" s="991"/>
      <c r="AS118" s="991"/>
      <c r="AT118" s="992"/>
      <c r="AU118" s="1021"/>
      <c r="AV118" s="1022"/>
      <c r="AW118" s="1022"/>
      <c r="AX118" s="1022"/>
      <c r="AY118" s="1022"/>
      <c r="AZ118" s="964" t="s">
        <v>455</v>
      </c>
      <c r="BA118" s="965"/>
      <c r="BB118" s="965"/>
      <c r="BC118" s="965"/>
      <c r="BD118" s="965"/>
      <c r="BE118" s="965"/>
      <c r="BF118" s="965"/>
      <c r="BG118" s="965"/>
      <c r="BH118" s="965"/>
      <c r="BI118" s="965"/>
      <c r="BJ118" s="965"/>
      <c r="BK118" s="965"/>
      <c r="BL118" s="965"/>
      <c r="BM118" s="965"/>
      <c r="BN118" s="965"/>
      <c r="BO118" s="965"/>
      <c r="BP118" s="966"/>
      <c r="BQ118" s="967" t="s">
        <v>177</v>
      </c>
      <c r="BR118" s="930"/>
      <c r="BS118" s="930"/>
      <c r="BT118" s="930"/>
      <c r="BU118" s="930"/>
      <c r="BV118" s="930" t="s">
        <v>177</v>
      </c>
      <c r="BW118" s="930"/>
      <c r="BX118" s="930"/>
      <c r="BY118" s="930"/>
      <c r="BZ118" s="930"/>
      <c r="CA118" s="930" t="s">
        <v>437</v>
      </c>
      <c r="CB118" s="930"/>
      <c r="CC118" s="930"/>
      <c r="CD118" s="930"/>
      <c r="CE118" s="930"/>
      <c r="CF118" s="960" t="s">
        <v>437</v>
      </c>
      <c r="CG118" s="961"/>
      <c r="CH118" s="961"/>
      <c r="CI118" s="961"/>
      <c r="CJ118" s="961"/>
      <c r="CK118" s="1016"/>
      <c r="CL118" s="903"/>
      <c r="CM118" s="906" t="s">
        <v>456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177</v>
      </c>
      <c r="DH118" s="862"/>
      <c r="DI118" s="862"/>
      <c r="DJ118" s="862"/>
      <c r="DK118" s="863"/>
      <c r="DL118" s="864" t="s">
        <v>177</v>
      </c>
      <c r="DM118" s="862"/>
      <c r="DN118" s="862"/>
      <c r="DO118" s="862"/>
      <c r="DP118" s="863"/>
      <c r="DQ118" s="864" t="s">
        <v>177</v>
      </c>
      <c r="DR118" s="862"/>
      <c r="DS118" s="862"/>
      <c r="DT118" s="862"/>
      <c r="DU118" s="863"/>
      <c r="DV118" s="909" t="s">
        <v>177</v>
      </c>
      <c r="DW118" s="910"/>
      <c r="DX118" s="910"/>
      <c r="DY118" s="910"/>
      <c r="DZ118" s="911"/>
    </row>
    <row r="119" spans="1:130" s="247" customFormat="1" ht="26.25" customHeight="1" x14ac:dyDescent="0.15">
      <c r="A119" s="900" t="s">
        <v>429</v>
      </c>
      <c r="B119" s="901"/>
      <c r="C119" s="976" t="s">
        <v>430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177</v>
      </c>
      <c r="AB119" s="980"/>
      <c r="AC119" s="980"/>
      <c r="AD119" s="980"/>
      <c r="AE119" s="981"/>
      <c r="AF119" s="982" t="s">
        <v>177</v>
      </c>
      <c r="AG119" s="980"/>
      <c r="AH119" s="980"/>
      <c r="AI119" s="980"/>
      <c r="AJ119" s="981"/>
      <c r="AK119" s="982" t="s">
        <v>177</v>
      </c>
      <c r="AL119" s="980"/>
      <c r="AM119" s="980"/>
      <c r="AN119" s="980"/>
      <c r="AO119" s="981"/>
      <c r="AP119" s="983" t="s">
        <v>437</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457</v>
      </c>
      <c r="BP119" s="963"/>
      <c r="BQ119" s="967">
        <v>3148059</v>
      </c>
      <c r="BR119" s="930"/>
      <c r="BS119" s="930"/>
      <c r="BT119" s="930"/>
      <c r="BU119" s="930"/>
      <c r="BV119" s="930">
        <v>3131752</v>
      </c>
      <c r="BW119" s="930"/>
      <c r="BX119" s="930"/>
      <c r="BY119" s="930"/>
      <c r="BZ119" s="930"/>
      <c r="CA119" s="930">
        <v>2936158</v>
      </c>
      <c r="CB119" s="930"/>
      <c r="CC119" s="930"/>
      <c r="CD119" s="930"/>
      <c r="CE119" s="930"/>
      <c r="CF119" s="828"/>
      <c r="CG119" s="829"/>
      <c r="CH119" s="829"/>
      <c r="CI119" s="829"/>
      <c r="CJ119" s="919"/>
      <c r="CK119" s="1017"/>
      <c r="CL119" s="905"/>
      <c r="CM119" s="923" t="s">
        <v>458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437</v>
      </c>
      <c r="DH119" s="845"/>
      <c r="DI119" s="845"/>
      <c r="DJ119" s="845"/>
      <c r="DK119" s="846"/>
      <c r="DL119" s="847" t="s">
        <v>437</v>
      </c>
      <c r="DM119" s="845"/>
      <c r="DN119" s="845"/>
      <c r="DO119" s="845"/>
      <c r="DP119" s="846"/>
      <c r="DQ119" s="847" t="s">
        <v>437</v>
      </c>
      <c r="DR119" s="845"/>
      <c r="DS119" s="845"/>
      <c r="DT119" s="845"/>
      <c r="DU119" s="846"/>
      <c r="DV119" s="933" t="s">
        <v>437</v>
      </c>
      <c r="DW119" s="934"/>
      <c r="DX119" s="934"/>
      <c r="DY119" s="934"/>
      <c r="DZ119" s="935"/>
    </row>
    <row r="120" spans="1:130" s="247" customFormat="1" ht="26.25" customHeight="1" x14ac:dyDescent="0.15">
      <c r="A120" s="902"/>
      <c r="B120" s="903"/>
      <c r="C120" s="906" t="s">
        <v>434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437</v>
      </c>
      <c r="AB120" s="862"/>
      <c r="AC120" s="862"/>
      <c r="AD120" s="862"/>
      <c r="AE120" s="863"/>
      <c r="AF120" s="864" t="s">
        <v>177</v>
      </c>
      <c r="AG120" s="862"/>
      <c r="AH120" s="862"/>
      <c r="AI120" s="862"/>
      <c r="AJ120" s="863"/>
      <c r="AK120" s="864" t="s">
        <v>437</v>
      </c>
      <c r="AL120" s="862"/>
      <c r="AM120" s="862"/>
      <c r="AN120" s="862"/>
      <c r="AO120" s="863"/>
      <c r="AP120" s="909" t="s">
        <v>437</v>
      </c>
      <c r="AQ120" s="910"/>
      <c r="AR120" s="910"/>
      <c r="AS120" s="910"/>
      <c r="AT120" s="911"/>
      <c r="AU120" s="968" t="s">
        <v>459</v>
      </c>
      <c r="AV120" s="969"/>
      <c r="AW120" s="969"/>
      <c r="AX120" s="969"/>
      <c r="AY120" s="970"/>
      <c r="AZ120" s="945" t="s">
        <v>460</v>
      </c>
      <c r="BA120" s="890"/>
      <c r="BB120" s="890"/>
      <c r="BC120" s="890"/>
      <c r="BD120" s="890"/>
      <c r="BE120" s="890"/>
      <c r="BF120" s="890"/>
      <c r="BG120" s="890"/>
      <c r="BH120" s="890"/>
      <c r="BI120" s="890"/>
      <c r="BJ120" s="890"/>
      <c r="BK120" s="890"/>
      <c r="BL120" s="890"/>
      <c r="BM120" s="890"/>
      <c r="BN120" s="890"/>
      <c r="BO120" s="890"/>
      <c r="BP120" s="891"/>
      <c r="BQ120" s="946">
        <v>2056888</v>
      </c>
      <c r="BR120" s="927"/>
      <c r="BS120" s="927"/>
      <c r="BT120" s="927"/>
      <c r="BU120" s="927"/>
      <c r="BV120" s="927">
        <v>1930198</v>
      </c>
      <c r="BW120" s="927"/>
      <c r="BX120" s="927"/>
      <c r="BY120" s="927"/>
      <c r="BZ120" s="927"/>
      <c r="CA120" s="927">
        <v>1701320</v>
      </c>
      <c r="CB120" s="927"/>
      <c r="CC120" s="927"/>
      <c r="CD120" s="927"/>
      <c r="CE120" s="927"/>
      <c r="CF120" s="951">
        <v>167.8</v>
      </c>
      <c r="CG120" s="952"/>
      <c r="CH120" s="952"/>
      <c r="CI120" s="952"/>
      <c r="CJ120" s="952"/>
      <c r="CK120" s="953" t="s">
        <v>461</v>
      </c>
      <c r="CL120" s="937"/>
      <c r="CM120" s="937"/>
      <c r="CN120" s="937"/>
      <c r="CO120" s="938"/>
      <c r="CP120" s="957" t="s">
        <v>462</v>
      </c>
      <c r="CQ120" s="958"/>
      <c r="CR120" s="958"/>
      <c r="CS120" s="958"/>
      <c r="CT120" s="958"/>
      <c r="CU120" s="958"/>
      <c r="CV120" s="958"/>
      <c r="CW120" s="958"/>
      <c r="CX120" s="958"/>
      <c r="CY120" s="958"/>
      <c r="CZ120" s="958"/>
      <c r="DA120" s="958"/>
      <c r="DB120" s="958"/>
      <c r="DC120" s="958"/>
      <c r="DD120" s="958"/>
      <c r="DE120" s="958"/>
      <c r="DF120" s="959"/>
      <c r="DG120" s="946">
        <v>366820</v>
      </c>
      <c r="DH120" s="927"/>
      <c r="DI120" s="927"/>
      <c r="DJ120" s="927"/>
      <c r="DK120" s="927"/>
      <c r="DL120" s="927">
        <v>346291</v>
      </c>
      <c r="DM120" s="927"/>
      <c r="DN120" s="927"/>
      <c r="DO120" s="927"/>
      <c r="DP120" s="927"/>
      <c r="DQ120" s="927">
        <v>326847</v>
      </c>
      <c r="DR120" s="927"/>
      <c r="DS120" s="927"/>
      <c r="DT120" s="927"/>
      <c r="DU120" s="927"/>
      <c r="DV120" s="928">
        <v>32.200000000000003</v>
      </c>
      <c r="DW120" s="928"/>
      <c r="DX120" s="928"/>
      <c r="DY120" s="928"/>
      <c r="DZ120" s="929"/>
    </row>
    <row r="121" spans="1:130" s="247" customFormat="1" ht="26.25" customHeight="1" x14ac:dyDescent="0.15">
      <c r="A121" s="902"/>
      <c r="B121" s="903"/>
      <c r="C121" s="948" t="s">
        <v>463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23696</v>
      </c>
      <c r="AB121" s="862"/>
      <c r="AC121" s="862"/>
      <c r="AD121" s="862"/>
      <c r="AE121" s="863"/>
      <c r="AF121" s="864">
        <v>18049</v>
      </c>
      <c r="AG121" s="862"/>
      <c r="AH121" s="862"/>
      <c r="AI121" s="862"/>
      <c r="AJ121" s="863"/>
      <c r="AK121" s="864" t="s">
        <v>437</v>
      </c>
      <c r="AL121" s="862"/>
      <c r="AM121" s="862"/>
      <c r="AN121" s="862"/>
      <c r="AO121" s="863"/>
      <c r="AP121" s="909" t="s">
        <v>437</v>
      </c>
      <c r="AQ121" s="910"/>
      <c r="AR121" s="910"/>
      <c r="AS121" s="910"/>
      <c r="AT121" s="911"/>
      <c r="AU121" s="971"/>
      <c r="AV121" s="972"/>
      <c r="AW121" s="972"/>
      <c r="AX121" s="972"/>
      <c r="AY121" s="973"/>
      <c r="AZ121" s="897" t="s">
        <v>464</v>
      </c>
      <c r="BA121" s="832"/>
      <c r="BB121" s="832"/>
      <c r="BC121" s="832"/>
      <c r="BD121" s="832"/>
      <c r="BE121" s="832"/>
      <c r="BF121" s="832"/>
      <c r="BG121" s="832"/>
      <c r="BH121" s="832"/>
      <c r="BI121" s="832"/>
      <c r="BJ121" s="832"/>
      <c r="BK121" s="832"/>
      <c r="BL121" s="832"/>
      <c r="BM121" s="832"/>
      <c r="BN121" s="832"/>
      <c r="BO121" s="832"/>
      <c r="BP121" s="833"/>
      <c r="BQ121" s="898" t="s">
        <v>437</v>
      </c>
      <c r="BR121" s="899"/>
      <c r="BS121" s="899"/>
      <c r="BT121" s="899"/>
      <c r="BU121" s="899"/>
      <c r="BV121" s="899" t="s">
        <v>437</v>
      </c>
      <c r="BW121" s="899"/>
      <c r="BX121" s="899"/>
      <c r="BY121" s="899"/>
      <c r="BZ121" s="899"/>
      <c r="CA121" s="899" t="s">
        <v>437</v>
      </c>
      <c r="CB121" s="899"/>
      <c r="CC121" s="899"/>
      <c r="CD121" s="899"/>
      <c r="CE121" s="899"/>
      <c r="CF121" s="960" t="s">
        <v>437</v>
      </c>
      <c r="CG121" s="961"/>
      <c r="CH121" s="961"/>
      <c r="CI121" s="961"/>
      <c r="CJ121" s="961"/>
      <c r="CK121" s="954"/>
      <c r="CL121" s="940"/>
      <c r="CM121" s="940"/>
      <c r="CN121" s="940"/>
      <c r="CO121" s="941"/>
      <c r="CP121" s="920" t="s">
        <v>465</v>
      </c>
      <c r="CQ121" s="921"/>
      <c r="CR121" s="921"/>
      <c r="CS121" s="921"/>
      <c r="CT121" s="921"/>
      <c r="CU121" s="921"/>
      <c r="CV121" s="921"/>
      <c r="CW121" s="921"/>
      <c r="CX121" s="921"/>
      <c r="CY121" s="921"/>
      <c r="CZ121" s="921"/>
      <c r="DA121" s="921"/>
      <c r="DB121" s="921"/>
      <c r="DC121" s="921"/>
      <c r="DD121" s="921"/>
      <c r="DE121" s="921"/>
      <c r="DF121" s="922"/>
      <c r="DG121" s="898" t="s">
        <v>437</v>
      </c>
      <c r="DH121" s="899"/>
      <c r="DI121" s="899"/>
      <c r="DJ121" s="899"/>
      <c r="DK121" s="899"/>
      <c r="DL121" s="899" t="s">
        <v>437</v>
      </c>
      <c r="DM121" s="899"/>
      <c r="DN121" s="899"/>
      <c r="DO121" s="899"/>
      <c r="DP121" s="899"/>
      <c r="DQ121" s="899" t="s">
        <v>437</v>
      </c>
      <c r="DR121" s="899"/>
      <c r="DS121" s="899"/>
      <c r="DT121" s="899"/>
      <c r="DU121" s="899"/>
      <c r="DV121" s="876" t="s">
        <v>437</v>
      </c>
      <c r="DW121" s="876"/>
      <c r="DX121" s="876"/>
      <c r="DY121" s="876"/>
      <c r="DZ121" s="877"/>
    </row>
    <row r="122" spans="1:130" s="247" customFormat="1" ht="26.25" customHeight="1" x14ac:dyDescent="0.15">
      <c r="A122" s="902"/>
      <c r="B122" s="903"/>
      <c r="C122" s="906" t="s">
        <v>445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437</v>
      </c>
      <c r="AB122" s="862"/>
      <c r="AC122" s="862"/>
      <c r="AD122" s="862"/>
      <c r="AE122" s="863"/>
      <c r="AF122" s="864" t="s">
        <v>437</v>
      </c>
      <c r="AG122" s="862"/>
      <c r="AH122" s="862"/>
      <c r="AI122" s="862"/>
      <c r="AJ122" s="863"/>
      <c r="AK122" s="864" t="s">
        <v>437</v>
      </c>
      <c r="AL122" s="862"/>
      <c r="AM122" s="862"/>
      <c r="AN122" s="862"/>
      <c r="AO122" s="863"/>
      <c r="AP122" s="909" t="s">
        <v>437</v>
      </c>
      <c r="AQ122" s="910"/>
      <c r="AR122" s="910"/>
      <c r="AS122" s="910"/>
      <c r="AT122" s="911"/>
      <c r="AU122" s="971"/>
      <c r="AV122" s="972"/>
      <c r="AW122" s="972"/>
      <c r="AX122" s="972"/>
      <c r="AY122" s="973"/>
      <c r="AZ122" s="964" t="s">
        <v>466</v>
      </c>
      <c r="BA122" s="965"/>
      <c r="BB122" s="965"/>
      <c r="BC122" s="965"/>
      <c r="BD122" s="965"/>
      <c r="BE122" s="965"/>
      <c r="BF122" s="965"/>
      <c r="BG122" s="965"/>
      <c r="BH122" s="965"/>
      <c r="BI122" s="965"/>
      <c r="BJ122" s="965"/>
      <c r="BK122" s="965"/>
      <c r="BL122" s="965"/>
      <c r="BM122" s="965"/>
      <c r="BN122" s="965"/>
      <c r="BO122" s="965"/>
      <c r="BP122" s="966"/>
      <c r="BQ122" s="967">
        <v>1916831</v>
      </c>
      <c r="BR122" s="930"/>
      <c r="BS122" s="930"/>
      <c r="BT122" s="930"/>
      <c r="BU122" s="930"/>
      <c r="BV122" s="930">
        <v>1960696</v>
      </c>
      <c r="BW122" s="930"/>
      <c r="BX122" s="930"/>
      <c r="BY122" s="930"/>
      <c r="BZ122" s="930"/>
      <c r="CA122" s="930">
        <v>1839632</v>
      </c>
      <c r="CB122" s="930"/>
      <c r="CC122" s="930"/>
      <c r="CD122" s="930"/>
      <c r="CE122" s="930"/>
      <c r="CF122" s="931">
        <v>181.5</v>
      </c>
      <c r="CG122" s="932"/>
      <c r="CH122" s="932"/>
      <c r="CI122" s="932"/>
      <c r="CJ122" s="932"/>
      <c r="CK122" s="954"/>
      <c r="CL122" s="940"/>
      <c r="CM122" s="940"/>
      <c r="CN122" s="940"/>
      <c r="CO122" s="941"/>
      <c r="CP122" s="920" t="s">
        <v>467</v>
      </c>
      <c r="CQ122" s="921"/>
      <c r="CR122" s="921"/>
      <c r="CS122" s="921"/>
      <c r="CT122" s="921"/>
      <c r="CU122" s="921"/>
      <c r="CV122" s="921"/>
      <c r="CW122" s="921"/>
      <c r="CX122" s="921"/>
      <c r="CY122" s="921"/>
      <c r="CZ122" s="921"/>
      <c r="DA122" s="921"/>
      <c r="DB122" s="921"/>
      <c r="DC122" s="921"/>
      <c r="DD122" s="921"/>
      <c r="DE122" s="921"/>
      <c r="DF122" s="922"/>
      <c r="DG122" s="898" t="s">
        <v>177</v>
      </c>
      <c r="DH122" s="899"/>
      <c r="DI122" s="899"/>
      <c r="DJ122" s="899"/>
      <c r="DK122" s="899"/>
      <c r="DL122" s="899" t="s">
        <v>431</v>
      </c>
      <c r="DM122" s="899"/>
      <c r="DN122" s="899"/>
      <c r="DO122" s="899"/>
      <c r="DP122" s="899"/>
      <c r="DQ122" s="899" t="s">
        <v>431</v>
      </c>
      <c r="DR122" s="899"/>
      <c r="DS122" s="899"/>
      <c r="DT122" s="899"/>
      <c r="DU122" s="899"/>
      <c r="DV122" s="876" t="s">
        <v>177</v>
      </c>
      <c r="DW122" s="876"/>
      <c r="DX122" s="876"/>
      <c r="DY122" s="876"/>
      <c r="DZ122" s="877"/>
    </row>
    <row r="123" spans="1:130" s="247" customFormat="1" ht="26.25" customHeight="1" x14ac:dyDescent="0.15">
      <c r="A123" s="902"/>
      <c r="B123" s="903"/>
      <c r="C123" s="906" t="s">
        <v>451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177</v>
      </c>
      <c r="AB123" s="862"/>
      <c r="AC123" s="862"/>
      <c r="AD123" s="862"/>
      <c r="AE123" s="863"/>
      <c r="AF123" s="864" t="s">
        <v>177</v>
      </c>
      <c r="AG123" s="862"/>
      <c r="AH123" s="862"/>
      <c r="AI123" s="862"/>
      <c r="AJ123" s="863"/>
      <c r="AK123" s="864" t="s">
        <v>177</v>
      </c>
      <c r="AL123" s="862"/>
      <c r="AM123" s="862"/>
      <c r="AN123" s="862"/>
      <c r="AO123" s="863"/>
      <c r="AP123" s="909" t="s">
        <v>468</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469</v>
      </c>
      <c r="BP123" s="963"/>
      <c r="BQ123" s="917">
        <v>3973719</v>
      </c>
      <c r="BR123" s="918"/>
      <c r="BS123" s="918"/>
      <c r="BT123" s="918"/>
      <c r="BU123" s="918"/>
      <c r="BV123" s="918">
        <v>3890894</v>
      </c>
      <c r="BW123" s="918"/>
      <c r="BX123" s="918"/>
      <c r="BY123" s="918"/>
      <c r="BZ123" s="918"/>
      <c r="CA123" s="918">
        <v>3540952</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177</v>
      </c>
      <c r="AB124" s="862"/>
      <c r="AC124" s="862"/>
      <c r="AD124" s="862"/>
      <c r="AE124" s="863"/>
      <c r="AF124" s="864" t="s">
        <v>431</v>
      </c>
      <c r="AG124" s="862"/>
      <c r="AH124" s="862"/>
      <c r="AI124" s="862"/>
      <c r="AJ124" s="863"/>
      <c r="AK124" s="864" t="s">
        <v>177</v>
      </c>
      <c r="AL124" s="862"/>
      <c r="AM124" s="862"/>
      <c r="AN124" s="862"/>
      <c r="AO124" s="863"/>
      <c r="AP124" s="909" t="s">
        <v>468</v>
      </c>
      <c r="AQ124" s="910"/>
      <c r="AR124" s="910"/>
      <c r="AS124" s="910"/>
      <c r="AT124" s="911"/>
      <c r="AU124" s="912" t="s">
        <v>470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177</v>
      </c>
      <c r="BR124" s="916"/>
      <c r="BS124" s="916"/>
      <c r="BT124" s="916"/>
      <c r="BU124" s="916"/>
      <c r="BV124" s="916" t="s">
        <v>431</v>
      </c>
      <c r="BW124" s="916"/>
      <c r="BX124" s="916"/>
      <c r="BY124" s="916"/>
      <c r="BZ124" s="916"/>
      <c r="CA124" s="916" t="s">
        <v>431</v>
      </c>
      <c r="CB124" s="916"/>
      <c r="CC124" s="916"/>
      <c r="CD124" s="916"/>
      <c r="CE124" s="916"/>
      <c r="CF124" s="806"/>
      <c r="CG124" s="807"/>
      <c r="CH124" s="807"/>
      <c r="CI124" s="807"/>
      <c r="CJ124" s="947"/>
      <c r="CK124" s="955"/>
      <c r="CL124" s="955"/>
      <c r="CM124" s="955"/>
      <c r="CN124" s="955"/>
      <c r="CO124" s="956"/>
      <c r="CP124" s="920" t="s">
        <v>471</v>
      </c>
      <c r="CQ124" s="921"/>
      <c r="CR124" s="921"/>
      <c r="CS124" s="921"/>
      <c r="CT124" s="921"/>
      <c r="CU124" s="921"/>
      <c r="CV124" s="921"/>
      <c r="CW124" s="921"/>
      <c r="CX124" s="921"/>
      <c r="CY124" s="921"/>
      <c r="CZ124" s="921"/>
      <c r="DA124" s="921"/>
      <c r="DB124" s="921"/>
      <c r="DC124" s="921"/>
      <c r="DD124" s="921"/>
      <c r="DE124" s="921"/>
      <c r="DF124" s="922"/>
      <c r="DG124" s="844" t="s">
        <v>177</v>
      </c>
      <c r="DH124" s="845"/>
      <c r="DI124" s="845"/>
      <c r="DJ124" s="845"/>
      <c r="DK124" s="846"/>
      <c r="DL124" s="847" t="s">
        <v>431</v>
      </c>
      <c r="DM124" s="845"/>
      <c r="DN124" s="845"/>
      <c r="DO124" s="845"/>
      <c r="DP124" s="846"/>
      <c r="DQ124" s="847" t="s">
        <v>177</v>
      </c>
      <c r="DR124" s="845"/>
      <c r="DS124" s="845"/>
      <c r="DT124" s="845"/>
      <c r="DU124" s="846"/>
      <c r="DV124" s="933" t="s">
        <v>431</v>
      </c>
      <c r="DW124" s="934"/>
      <c r="DX124" s="934"/>
      <c r="DY124" s="934"/>
      <c r="DZ124" s="935"/>
    </row>
    <row r="125" spans="1:130" s="247" customFormat="1" ht="26.25" customHeight="1" x14ac:dyDescent="0.15">
      <c r="A125" s="902"/>
      <c r="B125" s="903"/>
      <c r="C125" s="906" t="s">
        <v>456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177</v>
      </c>
      <c r="AB125" s="862"/>
      <c r="AC125" s="862"/>
      <c r="AD125" s="862"/>
      <c r="AE125" s="863"/>
      <c r="AF125" s="864" t="s">
        <v>177</v>
      </c>
      <c r="AG125" s="862"/>
      <c r="AH125" s="862"/>
      <c r="AI125" s="862"/>
      <c r="AJ125" s="863"/>
      <c r="AK125" s="864" t="s">
        <v>177</v>
      </c>
      <c r="AL125" s="862"/>
      <c r="AM125" s="862"/>
      <c r="AN125" s="862"/>
      <c r="AO125" s="863"/>
      <c r="AP125" s="909" t="s">
        <v>177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472</v>
      </c>
      <c r="CL125" s="937"/>
      <c r="CM125" s="937"/>
      <c r="CN125" s="937"/>
      <c r="CO125" s="938"/>
      <c r="CP125" s="945" t="s">
        <v>473</v>
      </c>
      <c r="CQ125" s="890"/>
      <c r="CR125" s="890"/>
      <c r="CS125" s="890"/>
      <c r="CT125" s="890"/>
      <c r="CU125" s="890"/>
      <c r="CV125" s="890"/>
      <c r="CW125" s="890"/>
      <c r="CX125" s="890"/>
      <c r="CY125" s="890"/>
      <c r="CZ125" s="890"/>
      <c r="DA125" s="890"/>
      <c r="DB125" s="890"/>
      <c r="DC125" s="890"/>
      <c r="DD125" s="890"/>
      <c r="DE125" s="890"/>
      <c r="DF125" s="891"/>
      <c r="DG125" s="946" t="s">
        <v>431</v>
      </c>
      <c r="DH125" s="927"/>
      <c r="DI125" s="927"/>
      <c r="DJ125" s="927"/>
      <c r="DK125" s="927"/>
      <c r="DL125" s="927" t="s">
        <v>177</v>
      </c>
      <c r="DM125" s="927"/>
      <c r="DN125" s="927"/>
      <c r="DO125" s="927"/>
      <c r="DP125" s="927"/>
      <c r="DQ125" s="927" t="s">
        <v>177</v>
      </c>
      <c r="DR125" s="927"/>
      <c r="DS125" s="927"/>
      <c r="DT125" s="927"/>
      <c r="DU125" s="927"/>
      <c r="DV125" s="928" t="s">
        <v>177</v>
      </c>
      <c r="DW125" s="928"/>
      <c r="DX125" s="928"/>
      <c r="DY125" s="928"/>
      <c r="DZ125" s="929"/>
    </row>
    <row r="126" spans="1:130" s="247" customFormat="1" ht="26.25" customHeight="1" thickBot="1" x14ac:dyDescent="0.2">
      <c r="A126" s="902"/>
      <c r="B126" s="903"/>
      <c r="C126" s="906" t="s">
        <v>458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177</v>
      </c>
      <c r="AB126" s="862"/>
      <c r="AC126" s="862"/>
      <c r="AD126" s="862"/>
      <c r="AE126" s="863"/>
      <c r="AF126" s="864" t="s">
        <v>177</v>
      </c>
      <c r="AG126" s="862"/>
      <c r="AH126" s="862"/>
      <c r="AI126" s="862"/>
      <c r="AJ126" s="863"/>
      <c r="AK126" s="864" t="s">
        <v>177</v>
      </c>
      <c r="AL126" s="862"/>
      <c r="AM126" s="862"/>
      <c r="AN126" s="862"/>
      <c r="AO126" s="863"/>
      <c r="AP126" s="909" t="s">
        <v>431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474</v>
      </c>
      <c r="CQ126" s="832"/>
      <c r="CR126" s="832"/>
      <c r="CS126" s="832"/>
      <c r="CT126" s="832"/>
      <c r="CU126" s="832"/>
      <c r="CV126" s="832"/>
      <c r="CW126" s="832"/>
      <c r="CX126" s="832"/>
      <c r="CY126" s="832"/>
      <c r="CZ126" s="832"/>
      <c r="DA126" s="832"/>
      <c r="DB126" s="832"/>
      <c r="DC126" s="832"/>
      <c r="DD126" s="832"/>
      <c r="DE126" s="832"/>
      <c r="DF126" s="833"/>
      <c r="DG126" s="898" t="s">
        <v>431</v>
      </c>
      <c r="DH126" s="899"/>
      <c r="DI126" s="899"/>
      <c r="DJ126" s="899"/>
      <c r="DK126" s="899"/>
      <c r="DL126" s="899" t="s">
        <v>177</v>
      </c>
      <c r="DM126" s="899"/>
      <c r="DN126" s="899"/>
      <c r="DO126" s="899"/>
      <c r="DP126" s="899"/>
      <c r="DQ126" s="899" t="s">
        <v>177</v>
      </c>
      <c r="DR126" s="899"/>
      <c r="DS126" s="899"/>
      <c r="DT126" s="899"/>
      <c r="DU126" s="899"/>
      <c r="DV126" s="876" t="s">
        <v>177</v>
      </c>
      <c r="DW126" s="876"/>
      <c r="DX126" s="876"/>
      <c r="DY126" s="876"/>
      <c r="DZ126" s="877"/>
    </row>
    <row r="127" spans="1:130" s="247" customFormat="1" ht="26.25" customHeight="1" x14ac:dyDescent="0.15">
      <c r="A127" s="904"/>
      <c r="B127" s="905"/>
      <c r="C127" s="923" t="s">
        <v>475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431</v>
      </c>
      <c r="AB127" s="862"/>
      <c r="AC127" s="862"/>
      <c r="AD127" s="862"/>
      <c r="AE127" s="863"/>
      <c r="AF127" s="864" t="s">
        <v>177</v>
      </c>
      <c r="AG127" s="862"/>
      <c r="AH127" s="862"/>
      <c r="AI127" s="862"/>
      <c r="AJ127" s="863"/>
      <c r="AK127" s="864" t="s">
        <v>431</v>
      </c>
      <c r="AL127" s="862"/>
      <c r="AM127" s="862"/>
      <c r="AN127" s="862"/>
      <c r="AO127" s="863"/>
      <c r="AP127" s="909" t="s">
        <v>431</v>
      </c>
      <c r="AQ127" s="910"/>
      <c r="AR127" s="910"/>
      <c r="AS127" s="910"/>
      <c r="AT127" s="911"/>
      <c r="AU127" s="283"/>
      <c r="AV127" s="283"/>
      <c r="AW127" s="283"/>
      <c r="AX127" s="926" t="s">
        <v>476</v>
      </c>
      <c r="AY127" s="894"/>
      <c r="AZ127" s="894"/>
      <c r="BA127" s="894"/>
      <c r="BB127" s="894"/>
      <c r="BC127" s="894"/>
      <c r="BD127" s="894"/>
      <c r="BE127" s="895"/>
      <c r="BF127" s="893" t="s">
        <v>477</v>
      </c>
      <c r="BG127" s="894"/>
      <c r="BH127" s="894"/>
      <c r="BI127" s="894"/>
      <c r="BJ127" s="894"/>
      <c r="BK127" s="894"/>
      <c r="BL127" s="895"/>
      <c r="BM127" s="893" t="s">
        <v>478</v>
      </c>
      <c r="BN127" s="894"/>
      <c r="BO127" s="894"/>
      <c r="BP127" s="894"/>
      <c r="BQ127" s="894"/>
      <c r="BR127" s="894"/>
      <c r="BS127" s="895"/>
      <c r="BT127" s="893" t="s">
        <v>479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480</v>
      </c>
      <c r="CQ127" s="832"/>
      <c r="CR127" s="832"/>
      <c r="CS127" s="832"/>
      <c r="CT127" s="832"/>
      <c r="CU127" s="832"/>
      <c r="CV127" s="832"/>
      <c r="CW127" s="832"/>
      <c r="CX127" s="832"/>
      <c r="CY127" s="832"/>
      <c r="CZ127" s="832"/>
      <c r="DA127" s="832"/>
      <c r="DB127" s="832"/>
      <c r="DC127" s="832"/>
      <c r="DD127" s="832"/>
      <c r="DE127" s="832"/>
      <c r="DF127" s="833"/>
      <c r="DG127" s="898" t="s">
        <v>431</v>
      </c>
      <c r="DH127" s="899"/>
      <c r="DI127" s="899"/>
      <c r="DJ127" s="899"/>
      <c r="DK127" s="899"/>
      <c r="DL127" s="899" t="s">
        <v>177</v>
      </c>
      <c r="DM127" s="899"/>
      <c r="DN127" s="899"/>
      <c r="DO127" s="899"/>
      <c r="DP127" s="899"/>
      <c r="DQ127" s="899" t="s">
        <v>177</v>
      </c>
      <c r="DR127" s="899"/>
      <c r="DS127" s="899"/>
      <c r="DT127" s="899"/>
      <c r="DU127" s="899"/>
      <c r="DV127" s="876" t="s">
        <v>177</v>
      </c>
      <c r="DW127" s="876"/>
      <c r="DX127" s="876"/>
      <c r="DY127" s="876"/>
      <c r="DZ127" s="877"/>
    </row>
    <row r="128" spans="1:130" s="247" customFormat="1" ht="26.25" customHeight="1" thickBot="1" x14ac:dyDescent="0.2">
      <c r="A128" s="878" t="s">
        <v>481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482</v>
      </c>
      <c r="X128" s="880"/>
      <c r="Y128" s="880"/>
      <c r="Z128" s="881"/>
      <c r="AA128" s="882" t="s">
        <v>177</v>
      </c>
      <c r="AB128" s="883"/>
      <c r="AC128" s="883"/>
      <c r="AD128" s="883"/>
      <c r="AE128" s="884"/>
      <c r="AF128" s="885" t="s">
        <v>177</v>
      </c>
      <c r="AG128" s="883"/>
      <c r="AH128" s="883"/>
      <c r="AI128" s="883"/>
      <c r="AJ128" s="884"/>
      <c r="AK128" s="885" t="s">
        <v>177</v>
      </c>
      <c r="AL128" s="883"/>
      <c r="AM128" s="883"/>
      <c r="AN128" s="883"/>
      <c r="AO128" s="884"/>
      <c r="AP128" s="886"/>
      <c r="AQ128" s="887"/>
      <c r="AR128" s="887"/>
      <c r="AS128" s="887"/>
      <c r="AT128" s="888"/>
      <c r="AU128" s="283"/>
      <c r="AV128" s="283"/>
      <c r="AW128" s="283"/>
      <c r="AX128" s="889" t="s">
        <v>483</v>
      </c>
      <c r="AY128" s="890"/>
      <c r="AZ128" s="890"/>
      <c r="BA128" s="890"/>
      <c r="BB128" s="890"/>
      <c r="BC128" s="890"/>
      <c r="BD128" s="890"/>
      <c r="BE128" s="891"/>
      <c r="BF128" s="868" t="s">
        <v>177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484</v>
      </c>
      <c r="CQ128" s="810"/>
      <c r="CR128" s="810"/>
      <c r="CS128" s="810"/>
      <c r="CT128" s="810"/>
      <c r="CU128" s="810"/>
      <c r="CV128" s="810"/>
      <c r="CW128" s="810"/>
      <c r="CX128" s="810"/>
      <c r="CY128" s="810"/>
      <c r="CZ128" s="810"/>
      <c r="DA128" s="810"/>
      <c r="DB128" s="810"/>
      <c r="DC128" s="810"/>
      <c r="DD128" s="810"/>
      <c r="DE128" s="810"/>
      <c r="DF128" s="811"/>
      <c r="DG128" s="872" t="s">
        <v>177</v>
      </c>
      <c r="DH128" s="873"/>
      <c r="DI128" s="873"/>
      <c r="DJ128" s="873"/>
      <c r="DK128" s="873"/>
      <c r="DL128" s="873" t="s">
        <v>177</v>
      </c>
      <c r="DM128" s="873"/>
      <c r="DN128" s="873"/>
      <c r="DO128" s="873"/>
      <c r="DP128" s="873"/>
      <c r="DQ128" s="873" t="s">
        <v>431</v>
      </c>
      <c r="DR128" s="873"/>
      <c r="DS128" s="873"/>
      <c r="DT128" s="873"/>
      <c r="DU128" s="873"/>
      <c r="DV128" s="874" t="s">
        <v>177</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485</v>
      </c>
      <c r="X129" s="859"/>
      <c r="Y129" s="859"/>
      <c r="Z129" s="860"/>
      <c r="AA129" s="861">
        <v>1285385</v>
      </c>
      <c r="AB129" s="862"/>
      <c r="AC129" s="862"/>
      <c r="AD129" s="862"/>
      <c r="AE129" s="863"/>
      <c r="AF129" s="864">
        <v>1193099</v>
      </c>
      <c r="AG129" s="862"/>
      <c r="AH129" s="862"/>
      <c r="AI129" s="862"/>
      <c r="AJ129" s="863"/>
      <c r="AK129" s="864">
        <v>1217250</v>
      </c>
      <c r="AL129" s="862"/>
      <c r="AM129" s="862"/>
      <c r="AN129" s="862"/>
      <c r="AO129" s="863"/>
      <c r="AP129" s="865"/>
      <c r="AQ129" s="866"/>
      <c r="AR129" s="866"/>
      <c r="AS129" s="866"/>
      <c r="AT129" s="867"/>
      <c r="AU129" s="285"/>
      <c r="AV129" s="285"/>
      <c r="AW129" s="285"/>
      <c r="AX129" s="831" t="s">
        <v>486</v>
      </c>
      <c r="AY129" s="832"/>
      <c r="AZ129" s="832"/>
      <c r="BA129" s="832"/>
      <c r="BB129" s="832"/>
      <c r="BC129" s="832"/>
      <c r="BD129" s="832"/>
      <c r="BE129" s="833"/>
      <c r="BF129" s="851" t="s">
        <v>431</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488</v>
      </c>
      <c r="X130" s="859"/>
      <c r="Y130" s="859"/>
      <c r="Z130" s="860"/>
      <c r="AA130" s="861">
        <v>187443</v>
      </c>
      <c r="AB130" s="862"/>
      <c r="AC130" s="862"/>
      <c r="AD130" s="862"/>
      <c r="AE130" s="863"/>
      <c r="AF130" s="864">
        <v>204024</v>
      </c>
      <c r="AG130" s="862"/>
      <c r="AH130" s="862"/>
      <c r="AI130" s="862"/>
      <c r="AJ130" s="863"/>
      <c r="AK130" s="864">
        <v>203432</v>
      </c>
      <c r="AL130" s="862"/>
      <c r="AM130" s="862"/>
      <c r="AN130" s="862"/>
      <c r="AO130" s="863"/>
      <c r="AP130" s="865"/>
      <c r="AQ130" s="866"/>
      <c r="AR130" s="866"/>
      <c r="AS130" s="866"/>
      <c r="AT130" s="867"/>
      <c r="AU130" s="285"/>
      <c r="AV130" s="285"/>
      <c r="AW130" s="285"/>
      <c r="AX130" s="831" t="s">
        <v>489</v>
      </c>
      <c r="AY130" s="832"/>
      <c r="AZ130" s="832"/>
      <c r="BA130" s="832"/>
      <c r="BB130" s="832"/>
      <c r="BC130" s="832"/>
      <c r="BD130" s="832"/>
      <c r="BE130" s="833"/>
      <c r="BF130" s="834">
        <v>10.9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490</v>
      </c>
      <c r="X131" s="842"/>
      <c r="Y131" s="842"/>
      <c r="Z131" s="843"/>
      <c r="AA131" s="844">
        <v>1097942</v>
      </c>
      <c r="AB131" s="845"/>
      <c r="AC131" s="845"/>
      <c r="AD131" s="845"/>
      <c r="AE131" s="846"/>
      <c r="AF131" s="847">
        <v>989075</v>
      </c>
      <c r="AG131" s="845"/>
      <c r="AH131" s="845"/>
      <c r="AI131" s="845"/>
      <c r="AJ131" s="846"/>
      <c r="AK131" s="847">
        <v>1013818</v>
      </c>
      <c r="AL131" s="845"/>
      <c r="AM131" s="845"/>
      <c r="AN131" s="845"/>
      <c r="AO131" s="846"/>
      <c r="AP131" s="848"/>
      <c r="AQ131" s="849"/>
      <c r="AR131" s="849"/>
      <c r="AS131" s="849"/>
      <c r="AT131" s="850"/>
      <c r="AU131" s="285"/>
      <c r="AV131" s="285"/>
      <c r="AW131" s="285"/>
      <c r="AX131" s="809" t="s">
        <v>491</v>
      </c>
      <c r="AY131" s="810"/>
      <c r="AZ131" s="810"/>
      <c r="BA131" s="810"/>
      <c r="BB131" s="810"/>
      <c r="BC131" s="810"/>
      <c r="BD131" s="810"/>
      <c r="BE131" s="811"/>
      <c r="BF131" s="812" t="s">
        <v>177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493</v>
      </c>
      <c r="W132" s="822"/>
      <c r="X132" s="822"/>
      <c r="Y132" s="822"/>
      <c r="Z132" s="823"/>
      <c r="AA132" s="824">
        <v>10.639086580000001</v>
      </c>
      <c r="AB132" s="825"/>
      <c r="AC132" s="825"/>
      <c r="AD132" s="825"/>
      <c r="AE132" s="826"/>
      <c r="AF132" s="827">
        <v>11.92589035</v>
      </c>
      <c r="AG132" s="825"/>
      <c r="AH132" s="825"/>
      <c r="AI132" s="825"/>
      <c r="AJ132" s="826"/>
      <c r="AK132" s="827">
        <v>10.389537369999999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494</v>
      </c>
      <c r="W133" s="801"/>
      <c r="X133" s="801"/>
      <c r="Y133" s="801"/>
      <c r="Z133" s="802"/>
      <c r="AA133" s="803">
        <v>10</v>
      </c>
      <c r="AB133" s="804"/>
      <c r="AC133" s="804"/>
      <c r="AD133" s="804"/>
      <c r="AE133" s="805"/>
      <c r="AF133" s="803">
        <v>10.9</v>
      </c>
      <c r="AG133" s="804"/>
      <c r="AH133" s="804"/>
      <c r="AI133" s="804"/>
      <c r="AJ133" s="805"/>
      <c r="AK133" s="803">
        <v>10.9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61RtWA7CSnBcZ0j7V2QQrBDAvYc6ROzdz35PEF+ceJ9meRVydbrJ/d3LbbxOb2oIvTCPBEHbmyhWyiao9OO4Q==" saltValue="6I/8YQkw6a9r2wDkn/Rn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y3gb2JuMLbTVlSQCuj9CLWElR474yxf7eCz0ugcakLX3xS6ZcqwMfT/bQGeyT4O5j82u0Hv4LiEQuJKM+c7Ng==" saltValue="S+UwwacQsv8eY7q5Hjhn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OSNPRHhl4vF3if9GIFgOrlp3Jx+h0zzp8HWxImpHs2TROeu+Ve0Tv+8MBODzUfvNyoRl7jFCQ/r5y/8G174Zw==" saltValue="EfZhhSZKw2e25pA3KkJU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503</v>
      </c>
      <c r="AL9" s="1234"/>
      <c r="AM9" s="1234"/>
      <c r="AN9" s="1235"/>
      <c r="AO9" s="313">
        <v>498588</v>
      </c>
      <c r="AP9" s="313">
        <v>457420</v>
      </c>
      <c r="AQ9" s="314">
        <v>218185</v>
      </c>
      <c r="AR9" s="315">
        <v>109.6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504</v>
      </c>
      <c r="AL10" s="1234"/>
      <c r="AM10" s="1234"/>
      <c r="AN10" s="1235"/>
      <c r="AO10" s="316">
        <v>16844</v>
      </c>
      <c r="AP10" s="316">
        <v>15453</v>
      </c>
      <c r="AQ10" s="317">
        <v>27381</v>
      </c>
      <c r="AR10" s="318">
        <v>-43.6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505</v>
      </c>
      <c r="AL11" s="1234"/>
      <c r="AM11" s="1234"/>
      <c r="AN11" s="1235"/>
      <c r="AO11" s="316">
        <v>3589</v>
      </c>
      <c r="AP11" s="316">
        <v>3293</v>
      </c>
      <c r="AQ11" s="317">
        <v>25697</v>
      </c>
      <c r="AR11" s="318">
        <v>-87.2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506</v>
      </c>
      <c r="AL12" s="1234"/>
      <c r="AM12" s="1234"/>
      <c r="AN12" s="1235"/>
      <c r="AO12" s="316" t="s">
        <v>507</v>
      </c>
      <c r="AP12" s="316" t="s">
        <v>507</v>
      </c>
      <c r="AQ12" s="317">
        <v>4359</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508</v>
      </c>
      <c r="AL13" s="1234"/>
      <c r="AM13" s="1234"/>
      <c r="AN13" s="1235"/>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509</v>
      </c>
      <c r="AL14" s="1234"/>
      <c r="AM14" s="1234"/>
      <c r="AN14" s="1235"/>
      <c r="AO14" s="316" t="s">
        <v>507</v>
      </c>
      <c r="AP14" s="316" t="s">
        <v>507</v>
      </c>
      <c r="AQ14" s="317">
        <v>8999</v>
      </c>
      <c r="AR14" s="318" t="s">
        <v>507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3" t="s">
        <v>510</v>
      </c>
      <c r="AL15" s="1234"/>
      <c r="AM15" s="1234"/>
      <c r="AN15" s="1235"/>
      <c r="AO15" s="316">
        <v>8279</v>
      </c>
      <c r="AP15" s="316">
        <v>7595</v>
      </c>
      <c r="AQ15" s="317">
        <v>6052</v>
      </c>
      <c r="AR15" s="318">
        <v>25.5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511</v>
      </c>
      <c r="AL16" s="1237"/>
      <c r="AM16" s="1237"/>
      <c r="AN16" s="1238"/>
      <c r="AO16" s="316">
        <v>-38968</v>
      </c>
      <c r="AP16" s="316">
        <v>-35750</v>
      </c>
      <c r="AQ16" s="317">
        <v>-19480</v>
      </c>
      <c r="AR16" s="318">
        <v>83.5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6" t="s">
        <v>190</v>
      </c>
      <c r="AL17" s="1237"/>
      <c r="AM17" s="1237"/>
      <c r="AN17" s="1238"/>
      <c r="AO17" s="316">
        <v>488332</v>
      </c>
      <c r="AP17" s="316">
        <v>448011</v>
      </c>
      <c r="AQ17" s="317">
        <v>271195</v>
      </c>
      <c r="AR17" s="318">
        <v>65.2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0" t="s">
        <v>516</v>
      </c>
      <c r="AL21" s="1231"/>
      <c r="AM21" s="1231"/>
      <c r="AN21" s="1232"/>
      <c r="AO21" s="328">
        <v>51.38</v>
      </c>
      <c r="AP21" s="329">
        <v>25.46</v>
      </c>
      <c r="AQ21" s="330">
        <v>25.92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0" t="s">
        <v>517</v>
      </c>
      <c r="AL22" s="1231"/>
      <c r="AM22" s="1231"/>
      <c r="AN22" s="1232"/>
      <c r="AO22" s="333">
        <v>94</v>
      </c>
      <c r="AP22" s="334">
        <v>93.7</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521</v>
      </c>
      <c r="AL32" s="1222"/>
      <c r="AM32" s="1222"/>
      <c r="AN32" s="1223"/>
      <c r="AO32" s="343">
        <v>272164</v>
      </c>
      <c r="AP32" s="343">
        <v>249692</v>
      </c>
      <c r="AQ32" s="344">
        <v>157756</v>
      </c>
      <c r="AR32" s="345">
        <v>58.3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522</v>
      </c>
      <c r="AL33" s="1222"/>
      <c r="AM33" s="1222"/>
      <c r="AN33" s="1223"/>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523</v>
      </c>
      <c r="AL34" s="1222"/>
      <c r="AM34" s="1222"/>
      <c r="AN34" s="1223"/>
      <c r="AO34" s="343" t="s">
        <v>507</v>
      </c>
      <c r="AP34" s="343" t="s">
        <v>507</v>
      </c>
      <c r="AQ34" s="344" t="s">
        <v>507</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524</v>
      </c>
      <c r="AL35" s="1222"/>
      <c r="AM35" s="1222"/>
      <c r="AN35" s="1223"/>
      <c r="AO35" s="343">
        <v>36244</v>
      </c>
      <c r="AP35" s="343">
        <v>33251</v>
      </c>
      <c r="AQ35" s="344">
        <v>29837</v>
      </c>
      <c r="AR35" s="345">
        <v>11.4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525</v>
      </c>
      <c r="AL36" s="1222"/>
      <c r="AM36" s="1222"/>
      <c r="AN36" s="1223"/>
      <c r="AO36" s="343" t="s">
        <v>507</v>
      </c>
      <c r="AP36" s="343" t="s">
        <v>507</v>
      </c>
      <c r="AQ36" s="344">
        <v>5452</v>
      </c>
      <c r="AR36" s="345" t="s">
        <v>507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526</v>
      </c>
      <c r="AL37" s="1222"/>
      <c r="AM37" s="1222"/>
      <c r="AN37" s="1223"/>
      <c r="AO37" s="343" t="s">
        <v>507</v>
      </c>
      <c r="AP37" s="343" t="s">
        <v>507</v>
      </c>
      <c r="AQ37" s="344">
        <v>1300</v>
      </c>
      <c r="AR37" s="345" t="s">
        <v>507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4" t="s">
        <v>527</v>
      </c>
      <c r="AL38" s="1225"/>
      <c r="AM38" s="1225"/>
      <c r="AN38" s="1226"/>
      <c r="AO38" s="346">
        <v>355</v>
      </c>
      <c r="AP38" s="346">
        <v>326</v>
      </c>
      <c r="AQ38" s="347">
        <v>36</v>
      </c>
      <c r="AR38" s="335">
        <v>805.6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4" t="s">
        <v>528</v>
      </c>
      <c r="AL39" s="1225"/>
      <c r="AM39" s="1225"/>
      <c r="AN39" s="1226"/>
      <c r="AO39" s="343" t="s">
        <v>507</v>
      </c>
      <c r="AP39" s="343" t="s">
        <v>507</v>
      </c>
      <c r="AQ39" s="344">
        <v>-9131</v>
      </c>
      <c r="AR39" s="345" t="s">
        <v>507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529</v>
      </c>
      <c r="AL40" s="1222"/>
      <c r="AM40" s="1222"/>
      <c r="AN40" s="1223"/>
      <c r="AO40" s="343">
        <v>-203432</v>
      </c>
      <c r="AP40" s="343">
        <v>-186635</v>
      </c>
      <c r="AQ40" s="344">
        <v>-138994</v>
      </c>
      <c r="AR40" s="345">
        <v>34.299999999999997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7" t="s">
        <v>301</v>
      </c>
      <c r="AL41" s="1228"/>
      <c r="AM41" s="1228"/>
      <c r="AN41" s="1229"/>
      <c r="AO41" s="343">
        <v>105331</v>
      </c>
      <c r="AP41" s="343">
        <v>96634</v>
      </c>
      <c r="AQ41" s="344">
        <v>46254</v>
      </c>
      <c r="AR41" s="345">
        <v>108.9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498</v>
      </c>
      <c r="AN49" s="1216" t="s">
        <v>533</v>
      </c>
      <c r="AO49" s="1217"/>
      <c r="AP49" s="1217"/>
      <c r="AQ49" s="1217"/>
      <c r="AR49" s="121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493685</v>
      </c>
      <c r="AN51" s="365">
        <v>415910</v>
      </c>
      <c r="AO51" s="366">
        <v>-43.2</v>
      </c>
      <c r="AP51" s="367">
        <v>280458</v>
      </c>
      <c r="AQ51" s="368">
        <v>-15.8</v>
      </c>
      <c r="AR51" s="369">
        <v>-27.4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340688</v>
      </c>
      <c r="AN52" s="373">
        <v>287016</v>
      </c>
      <c r="AO52" s="374">
        <v>7.6</v>
      </c>
      <c r="AP52" s="375">
        <v>127286</v>
      </c>
      <c r="AQ52" s="376">
        <v>0.4</v>
      </c>
      <c r="AR52" s="377">
        <v>7.2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413495</v>
      </c>
      <c r="AN53" s="365">
        <v>349531</v>
      </c>
      <c r="AO53" s="366">
        <v>-16</v>
      </c>
      <c r="AP53" s="367">
        <v>310300</v>
      </c>
      <c r="AQ53" s="368">
        <v>10.6</v>
      </c>
      <c r="AR53" s="369">
        <v>-26.6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345032</v>
      </c>
      <c r="AN54" s="373">
        <v>291658</v>
      </c>
      <c r="AO54" s="374">
        <v>1.6</v>
      </c>
      <c r="AP54" s="375">
        <v>157576</v>
      </c>
      <c r="AQ54" s="376">
        <v>23.8</v>
      </c>
      <c r="AR54" s="377">
        <v>-22.2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472873</v>
      </c>
      <c r="AN55" s="365">
        <v>409060</v>
      </c>
      <c r="AO55" s="366">
        <v>17</v>
      </c>
      <c r="AP55" s="367">
        <v>317319</v>
      </c>
      <c r="AQ55" s="368">
        <v>2.2999999999999998</v>
      </c>
      <c r="AR55" s="369">
        <v>14.7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232592</v>
      </c>
      <c r="AN56" s="373">
        <v>201204</v>
      </c>
      <c r="AO56" s="374">
        <v>-31</v>
      </c>
      <c r="AP56" s="375">
        <v>164214</v>
      </c>
      <c r="AQ56" s="376">
        <v>4.2</v>
      </c>
      <c r="AR56" s="377">
        <v>-35.200000000000003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477286</v>
      </c>
      <c r="AN57" s="365">
        <v>426529</v>
      </c>
      <c r="AO57" s="366">
        <v>4.3</v>
      </c>
      <c r="AP57" s="367">
        <v>289738</v>
      </c>
      <c r="AQ57" s="368">
        <v>-8.6999999999999993</v>
      </c>
      <c r="AR57" s="369">
        <v>13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179286</v>
      </c>
      <c r="AN58" s="373">
        <v>160220</v>
      </c>
      <c r="AO58" s="374">
        <v>-20.399999999999999</v>
      </c>
      <c r="AP58" s="375">
        <v>156238</v>
      </c>
      <c r="AQ58" s="376">
        <v>-4.9000000000000004</v>
      </c>
      <c r="AR58" s="377">
        <v>-15.5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284384</v>
      </c>
      <c r="AN59" s="365">
        <v>260903</v>
      </c>
      <c r="AO59" s="366">
        <v>-38.799999999999997</v>
      </c>
      <c r="AP59" s="367">
        <v>316937</v>
      </c>
      <c r="AQ59" s="368">
        <v>9.4</v>
      </c>
      <c r="AR59" s="369">
        <v>-48.2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187423</v>
      </c>
      <c r="AN60" s="373">
        <v>171948</v>
      </c>
      <c r="AO60" s="374">
        <v>7.3</v>
      </c>
      <c r="AP60" s="375">
        <v>199150</v>
      </c>
      <c r="AQ60" s="376">
        <v>27.5</v>
      </c>
      <c r="AR60" s="377">
        <v>-20.2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428345</v>
      </c>
      <c r="AN61" s="380">
        <v>372387</v>
      </c>
      <c r="AO61" s="381">
        <v>-15.3</v>
      </c>
      <c r="AP61" s="382">
        <v>302950</v>
      </c>
      <c r="AQ61" s="383">
        <v>-0.4</v>
      </c>
      <c r="AR61" s="369">
        <v>-14.9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257004</v>
      </c>
      <c r="AN62" s="373">
        <v>222409</v>
      </c>
      <c r="AO62" s="374">
        <v>-7</v>
      </c>
      <c r="AP62" s="375">
        <v>160893</v>
      </c>
      <c r="AQ62" s="376">
        <v>10.199999999999999</v>
      </c>
      <c r="AR62" s="377">
        <v>-17.2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gWlLg35qywmfJkNwZBw9jdo0o2k34i8hQ0QIzsYalbBF9JUlivQ4NfffCLaVG8Qco7b65EgqoRrVENBY3b0eA==" saltValue="YwlL4sdGsA1pao+dsceHo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mtlOsFfE47iw1vAVvwBjrog3KSAzjFAsSmHHKjaf/y5gEsUXhArtmG1HlhAr44OK7TnOQwYFeJBujPwvgfPi5A==" saltValue="e5Fo0VEhAaA4UsUYnOXH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uClRx9daCXBkUZeIBuNZAZx/8cIIAJCGEoa5mz3Q1kYLedLa4ZkYSRO0BYVez09uLaSGiInI7MF8J+VM1zeR3Q==" saltValue="POvuhVe9A3it15dU6SWB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9" t="s">
        <v>3</v>
      </c>
      <c r="D47" s="1239"/>
      <c r="E47" s="1240"/>
      <c r="F47" s="11">
        <v>100.37</v>
      </c>
      <c r="G47" s="12">
        <v>103.46</v>
      </c>
      <c r="H47" s="12">
        <v>111.61</v>
      </c>
      <c r="I47" s="12">
        <v>116.46</v>
      </c>
      <c r="J47" s="13">
        <v>109.06</v>
      </c>
    </row>
    <row r="48" spans="2:10" ht="57.75" customHeight="1" x14ac:dyDescent="0.15">
      <c r="B48" s="14"/>
      <c r="C48" s="1241" t="s">
        <v>4</v>
      </c>
      <c r="D48" s="1241"/>
      <c r="E48" s="1242"/>
      <c r="F48" s="15">
        <v>5.95</v>
      </c>
      <c r="G48" s="16">
        <v>7.96</v>
      </c>
      <c r="H48" s="16">
        <v>7.44</v>
      </c>
      <c r="I48" s="16">
        <v>9.1199999999999992</v>
      </c>
      <c r="J48" s="17">
        <v>6.89</v>
      </c>
    </row>
    <row r="49" spans="2:10" ht="57.75" customHeight="1" thickBot="1" x14ac:dyDescent="0.2">
      <c r="B49" s="18"/>
      <c r="C49" s="1243" t="s">
        <v>5</v>
      </c>
      <c r="D49" s="1243"/>
      <c r="E49" s="1244"/>
      <c r="F49" s="19">
        <v>3.7</v>
      </c>
      <c r="G49" s="20" t="s">
        <v>554</v>
      </c>
      <c r="H49" s="20" t="s">
        <v>555</v>
      </c>
      <c r="I49" s="20" t="s">
        <v>556</v>
      </c>
      <c r="J49" s="21" t="s">
        <v>557</v>
      </c>
    </row>
    <row r="50" spans="2:10" ht="13.5" customHeight="1" x14ac:dyDescent="0.15"/>
  </sheetData>
  <sheetProtection algorithmName="SHA-512" hashValue="jLG8W5vYqJYMCV+lzwrIhzWvUkCwsaRtlj0siAnFpyzF2+NqMeduvBKK0mvXMN5voMguoXtN+aKF55F+aPhfpA==" saltValue="pK47ondadHFI3qyboj3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2021-10-04T09:05:56Z</cp:lastPrinted>
  <dcterms:created xsi:type="dcterms:W3CDTF">2021-02-05T03:04:50Z</dcterms:created>
  <dcterms:modified xsi:type="dcterms:W3CDTF">2021-10-04T09:06:02Z</dcterms:modified>
  <cp:category/>
</cp:coreProperties>
</file>