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23 大府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<sst xmlns="http://schemas.openxmlformats.org/spreadsheetml/2006/main" count="1125" uniqueCount="600">
  <si>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</si>
  <si>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</si>
  <si>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</si>
  <si>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</si>
  <si>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</si>
  <si>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</si>
  <si>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</si>
  <si>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</si>
  <si>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</si>
  <si>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</si>
  <si>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</si>
  <si>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</si>
  <si>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</si>
  <si>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</si>
  <si>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</si>
  <si>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</si>
  <si>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</si>
  <si>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</si>
  <si>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</si>
  <si>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</si>
  <si>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</si>
  <si>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</si>
  <si>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</si>
  <si>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</si>
  <si>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</si>
  <si>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</si>
  <si>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</si>
  <si>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</si>
  <si>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</si>
  <si>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</si>
  <si>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</si>
  <si>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</si>
  <si>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</si>
  <si>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</si>
  <si>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</si>
  <si>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</si>
  <si>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</si>
  <si>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</si>
  <si>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</si>
  <si>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</si>
  <si>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</si>
  <si>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</si>
  <si>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</si>
  <si>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</si>
  <si>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</si>
  <si>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</si>
  <si>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</si>
  <si>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</si>
  <si>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</si>
  <si>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</si>
  <si>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</si>
  <si>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</si>
  <si>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</si>
  <si>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</si>
  <si>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</si>
  <si>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</si>
  <si>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</si>
  <si>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</si>
  <si>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</si>
  <si>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</si>
  <si>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</si>
  <si>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</si>
  <si>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</si>
  <si>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</si>
  <si>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</si>
  <si>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</si>
  <si>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</si>
  <si>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</si>
  <si>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</si>
  <si>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</si>
  <si>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</si>
  <si>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</si>
  <si>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</si>
  <si>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</si>
  <si>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</si>
  <si>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</si>
  <si>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</si>
  <si>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</si>
  <si>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</si>
  <si>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</si>
  <si>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</si>
  <si>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</si>
  <si>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</si>
  <si>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</si>
  <si>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</si>
  <si>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</si>
  <si>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</si>
  <si>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</si>
  <si>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</si>
  <si>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</si>
  <si>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</si>
  <si>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</si>
  <si>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</si>
  <si>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</si>
  <si>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</si>
  <si>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</si>
  <si>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</si>
  <si>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</si>
  <si>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</si>
  <si>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</si>
  <si>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</si>
  <si>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</si>
  <si>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</si>
  <si>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</si>
  <si>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</si>
  <si>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</si>
  <si>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</si>
  <si>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</si>
  <si>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</si>
  <si>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</si>
  <si>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</si>
  <si>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</si>
  <si>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</si>
  <si>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</si>
  <si>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</si>
  <si>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</si>
  <si>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</si>
  <si>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</si>
  <si>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</si>
  <si>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</si>
  <si>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</si>
  <si>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</si>
  <si>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</si>
  <si>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</si>
  <si>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</si>
  <si>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</si>
  <si>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</si>
  <si>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</si>
  <si>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</si>
  <si>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</si>
  <si>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</si>
  <si>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</si>
  <si>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</si>
  <si>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</si>
  <si>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</si>
  <si>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</si>
  <si>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</si>
  <si>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</si>
  <si>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</si>
  <si>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</si>
  <si>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</si>
  <si>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</si>
  <si>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</si>
  <si>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</si>
  <si>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</si>
  <si>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</si>
  <si>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</si>
  <si>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</si>
  <si>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</si>
  <si>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</si>
  <si>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</si>
  <si>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</si>
  <si>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</si>
  <si>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</si>
  <si>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</si>
  <si>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</si>
  <si>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</si>
  <si>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</si>
  <si>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</si>
  <si>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</si>
  <si>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</si>
  <si>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</si>
  <si>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</si>
  <si>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</si>
  <si>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</si>
  <si>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</si>
  <si>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</si>
  <si>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</si>
  <si>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</si>
  <si>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</si>
  <si>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</si>
  <si>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</si>
  <si>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</si>
  <si>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</si>
  <si>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</si>
  <si>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</si>
  <si>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</si>
  <si>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</si>
  <si>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</si>
  <si>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</si>
  <si>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</si>
  <si>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</si>
  <si>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</si>
  <si>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</si>
  <si>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</si>
  <si>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</si>
  <si>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</si>
  <si>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</si>
  <si>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</si>
  <si>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</si>
  <si>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</si>
  <si>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</si>
  <si>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</si>
  <si>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</si>
  <si>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</si>
  <si>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</si>
  <si>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</si>
  <si>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</si>
  <si>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</si>
  <si>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</si>
  <si>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</si>
  <si>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</si>
  <si>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</si>
  <si>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</si>
  <si>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</si>
  <si>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</si>
  <si>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</si>
  <si>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</si>
  <si>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</si>
  <si>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</si>
  <si>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</si>
  <si>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愛知県大府市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</si>
  <si>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</si>
  <si>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</si>
  <si>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</si>
  <si>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</si>
  <si>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</si>
  <si>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</si>
  <si>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</si>
  <si>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</si>
  <si>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</si>
  <si>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</si>
  <si>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</si>
  <si>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</si>
  <si>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</si>
  <si>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</si>
  <si>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</si>
  <si>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</si>
  <si>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</si>
  <si>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</si>
  <si>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</si>
  <si>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</si>
  <si>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</si>
  <si>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</si>
  <si>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</si>
  <si>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</si>
  <si>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</si>
  <si>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</si>
  <si>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</si>
  <si>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</si>
  <si>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</si>
  <si>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</si>
  <si>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</si>
  <si>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</si>
  <si>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</si>
  <si>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</si>
  <si>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</si>
  <si>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</si>
  <si>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</si>
  <si>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</si>
  <si>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</si>
  <si>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</si>
  <si>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</si>
  <si>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</si>
  <si>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</si>
  <si>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</si>
  <si>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</si>
  <si>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</si>
  <si>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</si>
  <si>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</si>
  <si>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</si>
  <si>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</si>
  <si>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</si>
  <si>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</si>
  <si>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</si>
  <si>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</si>
  <si>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</si>
  <si>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</si>
  <si>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</si>
  <si>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</si>
  <si>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</si>
  <si>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</si>
  <si>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</si>
  <si>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</si>
  <si>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</si>
  <si>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</si>
  <si>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</si>
  <si>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</si>
  <si>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</si>
  <si>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</si>
  <si>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</si>
  <si>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</si>
  <si>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</si>
  <si>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</si>
  <si>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</si>
  <si>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</si>
  <si>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</si>
  <si>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</si>
  <si>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</si>
  <si>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</si>
  <si>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</si>
  <si>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</si>
  <si>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</si>
  <si>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</si>
  <si>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</si>
  <si>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</si>
  <si>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</si>
  <si>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</si>
  <si>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</si>
  <si>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</si>
  <si>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</si>
  <si>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</si>
  <si>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</si>
  <si>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</si>
  <si>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</si>
  <si>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</si>
  <si>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</si>
  <si>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</si>
  <si>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</si>
  <si>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</si>
  <si>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</si>
  <si>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</si>
  <si>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</si>
  <si>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</si>
  <si>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</si>
  <si>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</si>
  <si>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</si>
  <si>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</si>
  <si>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</si>
  <si>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</si>
  <si>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</si>
  <si>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</si>
  <si>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</si>
  <si>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</si>
  <si>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</si>
  <si>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</si>
  <si>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</si>
  <si>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</si>
  <si>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</si>
  <si>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</si>
  <si>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</si>
  <si>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</si>
  <si>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</si>
  <si>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</si>
  <si>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</si>
  <si>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</si>
  <si>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</si>
  <si>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</si>
  <si>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</si>
  <si>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</si>
  <si>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</si>
  <si>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</si>
  <si>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</si>
  <si>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</si>
  <si>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</si>
  <si>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</si>
  <si>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</si>
  <si>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</si>
  <si>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</si>
  <si>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</si>
  <si>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</si>
  <si>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</si>
  <si>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</si>
  <si>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</si>
  <si>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</si>
  <si>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</si>
  <si>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</si>
  <si>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</si>
  <si>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</si>
  <si>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</si>
  <si>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愛知県大府市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</si>
  <si>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</si>
  <si>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</si>
  <si>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</si>
  <si>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</si>
  <si>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</si>
  <si>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</si>
  <si>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</si>
  <si>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</si>
  <si>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</si>
  <si>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</si>
  <si>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</si>
  <si>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</si>
  <si>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</si>
  <si>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</si>
  <si>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</si>
  <si>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</si>
  <si>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</si>
  <si>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</si>
  <si>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</si>
  <si>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</si>
  <si>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</si>
  <si>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</si>
  <si>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</si>
  <si>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</si>
  <si>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</si>
  <si>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</si>
  <si>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</si>
  <si>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</si>
  <si>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</si>
  <si>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</si>
  <si>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</si>
  <si>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</si>
  <si>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</si>
  <si>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</si>
  <si>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</si>
  <si>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</si>
  <si>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</si>
  <si>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</si>
  <si>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</si>
  <si>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</si>
  <si>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</si>
  <si>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</si>
  <si>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</si>
  <si>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</si>
  <si>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</si>
  <si>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</si>
  <si>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</si>
  <si>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</si>
  <si>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</si>
  <si>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</si>
  <si>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</si>
  <si>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</si>
  <si>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</si>
  <si>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</si>
  <si>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</si>
  <si>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</si>
  <si>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</si>
  <si>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</si>
  <si>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</si>
  <si>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</si>
  <si>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</si>
  <si>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</si>
  <si>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</si>
  <si>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</si>
  <si>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</si>
  <si>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</si>
  <si>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</si>
  <si>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</si>
  <si>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</si>
  <si>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</si>
  <si>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</si>
  <si>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</si>
  <si>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</si>
  <si>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</si>
  <si>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</si>
  <si>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</si>
  <si>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</si>
  <si>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</si>
  <si>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</si>
  <si>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</si>
  <si>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</si>
  <si>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</si>
  <si>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</si>
  <si>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</si>
  <si>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</si>
  <si>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</si>
  <si>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</si>
  <si>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</si>
  <si>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</si>
  <si>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</si>
  <si>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</si>
  <si>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</si>
  <si>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</si>
  <si>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</si>
  <si>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</si>
  <si>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</si>
  <si>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</si>
  <si>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</si>
  <si>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</si>
  <si>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</si>
  <si>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</si>
  <si>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</si>
  <si>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</si>
  <si>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</si>
  <si>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</si>
  <si>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</si>
  <si>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</si>
  <si>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</si>
  <si>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</si>
  <si>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</si>
  <si>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</si>
  <si>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</si>
  <si>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</si>
  <si>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</si>
  <si>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</si>
  <si>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</si>
  <si>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</si>
  <si>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</si>
  <si>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</si>
  <si>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</si>
  <si>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</si>
  <si>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</si>
  <si>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</si>
  <si>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</si>
  <si>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</si>
  <si>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</si>
  <si>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</si>
  <si>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</si>
  <si>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</si>
  <si>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</si>
  <si>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</si>
  <si>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</si>
  <si>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</si>
  <si>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</si>
  <si>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</si>
  <si>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</si>
  <si>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</si>
  <si>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</si>
  <si>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</si>
  <si>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</si>
  <si>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</si>
  <si>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</si>
  <si>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</si>
  <si>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</si>
  <si>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</si>
  <si>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</si>
  <si>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</si>
  <si>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</si>
  <si>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</si>
  <si>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</si>
  <si>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</si>
  <si>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</si>
  <si>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</si>
  <si>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</si>
  <si>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</si>
  <si>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</si>
  <si>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</si>
  <si>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</si>
  <si>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</si>
  <si>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</si>
  <si>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</si>
  <si>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</si>
  <si>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</si>
  <si>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</si>
  <si>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</si>
  <si>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</si>
  <si>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</si>
  <si>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</si>
  <si>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</si>
  <si>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</si>
  <si>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</si>
  <si>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</si>
  <si>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</si>
  <si>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</si>
  <si>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</si>
  <si>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</si>
  <si>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</si>
  <si>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</si>
  <si>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</si>
  <si>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</si>
  <si>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</si>
  <si>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</si>
  <si>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</si>
  <si>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</si>
  <si>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</si>
  <si>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</si>
  <si>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</si>
  <si>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</si>
  <si>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</si>
  <si>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</si>
  <si>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</si>
  <si>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1.29</t>
  </si>
  <si>
    <t>▲ 4.67</t>
  </si>
  <si>
    <t>▲ 2.33</t>
  </si>
  <si>
    <t>▲ 4.52</t>
  </si>
  <si>
    <t>▲ 4.12</t>
  </si>
  <si>
    <t>水道事業会計</t>
  </si>
  <si>
    <t>一般会計</t>
  </si>
  <si>
    <t>国民健康保険事業特別会計</t>
  </si>
  <si>
    <t>公共下水道事業特別会計</t>
  </si>
  <si>
    <t>農業集落排水事業特別会計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</si>
  <si>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</si>
  <si>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</si>
  <si>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</si>
  <si>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</si>
  <si>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</si>
  <si>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</si>
  <si>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</si>
  <si>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</si>
  <si>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東部知多衛生組合　一般会計</t>
    <rPh sb="0" eb="2">
      <t>トウブ</t>
    </rPh>
    <rPh sb="2" eb="4">
      <t>チタ</t>
    </rPh>
    <rPh sb="4" eb="6">
      <t>エイセイ</t>
    </rPh>
    <rPh sb="6" eb="8">
      <t>クミアイ</t>
    </rPh>
    <rPh sb="9" eb="11">
      <t>イッパン</t>
    </rPh>
    <rPh sb="11" eb="13">
      <t>カイケイ</t>
    </rPh>
    <phoneticPr fontId="2"/>
  </si>
  <si>
    <t>知北平和公園組合　一般会計</t>
    <rPh sb="0" eb="1">
      <t>チ</t>
    </rPh>
    <rPh sb="1" eb="2">
      <t>ホク</t>
    </rPh>
    <rPh sb="2" eb="4">
      <t>ヘイワ</t>
    </rPh>
    <rPh sb="4" eb="6">
      <t>コウエン</t>
    </rPh>
    <rPh sb="6" eb="8">
      <t>クミアイ</t>
    </rPh>
    <rPh sb="9" eb="11">
      <t>イッパン</t>
    </rPh>
    <rPh sb="11" eb="13">
      <t>カイケイ</t>
    </rPh>
    <phoneticPr fontId="2"/>
  </si>
  <si>
    <t>知北平和公園組合　霊園事業特別会計</t>
    <rPh sb="0" eb="1">
      <t>チ</t>
    </rPh>
    <rPh sb="1" eb="2">
      <t>ホク</t>
    </rPh>
    <rPh sb="2" eb="4">
      <t>ヘイワ</t>
    </rPh>
    <rPh sb="4" eb="6">
      <t>コウエン</t>
    </rPh>
    <rPh sb="6" eb="8">
      <t>クミアイ</t>
    </rPh>
    <rPh sb="9" eb="11">
      <t>レイエン</t>
    </rPh>
    <rPh sb="11" eb="13">
      <t>ジギョウ</t>
    </rPh>
    <rPh sb="13" eb="15">
      <t>トクベツ</t>
    </rPh>
    <rPh sb="15" eb="17">
      <t>カイケイ</t>
    </rPh>
    <phoneticPr fontId="2"/>
  </si>
  <si>
    <t>知多北部広域連合　一般会計</t>
    <rPh sb="0" eb="2">
      <t>チタ</t>
    </rPh>
    <rPh sb="2" eb="4">
      <t>ホクブ</t>
    </rPh>
    <rPh sb="4" eb="6">
      <t>コウイキ</t>
    </rPh>
    <rPh sb="6" eb="8">
      <t>レンゴウ</t>
    </rPh>
    <rPh sb="9" eb="11">
      <t>イッパン</t>
    </rPh>
    <rPh sb="11" eb="13">
      <t>カイケイ</t>
    </rPh>
    <phoneticPr fontId="2"/>
  </si>
  <si>
    <t>知多北部広域連合　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</si>
  <si>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　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</si>
  <si>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　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</si>
  <si>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</si>
  <si>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</si>
  <si>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</si>
  <si>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公共施設等整備基金</t>
  </si>
  <si>
    <t>みちづくり基金</t>
  </si>
  <si>
    <t>ふるさとおおぶ応援基金</t>
  </si>
  <si>
    <t>子ども・子育て応援基金</t>
  </si>
  <si>
    <t>緑化基金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</si>
  <si>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</si>
  <si>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</si>
  <si>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</si>
  <si>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</si>
  <si>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将来負担比率について、本市では、充当可能財源等が将来負担額を上回っているため、比率がマイナスとなるため公表値では[－]となっており、類似団体との比較において大きく下回っている。
　一方で、有形固定資産減価償却率は類似団体平均よりやや高くなっているが、主な要因としては、昭和45年の市制施行後の昭和50～60年代に建築された、保育園、公民館、消防施設、保健センターなどの公共施設の老朽化が進行していることが要因の1つである。今後は、公共施設等総合管理計画に基づき、計画的な施設更新や大規模修繕を行い、財政負担を考慮したうえで住民サービス質の低下を招かないよう工夫して施設の管理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</si>
  <si>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</si>
  <si>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</si>
  <si>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</si>
  <si>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</si>
  <si>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</si>
  <si>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</si>
  <si>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共に、類似団体と比較して非常に低い水準にある。主な要因として、当初予算における起債発行額を、当年度の元金償還額以内としていることから、年々地方債残高が減少していることがあげられる。今後も引き続き、起債発行額を適正な水準に保つことで、健全な財政運営に努める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</si>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</sst>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DE73-4872-8A92-87ACA3B05B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43014</c:v>
                </c:pt>
                <c:pt idx="1">
                  <c:v>25256</c:v>
                </c:pt>
                <c:pt idx="2">
                  <c:v>35881</c:v>
                </c:pt>
                <c:pt idx="3">
                  <c:v>34694</c:v>
                </c:pt>
                <c:pt idx="4">
                  <c:v>61071</c:v>
                </c:pt>
              </c:numCache>
            </c:numRef>
          </c:val>
          <c:smooth val="0"/>
          <c:extLst>
            <c:ext xmlns:c16="http://schemas.microsoft.com/office/drawing/2014/chart" uri="{C3380CC4-5D6E-409C-BE32-E72D297353CC}">
              <c16:uniqueId val="{00000001-DE73-4872-8A92-87ACA3B05B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7.31</c:v>
                </c:pt>
                <c:pt idx="1">
                  <c:v>5.0999999999999996</c:v>
                </c:pt>
                <c:pt idx="2">
                  <c:v>5.68</c:v>
                </c:pt>
                <c:pt idx="3">
                  <c:v>4.4800000000000004</c:v>
                </c:pt>
                <c:pt idx="4">
                  <c:v>5.67</c:v>
                </c:pt>
              </c:numCache>
            </c:numRef>
          </c:val>
          <c:extLst>
            <c:ext xmlns:c16="http://schemas.microsoft.com/office/drawing/2014/chart" uri="{C3380CC4-5D6E-409C-BE32-E72D297353CC}">
              <c16:uniqueId val="{00000000-38E2-4147-B019-A38A78E773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31.75</c:v>
                </c:pt>
                <c:pt idx="1">
                  <c:v>30.64</c:v>
                </c:pt>
                <c:pt idx="2">
                  <c:v>29.37</c:v>
                </c:pt>
                <c:pt idx="3">
                  <c:v>25.92</c:v>
                </c:pt>
                <c:pt idx="4">
                  <c:v>28.16</c:v>
                </c:pt>
              </c:numCache>
            </c:numRef>
          </c:val>
          <c:extLst>
            <c:ext xmlns:c16="http://schemas.microsoft.com/office/drawing/2014/chart" uri="{C3380CC4-5D6E-409C-BE32-E72D297353CC}">
              <c16:uniqueId val="{00000001-38E2-4147-B019-A38A78E773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c:v>
                </c:pt>
                <c:pt idx="1">
                  <c:v>-4.67</c:v>
                </c:pt>
                <c:pt idx="2">
                  <c:v>-2.33</c:v>
                </c:pt>
                <c:pt idx="3">
                  <c:v>-4.5199999999999996</c:v>
                </c:pt>
                <c:pt idx="4">
                  <c:v>-4.12</c:v>
                </c:pt>
              </c:numCache>
            </c:numRef>
          </c:val>
          <c:smooth val="0"/>
          <c:extLst>
            <c:ext xmlns:c16="http://schemas.microsoft.com/office/drawing/2014/chart" uri="{C3380CC4-5D6E-409C-BE32-E72D297353CC}">
              <c16:uniqueId val="{00000002-38E2-4147-B019-A38A78E773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09-4E2A-9112-2602A52A7C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09-4E2A-9112-2602A52A7C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09-4E2A-9112-2602A52A7C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09-4E2A-9112-2602A52A7C0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C109-4E2A-9112-2602A52A7C0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C109-4E2A-9112-2602A52A7C0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0.47</c:v>
                </c:pt>
                <c:pt idx="4">
                  <c:v>#N/A</c:v>
                </c:pt>
                <c:pt idx="5">
                  <c:v>0.35</c:v>
                </c:pt>
                <c:pt idx="6">
                  <c:v>#N/A</c:v>
                </c:pt>
                <c:pt idx="7">
                  <c:v>0.28000000000000003</c:v>
                </c:pt>
                <c:pt idx="8">
                  <c:v>#N/A</c:v>
                </c:pt>
                <c:pt idx="9">
                  <c:v>0.39</c:v>
                </c:pt>
              </c:numCache>
            </c:numRef>
          </c:val>
          <c:extLst>
            <c:ext xmlns:c16="http://schemas.microsoft.com/office/drawing/2014/chart" uri="{C3380CC4-5D6E-409C-BE32-E72D297353CC}">
              <c16:uniqueId val="{00000006-C109-4E2A-9112-2602A52A7C0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0.95</c:v>
                </c:pt>
                <c:pt idx="2">
                  <c:v>#N/A</c:v>
                </c:pt>
                <c:pt idx="3">
                  <c:v>0.82</c:v>
                </c:pt>
                <c:pt idx="4">
                  <c:v>#N/A</c:v>
                </c:pt>
                <c:pt idx="5">
                  <c:v>1.75</c:v>
                </c:pt>
                <c:pt idx="6">
                  <c:v>#N/A</c:v>
                </c:pt>
                <c:pt idx="7">
                  <c:v>2.08</c:v>
                </c:pt>
                <c:pt idx="8">
                  <c:v>#N/A</c:v>
                </c:pt>
                <c:pt idx="9">
                  <c:v>2.73</c:v>
                </c:pt>
              </c:numCache>
            </c:numRef>
          </c:val>
          <c:extLst>
            <c:ext xmlns:c16="http://schemas.microsoft.com/office/drawing/2014/chart" uri="{C3380CC4-5D6E-409C-BE32-E72D297353CC}">
              <c16:uniqueId val="{00000007-C109-4E2A-9112-2602A52A7C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c:v>
                </c:pt>
                <c:pt idx="2">
                  <c:v>#N/A</c:v>
                </c:pt>
                <c:pt idx="3">
                  <c:v>5.09</c:v>
                </c:pt>
                <c:pt idx="4">
                  <c:v>#N/A</c:v>
                </c:pt>
                <c:pt idx="5">
                  <c:v>5.68</c:v>
                </c:pt>
                <c:pt idx="6">
                  <c:v>#N/A</c:v>
                </c:pt>
                <c:pt idx="7">
                  <c:v>4.4800000000000004</c:v>
                </c:pt>
                <c:pt idx="8">
                  <c:v>#N/A</c:v>
                </c:pt>
                <c:pt idx="9">
                  <c:v>5.66</c:v>
                </c:pt>
              </c:numCache>
            </c:numRef>
          </c:val>
          <c:extLst>
            <c:ext xmlns:c16="http://schemas.microsoft.com/office/drawing/2014/chart" uri="{C3380CC4-5D6E-409C-BE32-E72D297353CC}">
              <c16:uniqueId val="{00000008-C109-4E2A-9112-2602A52A7C0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13.21</c:v>
                </c:pt>
                <c:pt idx="2">
                  <c:v>#N/A</c:v>
                </c:pt>
                <c:pt idx="3">
                  <c:v>12.07</c:v>
                </c:pt>
                <c:pt idx="4">
                  <c:v>#N/A</c:v>
                </c:pt>
                <c:pt idx="5">
                  <c:v>8.82</c:v>
                </c:pt>
                <c:pt idx="6">
                  <c:v>#N/A</c:v>
                </c:pt>
                <c:pt idx="7">
                  <c:v>10.08</c:v>
                </c:pt>
                <c:pt idx="8">
                  <c:v>#N/A</c:v>
                </c:pt>
                <c:pt idx="9">
                  <c:v>10.06</c:v>
                </c:pt>
              </c:numCache>
            </c:numRef>
          </c:val>
          <c:extLst>
            <c:ext xmlns:c16="http://schemas.microsoft.com/office/drawing/2014/chart" uri="{C3380CC4-5D6E-409C-BE32-E72D297353CC}">
              <c16:uniqueId val="{00000009-C109-4E2A-9112-2602A52A7C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2318</c:v>
                </c:pt>
                <c:pt idx="5">
                  <c:v>2306</c:v>
                </c:pt>
                <c:pt idx="8">
                  <c:v>2421</c:v>
                </c:pt>
                <c:pt idx="11">
                  <c:v>2385</c:v>
                </c:pt>
                <c:pt idx="14">
                  <c:v>2313</c:v>
                </c:pt>
              </c:numCache>
            </c:numRef>
          </c:val>
          <c:extLst>
            <c:ext xmlns:c16="http://schemas.microsoft.com/office/drawing/2014/chart" uri="{C3380CC4-5D6E-409C-BE32-E72D297353CC}">
              <c16:uniqueId val="{00000000-8328-43AA-947C-9D230FD8D3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28-43AA-947C-9D230FD8D3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c:v>
                </c:pt>
                <c:pt idx="3">
                  <c:v>42</c:v>
                </c:pt>
                <c:pt idx="6">
                  <c:v>42</c:v>
                </c:pt>
                <c:pt idx="9">
                  <c:v>42</c:v>
                </c:pt>
                <c:pt idx="12">
                  <c:v>42</c:v>
                </c:pt>
              </c:numCache>
            </c:numRef>
          </c:val>
          <c:extLst>
            <c:ext xmlns:c16="http://schemas.microsoft.com/office/drawing/2014/chart" uri="{C3380CC4-5D6E-409C-BE32-E72D297353CC}">
              <c16:uniqueId val="{00000002-8328-43AA-947C-9D230FD8D3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22</c:v>
                </c:pt>
                <c:pt idx="6">
                  <c:v>21</c:v>
                </c:pt>
                <c:pt idx="9">
                  <c:v>34</c:v>
                </c:pt>
                <c:pt idx="12">
                  <c:v>46</c:v>
                </c:pt>
              </c:numCache>
            </c:numRef>
          </c:val>
          <c:extLst>
            <c:ext xmlns:c16="http://schemas.microsoft.com/office/drawing/2014/chart" uri="{C3380CC4-5D6E-409C-BE32-E72D297353CC}">
              <c16:uniqueId val="{00000003-8328-43AA-947C-9D230FD8D3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633</c:v>
                </c:pt>
                <c:pt idx="3">
                  <c:v>801</c:v>
                </c:pt>
                <c:pt idx="6">
                  <c:v>884</c:v>
                </c:pt>
                <c:pt idx="9">
                  <c:v>924</c:v>
                </c:pt>
                <c:pt idx="12">
                  <c:v>814</c:v>
                </c:pt>
              </c:numCache>
            </c:numRef>
          </c:val>
          <c:extLst>
            <c:ext xmlns:c16="http://schemas.microsoft.com/office/drawing/2014/chart" uri="{C3380CC4-5D6E-409C-BE32-E72D297353CC}">
              <c16:uniqueId val="{00000004-8328-43AA-947C-9D230FD8D3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28-43AA-947C-9D230FD8D3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28-43AA-947C-9D230FD8D3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1113</c:v>
                </c:pt>
                <c:pt idx="3">
                  <c:v>1018</c:v>
                </c:pt>
                <c:pt idx="6">
                  <c:v>981</c:v>
                </c:pt>
                <c:pt idx="9">
                  <c:v>1017</c:v>
                </c:pt>
                <c:pt idx="12">
                  <c:v>970</c:v>
                </c:pt>
              </c:numCache>
            </c:numRef>
          </c:val>
          <c:extLst>
            <c:ext xmlns:c16="http://schemas.microsoft.com/office/drawing/2014/chart" uri="{C3380CC4-5D6E-409C-BE32-E72D297353CC}">
              <c16:uniqueId val="{00000007-8328-43AA-947C-9D230FD8D3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-509</c:v>
                </c:pt>
                <c:pt idx="2">
                  <c:v>#N/A</c:v>
                </c:pt>
                <c:pt idx="3">
                  <c:v>#N/A</c:v>
                </c:pt>
                <c:pt idx="4">
                  <c:v>-423</c:v>
                </c:pt>
                <c:pt idx="5">
                  <c:v>#N/A</c:v>
                </c:pt>
                <c:pt idx="6">
                  <c:v>#N/A</c:v>
                </c:pt>
                <c:pt idx="7">
                  <c:v>-493</c:v>
                </c:pt>
                <c:pt idx="8">
                  <c:v>#N/A</c:v>
                </c:pt>
                <c:pt idx="9">
                  <c:v>#N/A</c:v>
                </c:pt>
                <c:pt idx="10">
                  <c:v>-368</c:v>
                </c:pt>
                <c:pt idx="11">
                  <c:v>#N/A</c:v>
                </c:pt>
                <c:pt idx="12">
                  <c:v>#N/A</c:v>
                </c:pt>
                <c:pt idx="13">
                  <c:v>-441</c:v>
                </c:pt>
                <c:pt idx="14">
                  <c:v>#N/A</c:v>
                </c:pt>
              </c:numCache>
            </c:numRef>
          </c:val>
          <c:smooth val="0"/>
          <c:extLst>
            <c:ext xmlns:c16="http://schemas.microsoft.com/office/drawing/2014/chart" uri="{C3380CC4-5D6E-409C-BE32-E72D297353CC}">
              <c16:uniqueId val="{00000008-8328-43AA-947C-9D230FD8D3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16114</c:v>
                </c:pt>
                <c:pt idx="5">
                  <c:v>15116</c:v>
                </c:pt>
                <c:pt idx="8">
                  <c:v>14152</c:v>
                </c:pt>
                <c:pt idx="11">
                  <c:v>13512</c:v>
                </c:pt>
                <c:pt idx="14">
                  <c:v>13476</c:v>
                </c:pt>
              </c:numCache>
            </c:numRef>
          </c:val>
          <c:extLst>
            <c:ext xmlns:c16="http://schemas.microsoft.com/office/drawing/2014/chart" uri="{C3380CC4-5D6E-409C-BE32-E72D297353CC}">
              <c16:uniqueId val="{00000000-D3A0-402F-8559-660ADB6A39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9164</c:v>
                </c:pt>
                <c:pt idx="5">
                  <c:v>8997</c:v>
                </c:pt>
                <c:pt idx="8">
                  <c:v>8644</c:v>
                </c:pt>
                <c:pt idx="11">
                  <c:v>9051</c:v>
                </c:pt>
                <c:pt idx="14">
                  <c:v>8657</c:v>
                </c:pt>
              </c:numCache>
            </c:numRef>
          </c:val>
          <c:extLst>
            <c:ext xmlns:c16="http://schemas.microsoft.com/office/drawing/2014/chart" uri="{C3380CC4-5D6E-409C-BE32-E72D297353CC}">
              <c16:uniqueId val="{00000001-D3A0-402F-8559-660ADB6A39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7377</c:v>
                </c:pt>
                <c:pt idx="5">
                  <c:v>8587</c:v>
                </c:pt>
                <c:pt idx="8">
                  <c:v>9205</c:v>
                </c:pt>
                <c:pt idx="11">
                  <c:v>9029</c:v>
                </c:pt>
                <c:pt idx="14">
                  <c:v>8428</c:v>
                </c:pt>
              </c:numCache>
            </c:numRef>
          </c:val>
          <c:extLst>
            <c:ext xmlns:c16="http://schemas.microsoft.com/office/drawing/2014/chart" uri="{C3380CC4-5D6E-409C-BE32-E72D297353CC}">
              <c16:uniqueId val="{00000002-D3A0-402F-8559-660ADB6A39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A0-402F-8559-660ADB6A39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A0-402F-8559-660ADB6A39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A0-402F-8559-660ADB6A39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3711</c:v>
                </c:pt>
                <c:pt idx="3">
                  <c:v>3672</c:v>
                </c:pt>
                <c:pt idx="6">
                  <c:v>4012</c:v>
                </c:pt>
                <c:pt idx="9">
                  <c:v>3600</c:v>
                </c:pt>
                <c:pt idx="12">
                  <c:v>3668</c:v>
                </c:pt>
              </c:numCache>
            </c:numRef>
          </c:val>
          <c:extLst>
            <c:ext xmlns:c16="http://schemas.microsoft.com/office/drawing/2014/chart" uri="{C3380CC4-5D6E-409C-BE32-E72D297353CC}">
              <c16:uniqueId val="{00000006-D3A0-402F-8559-660ADB6A39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404</c:v>
                </c:pt>
                <c:pt idx="3">
                  <c:v>392</c:v>
                </c:pt>
                <c:pt idx="6">
                  <c:v>567</c:v>
                </c:pt>
                <c:pt idx="9">
                  <c:v>1684</c:v>
                </c:pt>
                <c:pt idx="12">
                  <c:v>4182</c:v>
                </c:pt>
              </c:numCache>
            </c:numRef>
          </c:val>
          <c:extLst>
            <c:ext xmlns:c16="http://schemas.microsoft.com/office/drawing/2014/chart" uri="{C3380CC4-5D6E-409C-BE32-E72D297353CC}">
              <c16:uniqueId val="{00000007-D3A0-402F-8559-660ADB6A39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8976</c:v>
                </c:pt>
                <c:pt idx="3">
                  <c:v>8663</c:v>
                </c:pt>
                <c:pt idx="6">
                  <c:v>8814</c:v>
                </c:pt>
                <c:pt idx="9">
                  <c:v>9666</c:v>
                </c:pt>
                <c:pt idx="12">
                  <c:v>9203</c:v>
                </c:pt>
              </c:numCache>
            </c:numRef>
          </c:val>
          <c:extLst>
            <c:ext xmlns:c16="http://schemas.microsoft.com/office/drawing/2014/chart" uri="{C3380CC4-5D6E-409C-BE32-E72D297353CC}">
              <c16:uniqueId val="{00000008-D3A0-402F-8559-660ADB6A39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272</c:v>
                </c:pt>
                <c:pt idx="3">
                  <c:v>236</c:v>
                </c:pt>
                <c:pt idx="6">
                  <c:v>198</c:v>
                </c:pt>
                <c:pt idx="9">
                  <c:v>161</c:v>
                </c:pt>
                <c:pt idx="12">
                  <c:v>122</c:v>
                </c:pt>
              </c:numCache>
            </c:numRef>
          </c:val>
          <c:extLst>
            <c:ext xmlns:c16="http://schemas.microsoft.com/office/drawing/2014/chart" uri="{C3380CC4-5D6E-409C-BE32-E72D297353CC}">
              <c16:uniqueId val="{00000009-D3A0-402F-8559-660ADB6A39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9572</c:v>
                </c:pt>
                <c:pt idx="3">
                  <c:v>8900</c:v>
                </c:pt>
                <c:pt idx="6">
                  <c:v>8631</c:v>
                </c:pt>
                <c:pt idx="9">
                  <c:v>8421</c:v>
                </c:pt>
                <c:pt idx="12">
                  <c:v>8518</c:v>
                </c:pt>
              </c:numCache>
            </c:numRef>
          </c:val>
          <c:extLst>
            <c:ext xmlns:c16="http://schemas.microsoft.com/office/drawing/2014/chart" uri="{C3380CC4-5D6E-409C-BE32-E72D297353CC}">
              <c16:uniqueId val="{0000000A-D3A0-402F-8559-660ADB6A39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A0-402F-8559-660ADB6A39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5424</c:v>
                </c:pt>
                <c:pt idx="1">
                  <c:v>5272</c:v>
                </c:pt>
                <c:pt idx="2">
                  <c:v>4998</c:v>
                </c:pt>
              </c:numCache>
            </c:numRef>
          </c:val>
          <c:extLst>
            <c:ext xmlns:c16="http://schemas.microsoft.com/office/drawing/2014/chart" uri="{C3380CC4-5D6E-409C-BE32-E72D297353CC}">
              <c16:uniqueId val="{00000000-83D2-44DD-B1A1-D0065774E5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83D2-44DD-B1A1-D0065774E5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3646</c:v>
                </c:pt>
                <c:pt idx="1">
                  <c:v>3622</c:v>
                </c:pt>
                <c:pt idx="2">
                  <c:v>3294</c:v>
                </c:pt>
              </c:numCache>
            </c:numRef>
          </c:val>
          <c:extLst>
            <c:ext xmlns:c16="http://schemas.microsoft.com/office/drawing/2014/chart" uri="{C3380CC4-5D6E-409C-BE32-E72D297353CC}">
              <c16:uniqueId val="{00000002-83D2-44DD-B1A1-D0065774E5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{27E76B16-D46A-4E9C-8C89-B0FA62AB00C9}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FAD-4956-A8C7-871A4B287C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{95499F4B-5FAC-464B-B006-F2D2FF726F58}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AD-4956-A8C7-871A4B287C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{E12B8752-90F9-42B8-AD72-71BE0AC965E3}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AD-4956-A8C7-871A4B287C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{110731BA-9C28-4198-8819-FD45B7AA7751}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AD-4956-A8C7-871A4B287C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{6C492857-5D06-4317-BF38-80E869A604E6}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AD-4956-A8C7-871A4B287C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{0AA64737-7E08-4CAE-96E9-5A4413BB5B59}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FAD-4956-A8C7-871A4B287C1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{01D3898E-1160-449D-873A-445A4383C052}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FAD-4956-A8C7-871A4B287C1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{7A0016CB-9126-4D20-BCC3-14F00629A728}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FAD-4956-A8C7-871A4B287C1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{4342A5E1-AC19-4C0F-A8E9-90B2D11E9B3E}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FAD-4956-A8C7-871A4B287C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58.4</c:v>
                </c:pt>
                <c:pt idx="24">
                  <c:v>59.4</c:v>
                </c:pt>
                <c:pt idx="32">
                  <c:v>59.5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AD-4956-A8C7-871A4B287C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{486F6A6E-5D95-4B57-83D8-3D54AE101DF4}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FAD-4956-A8C7-871A4B287C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{42C71D31-49BF-4BFF-9559-4C1EF3B24B0B}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AD-4956-A8C7-871A4B287C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{0AED271D-FC85-4C34-A83F-0C399D970349}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AD-4956-A8C7-871A4B287C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{40399D30-E0CE-4BB1-9505-91E60779579D}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AD-4956-A8C7-871A4B287C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{706CC9F1-C76F-4589-BD2C-DE9249329D7E}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AD-4956-A8C7-871A4B287C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{8C77DB62-66A6-4E1E-B623-CA51E22962B5}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FAD-4956-A8C7-871A4B287C1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{3CA18D50-FB54-4EAD-8E2D-A0BE9DB58E37}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FAD-4956-A8C7-871A4B287C1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{EACB1719-4B72-404E-A0B3-73D55BB62883}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FAD-4956-A8C7-871A4B287C1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{5F8C4823-4E72-4347-95DD-5C04C6770CC6}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FAD-4956-A8C7-871A4B287C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9FAD-4956-A8C7-871A4B287C16}"/>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{D06B12F3-0B59-4066-869F-4B0BDC304663}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743-4DA7-BFA6-4A7E7B9233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{855B2F7D-3C37-478F-9241-6D1B194AF5E1}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43-4DA7-BFA6-4A7E7B9233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{9CCA90EB-A7FF-496F-AF0E-67C1906F6732}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43-4DA7-BFA6-4A7E7B9233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{4F62BC90-6C3E-4092-990E-FD0734582979}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43-4DA7-BFA6-4A7E7B9233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{A288CBD7-89FD-4333-9821-0834B9549DC6}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43-4DA7-BFA6-4A7E7B92338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{3F961593-01B6-4EB3-9688-71C18B0276E0}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743-4DA7-BFA6-4A7E7B92338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{9223B201-C61F-4AB9-91BB-D884D9C2BF98}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743-4DA7-BFA6-4A7E7B92338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{27B46F63-BB69-4D97-A8D9-DBFF7C357343}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743-4DA7-BFA6-4A7E7B92338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{AD8E32D1-A214-4217-B29D-4FC4005C59A5}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743-4DA7-BFA6-4A7E7B9233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-2.1</c:v>
                </c:pt>
                <c:pt idx="16">
                  <c:v>-2.9</c:v>
                </c:pt>
                <c:pt idx="24">
                  <c:v>-2.4</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743-4DA7-BFA6-4A7E7B9233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{9DA97742-4D5B-48E9-9E08-D1492C3524EF}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743-4DA7-BFA6-4A7E7B9233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{4446C232-5E49-47CE-97B4-4646C4DFE540}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43-4DA7-BFA6-4A7E7B9233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{E1FE232C-B6D1-4D87-9709-4E975DCA67BE}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43-4DA7-BFA6-4A7E7B9233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{B990BCCE-A5A7-478A-B3F2-2CDF773BCE60}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43-4DA7-BFA6-4A7E7B9233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{679F172A-5E5D-411F-9179-8412F95FB11B}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43-4DA7-BFA6-4A7E7B92338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{A1FA4E65-1BBE-45FB-A957-13824620C1B0}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743-4DA7-BFA6-4A7E7B92338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{258DB8C1-4DFE-4B54-AD45-EF1BF5AD9C08}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743-4DA7-BFA6-4A7E7B92338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{34A0840B-101B-4617-8B07-86808410A0C8}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743-4DA7-BFA6-4A7E7B92338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{CEF0F531-EDE0-4AB6-B254-2E5E9A84A4CD}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743-4DA7-BFA6-4A7E7B9233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E743-4DA7-BFA6-4A7E7B923388}"/>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のうち、一般会計の元利償還金は、市債残高の減少により市債元金、利子ともに減額したため、平成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百万円減少しています。実質公債費比率の分子は概ね横ばいとなっています。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将来負担額を上回り、分子が負の値となることから将来負担比率は発生しません。「組合等負担等見込額」が増加したことや、「充当可能基金」及び「充当可能特定歳入」が減少したことにより将来負担比率の分子は増加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寄附者増加によりふるさとおおぶ応援基金に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百万円積み立てた一方、熱中症対策のための小中学校への空調整備により、財政調整基金の取り崩し額が増加したため、全体としては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市が重点的に進める政策や市の財政状況等を総合的に勘案してどの基金に積むか決定する。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みちづくり基金：道路の整備及び維持管理の円滑な執行を図る。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ふるさとおおぶ応援基金：大府市を応援しようとする人々からの寄附金を有効かつ適切に活用し、「健康都市おおぶ」の実現に資する。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みちづくり基金：幹線道路整備事業に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百万円、道路維持事業に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百万円、財産取得事業に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百万円を取り崩したが、基金への積み立ては利子分のみとしているため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ふるさとおおぶ応援基金：寄附者の大幅な増加によるもの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その年の決算状況を総合的に鑑みて積み立てを行う。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景気の動向による法人関係税等の変動、また、社会保障関係経費の増による取り崩し額増のため基金残高は減少した。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億円、経済対策として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億円程度の積立を目安とする。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基金に属する現金の運用による利子収入分のみの積み立てを行う。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92,356
89,644
33.66
33,131,101
31,334,947
1,005,418
17,746,188
8,517,958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有形固定資産減価償却率は類似団体とほぼ同水準にあり、資産更新の負担が徐々に顕在化する可能性がある。</a:t>
          </a: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年に大府市公共施設等総合管理計画を策定し、ニーズ変化への適切な対応や更新時期の平準化、基金の有効活用などにより、公共施設等の適正管理を推進している。</a:t>
          </a:r>
        </a:p>
        <a:p>
          <a:r>
            <a:rPr kumimoji="1" lang="ja-JP" altLang="en-US" sz="1100">
              <a:latin typeface="ＭＳ Ｐゴシック" panose="020B0600070205080204" pitchFamily="50" charset="-128"/>
              <a:ea typeface="ＭＳ Ｐゴシック" panose="020B0600070205080204" pitchFamily="50" charset="-128"/>
            </a:rPr>
            <a:t>　今後も全庁的横断的に情報管理・共有を行うとともに、今後の人口動向や財政状況に応じて、適宜見直しを行うことで、公共施設等の適正管理に努める必要がある。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300220" y="5281476"/>
          <a:ext cx="1270" cy="11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352925" y="644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213225" y="643681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352925" y="50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213225" y="528147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9" name="有形固定資産減価償却率平均値テキスト"/>
        <xdr:cNvSpPr txBox="1"/>
      </xdr:nvSpPr>
      <xdr:spPr>
        <a:xfrm>
          <a:off x="4352925" y="551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251325" y="5655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3616325" y="56991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2930525" y="5732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244725" y="57945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9" name="楕円 88"/>
        <xdr:cNvSpPr/>
      </xdr:nvSpPr>
      <xdr:spPr>
        <a:xfrm>
          <a:off x="4251325" y="5668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77759</xdr:rowOff>
    </xdr:from>
    <xdr:ext cx="405111" cy="259045"/>
    <xdr:sp macro="" textlink="">
      <xdr:nvSpPr>
        <xdr:cNvPr id="90" name="有形固定資産減価償却率該当値テキスト"/>
        <xdr:cNvSpPr txBox="1"/>
      </xdr:nvSpPr>
      <xdr:spPr>
        <a:xfrm>
          <a:off x="4352925" y="564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1" name="楕円 90"/>
        <xdr:cNvSpPr/>
      </xdr:nvSpPr>
      <xdr:spPr>
        <a:xfrm>
          <a:off x="3616325" y="56713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150132</xdr:rowOff>
    </xdr:from>
    <xdr:to>
      <xdr:col>23</xdr:col>
      <xdr:colOff>85725</xdr:colOff>
      <xdr:row>29</xdr:row>
      <xdr:rowOff>153217</xdr:rowOff>
    </xdr:to>
    <xdr:cxnSp macro="">
      <xdr:nvCxnSpPr>
        <xdr:cNvPr id="92" name="直線コネクタ 91"/>
        <xdr:cNvCxnSpPr/>
      </xdr:nvCxnSpPr>
      <xdr:spPr>
        <a:xfrm flipV="1">
          <a:off x="3667125" y="5719082"/>
          <a:ext cx="635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93" name="楕円 92"/>
        <xdr:cNvSpPr/>
      </xdr:nvSpPr>
      <xdr:spPr>
        <a:xfrm>
          <a:off x="2930525" y="57022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12609</xdr:rowOff>
    </xdr:to>
    <xdr:cxnSp macro="">
      <xdr:nvCxnSpPr>
        <xdr:cNvPr id="94" name="直線コネクタ 93"/>
        <xdr:cNvCxnSpPr/>
      </xdr:nvCxnSpPr>
      <xdr:spPr>
        <a:xfrm flipV="1">
          <a:off x="2981325" y="5722167"/>
          <a:ext cx="6858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xdr:cNvSpPr txBox="1"/>
      </xdr:nvSpPr>
      <xdr:spPr>
        <a:xfrm>
          <a:off x="3470919" y="578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6" name="n_2aveValue有形固定資産減価償却率"/>
        <xdr:cNvSpPr txBox="1"/>
      </xdr:nvSpPr>
      <xdr:spPr>
        <a:xfrm>
          <a:off x="2797819" y="582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7" name="n_3aveValue有形固定資産減価償却率"/>
        <xdr:cNvSpPr txBox="1"/>
      </xdr:nvSpPr>
      <xdr:spPr>
        <a:xfrm>
          <a:off x="2112019" y="557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8" name="n_1mainValue有形固定資産減価償却率"/>
        <xdr:cNvSpPr txBox="1"/>
      </xdr:nvSpPr>
      <xdr:spPr>
        <a:xfrm>
          <a:off x="3470919" y="545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79936</xdr:rowOff>
    </xdr:from>
    <xdr:ext cx="405111" cy="259045"/>
    <xdr:sp macro="" textlink="">
      <xdr:nvSpPr>
        <xdr:cNvPr id="99" name="n_2mainValue有形固定資産減価償却率"/>
        <xdr:cNvSpPr txBox="1"/>
      </xdr:nvSpPr>
      <xdr:spPr>
        <a:xfrm>
          <a:off x="2797819" y="5483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債務償還比率は類似団体平均を大きく下回っている。主な要因としては、当初予算における起債発行額を、当年度の元金償還額以内としていることから、年々地方債残高が減少していることがあげられる。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具体的には、全体会計での地方債残高が平成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億円減少するなど、債務が大きく減少している。前年度に比べ債務償還比率が増加しているのは、東部知多衛生組合への負担見込額の増によりよるもの。一部事務組合の動向も含めて注視する必要がある。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3323570" y="5084452"/>
          <a:ext cx="1269" cy="1461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3376275" y="48723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3255625" y="5084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3376275" y="563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3293725" y="57756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2639675" y="57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68206</xdr:rowOff>
    </xdr:from>
    <xdr:to>
      <xdr:col>76</xdr:col>
      <xdr:colOff>73025</xdr:colOff>
      <xdr:row>33</xdr:row>
      <xdr:rowOff>169806</xdr:rowOff>
    </xdr:to>
    <xdr:sp macro="" textlink="">
      <xdr:nvSpPr>
        <xdr:cNvPr id="141" name="楕円 140"/>
        <xdr:cNvSpPr/>
      </xdr:nvSpPr>
      <xdr:spPr>
        <a:xfrm>
          <a:off x="13293725" y="62975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46633</xdr:rowOff>
    </xdr:from>
    <xdr:ext cx="469744" cy="259045"/>
    <xdr:sp macro="" textlink="">
      <xdr:nvSpPr>
        <xdr:cNvPr id="142" name="債務償還比率該当値テキスト"/>
        <xdr:cNvSpPr txBox="1"/>
      </xdr:nvSpPr>
      <xdr:spPr>
        <a:xfrm>
          <a:off x="13376275" y="627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135735</xdr:rowOff>
    </xdr:from>
    <xdr:to>
      <xdr:col>72</xdr:col>
      <xdr:colOff>123825</xdr:colOff>
      <xdr:row>34</xdr:row>
      <xdr:rowOff>65885</xdr:rowOff>
    </xdr:to>
    <xdr:sp macro="" textlink="">
      <xdr:nvSpPr>
        <xdr:cNvPr id="143" name="楕円 142"/>
        <xdr:cNvSpPr/>
      </xdr:nvSpPr>
      <xdr:spPr>
        <a:xfrm>
          <a:off x="12639675" y="6365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119006</xdr:rowOff>
    </xdr:from>
    <xdr:to>
      <xdr:col>76</xdr:col>
      <xdr:colOff>22225</xdr:colOff>
      <xdr:row>34</xdr:row>
      <xdr:rowOff>15085</xdr:rowOff>
    </xdr:to>
    <xdr:cxnSp macro="">
      <xdr:nvCxnSpPr>
        <xdr:cNvPr id="144" name="直線コネクタ 143"/>
        <xdr:cNvCxnSpPr/>
      </xdr:nvCxnSpPr>
      <xdr:spPr>
        <a:xfrm flipV="1">
          <a:off x="12690475" y="6348356"/>
          <a:ext cx="635000" cy="6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2461952" y="55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57012</xdr:rowOff>
    </xdr:from>
    <xdr:ext cx="469744" cy="259045"/>
    <xdr:sp macro="" textlink="">
      <xdr:nvSpPr>
        <xdr:cNvPr id="146" name="n_1mainValue債務償還比率"/>
        <xdr:cNvSpPr txBox="1"/>
      </xdr:nvSpPr>
      <xdr:spPr>
        <a:xfrm>
          <a:off x="12461952" y="645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5950" y="127000"/>
          <a:ext cx="12274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415000" y="190500"/>
          <a:ext cx="3835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434050" y="215900"/>
          <a:ext cx="3790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459450" y="241300"/>
          <a:ext cx="3733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716250" y="190500"/>
          <a:ext cx="25717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741650" y="215900"/>
          <a:ext cx="25273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767050" y="241300"/>
          <a:ext cx="2470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36600" y="863600"/>
          <a:ext cx="97599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3600" y="895350"/>
          <a:ext cx="13462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52650" y="895350"/>
          <a:ext cx="12890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92,356
89,644
33.66
33,131,101
31,334,947
1,005,418
17,746,188
8,517,958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41700" y="895350"/>
          <a:ext cx="14732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14900" y="914400"/>
          <a:ext cx="19621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877050" y="914400"/>
          <a:ext cx="1225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166100" y="927100"/>
          <a:ext cx="6159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14900" y="1657350"/>
          <a:ext cx="19621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940550" y="1657350"/>
          <a:ext cx="3556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706100" y="863600"/>
          <a:ext cx="14732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960100" y="927100"/>
          <a:ext cx="12890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960100" y="1181100"/>
          <a:ext cx="1289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960100" y="1498600"/>
          <a:ext cx="14097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788650" y="1009650"/>
          <a:ext cx="203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842625" y="965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842625" y="1219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8807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07700" y="1479550"/>
          <a:ext cx="1651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8807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07700" y="1841500"/>
          <a:ext cx="1651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794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794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794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36600" y="4044950"/>
          <a:ext cx="45720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636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636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415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415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9464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9464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36600" y="5143500"/>
          <a:ext cx="45720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048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36600" y="73469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103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36600" y="69786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25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36600" y="66103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25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36600" y="62484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25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36600" y="58801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25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36600" y="55118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884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36600" y="5143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884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36600" y="5143500"/>
          <a:ext cx="45720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482465" y="5690235"/>
          <a:ext cx="0" cy="1280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521200" y="697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400550" y="69710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521200" y="547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400550" y="56902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521200" y="6085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43230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625850" y="62865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76225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05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298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92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6289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71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144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1" name="楕円 70"/>
        <xdr:cNvSpPr/>
      </xdr:nvSpPr>
      <xdr:spPr>
        <a:xfrm>
          <a:off x="44323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2" name="【道路】&#10;有形固定資産減価償却率該当値テキスト"/>
        <xdr:cNvSpPr txBox="1"/>
      </xdr:nvSpPr>
      <xdr:spPr>
        <a:xfrm>
          <a:off x="4521200" y="628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3" name="楕円 72"/>
        <xdr:cNvSpPr/>
      </xdr:nvSpPr>
      <xdr:spPr>
        <a:xfrm>
          <a:off x="3625850" y="63284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99060</xdr:rowOff>
    </xdr:to>
    <xdr:cxnSp macro="">
      <xdr:nvCxnSpPr>
        <xdr:cNvPr id="74" name="直線コネクタ 73"/>
        <xdr:cNvCxnSpPr/>
      </xdr:nvCxnSpPr>
      <xdr:spPr>
        <a:xfrm flipV="1">
          <a:off x="3676650" y="635254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80645</xdr:rowOff>
    </xdr:from>
    <xdr:to>
      <xdr:col>15</xdr:col>
      <xdr:colOff>101600</xdr:colOff>
      <xdr:row>39</xdr:row>
      <xdr:rowOff>10795</xdr:rowOff>
    </xdr:to>
    <xdr:sp macro="" textlink="">
      <xdr:nvSpPr>
        <xdr:cNvPr id="75" name="楕円 74"/>
        <xdr:cNvSpPr/>
      </xdr:nvSpPr>
      <xdr:spPr>
        <a:xfrm>
          <a:off x="2762250" y="6360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131445</xdr:rowOff>
    </xdr:to>
    <xdr:cxnSp macro="">
      <xdr:nvCxnSpPr>
        <xdr:cNvPr id="76" name="直線コネクタ 75"/>
        <xdr:cNvCxnSpPr/>
      </xdr:nvCxnSpPr>
      <xdr:spPr>
        <a:xfrm flipV="1">
          <a:off x="2813050" y="6379210"/>
          <a:ext cx="8636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467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6168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75959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0" name="n_1mainValue【道路】&#10;有形固定資産減価償却率"/>
        <xdr:cNvSpPr txBox="1"/>
      </xdr:nvSpPr>
      <xdr:spPr>
        <a:xfrm>
          <a:off x="34677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1922</xdr:rowOff>
    </xdr:from>
    <xdr:ext cx="405111" cy="259045"/>
    <xdr:sp macro="" textlink="">
      <xdr:nvSpPr>
        <xdr:cNvPr id="81" name="n_2mainValue【道路】&#10;有形固定資産減価償却率"/>
        <xdr:cNvSpPr txBox="1"/>
      </xdr:nvSpPr>
      <xdr:spPr>
        <a:xfrm>
          <a:off x="2616844" y="644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388100" y="4044950"/>
          <a:ext cx="45656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50875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50875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4930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4930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5979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5979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388100" y="5143500"/>
          <a:ext cx="45656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3500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388100" y="73469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388100" y="69786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9336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388100" y="66103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8758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388100" y="62484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8758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388100" y="58801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8758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388100" y="55118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8758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388100" y="51435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8117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388100" y="5143500"/>
          <a:ext cx="45656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127615" y="5436045"/>
          <a:ext cx="0" cy="149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166350" y="69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045700" y="693446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166350" y="52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045700" y="54360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166350" y="6536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083800" y="66788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271000" y="66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413750" y="66750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550150" y="668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944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137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2804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41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559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60471</xdr:rowOff>
    </xdr:from>
    <xdr:to>
      <xdr:col>55</xdr:col>
      <xdr:colOff>50800</xdr:colOff>
      <xdr:row>41</xdr:row>
      <xdr:rowOff>162071</xdr:rowOff>
    </xdr:to>
    <xdr:sp macro="" textlink="">
      <xdr:nvSpPr>
        <xdr:cNvPr id="120" name="楕円 119"/>
        <xdr:cNvSpPr/>
      </xdr:nvSpPr>
      <xdr:spPr>
        <a:xfrm>
          <a:off x="10083800" y="683592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146848</xdr:rowOff>
    </xdr:from>
    <xdr:ext cx="469744" cy="259045"/>
    <xdr:sp macro="" textlink="">
      <xdr:nvSpPr>
        <xdr:cNvPr id="121" name="【道路】&#10;一人当たり延長該当値テキスト"/>
        <xdr:cNvSpPr txBox="1"/>
      </xdr:nvSpPr>
      <xdr:spPr>
        <a:xfrm>
          <a:off x="10166350" y="67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61976</xdr:rowOff>
    </xdr:from>
    <xdr:to>
      <xdr:col>50</xdr:col>
      <xdr:colOff>165100</xdr:colOff>
      <xdr:row>41</xdr:row>
      <xdr:rowOff>163576</xdr:rowOff>
    </xdr:to>
    <xdr:sp macro="" textlink="">
      <xdr:nvSpPr>
        <xdr:cNvPr id="122" name="楕円 121"/>
        <xdr:cNvSpPr/>
      </xdr:nvSpPr>
      <xdr:spPr>
        <a:xfrm>
          <a:off x="9271000" y="68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111271</xdr:rowOff>
    </xdr:from>
    <xdr:to>
      <xdr:col>55</xdr:col>
      <xdr:colOff>0</xdr:colOff>
      <xdr:row>41</xdr:row>
      <xdr:rowOff>112776</xdr:rowOff>
    </xdr:to>
    <xdr:cxnSp macro="">
      <xdr:nvCxnSpPr>
        <xdr:cNvPr id="123" name="直線コネクタ 122"/>
        <xdr:cNvCxnSpPr/>
      </xdr:nvCxnSpPr>
      <xdr:spPr>
        <a:xfrm flipV="1">
          <a:off x="9321800" y="6886721"/>
          <a:ext cx="80645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61005</xdr:rowOff>
    </xdr:from>
    <xdr:to>
      <xdr:col>46</xdr:col>
      <xdr:colOff>38100</xdr:colOff>
      <xdr:row>41</xdr:row>
      <xdr:rowOff>162605</xdr:rowOff>
    </xdr:to>
    <xdr:sp macro="" textlink="">
      <xdr:nvSpPr>
        <xdr:cNvPr id="124" name="楕円 123"/>
        <xdr:cNvSpPr/>
      </xdr:nvSpPr>
      <xdr:spPr>
        <a:xfrm>
          <a:off x="8413750" y="68364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111805</xdr:rowOff>
    </xdr:from>
    <xdr:to>
      <xdr:col>50</xdr:col>
      <xdr:colOff>114300</xdr:colOff>
      <xdr:row>41</xdr:row>
      <xdr:rowOff>112776</xdr:rowOff>
    </xdr:to>
    <xdr:cxnSp macro="">
      <xdr:nvCxnSpPr>
        <xdr:cNvPr id="125" name="直線コネクタ 124"/>
        <xdr:cNvCxnSpPr/>
      </xdr:nvCxnSpPr>
      <xdr:spPr>
        <a:xfrm>
          <a:off x="8464550" y="6887255"/>
          <a:ext cx="85725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048261"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203711" y="64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346461" y="64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154703</xdr:rowOff>
    </xdr:from>
    <xdr:ext cx="469744" cy="259045"/>
    <xdr:sp macro="" textlink="">
      <xdr:nvSpPr>
        <xdr:cNvPr id="129" name="n_1mainValue【道路】&#10;一人当たり延長"/>
        <xdr:cNvSpPr txBox="1"/>
      </xdr:nvSpPr>
      <xdr:spPr>
        <a:xfrm>
          <a:off x="9080577" y="693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153732</xdr:rowOff>
    </xdr:from>
    <xdr:ext cx="469744" cy="259045"/>
    <xdr:sp macro="" textlink="">
      <xdr:nvSpPr>
        <xdr:cNvPr id="130" name="n_2mainValue【道路】&#10;一人当たり延長"/>
        <xdr:cNvSpPr txBox="1"/>
      </xdr:nvSpPr>
      <xdr:spPr>
        <a:xfrm>
          <a:off x="8236027" y="692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36600" y="7715250"/>
          <a:ext cx="45720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636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636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8415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8415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9464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9464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36600" y="8813800"/>
          <a:ext cx="45720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048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36600" y="110172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103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36600" y="106489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25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36600" y="102806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25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36600" y="99123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25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36600" y="95504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25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36600" y="91821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884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36600" y="88138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884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36600" y="8813800"/>
          <a:ext cx="45720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482465" y="9413875"/>
          <a:ext cx="0" cy="113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521200" y="1054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400550" y="1054481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5212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400550" y="94138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521200" y="9874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432300" y="9896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625850" y="99167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76225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050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298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492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6289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771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144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70" name="楕円 169"/>
        <xdr:cNvSpPr/>
      </xdr:nvSpPr>
      <xdr:spPr>
        <a:xfrm>
          <a:off x="4432300" y="97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71" name="【橋りょう・トンネル】&#10;有形固定資産減価償却率該当値テキスト"/>
        <xdr:cNvSpPr txBox="1"/>
      </xdr:nvSpPr>
      <xdr:spPr>
        <a:xfrm>
          <a:off x="45212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72" name="楕円 171"/>
        <xdr:cNvSpPr/>
      </xdr:nvSpPr>
      <xdr:spPr>
        <a:xfrm>
          <a:off x="3625850" y="9776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80010</xdr:rowOff>
    </xdr:to>
    <xdr:cxnSp macro="">
      <xdr:nvCxnSpPr>
        <xdr:cNvPr id="173" name="直線コネクタ 172"/>
        <xdr:cNvCxnSpPr/>
      </xdr:nvCxnSpPr>
      <xdr:spPr>
        <a:xfrm flipV="1">
          <a:off x="3676650" y="981773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74" name="楕円 173"/>
        <xdr:cNvSpPr/>
      </xdr:nvSpPr>
      <xdr:spPr>
        <a:xfrm>
          <a:off x="276225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85725</xdr:rowOff>
    </xdr:to>
    <xdr:cxnSp macro="">
      <xdr:nvCxnSpPr>
        <xdr:cNvPr id="175" name="直線コネクタ 174"/>
        <xdr:cNvCxnSpPr/>
      </xdr:nvCxnSpPr>
      <xdr:spPr>
        <a:xfrm flipV="1">
          <a:off x="2813050" y="9827260"/>
          <a:ext cx="8636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467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6168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759594" y="975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179" name="n_1mainValue【橋りょう・トンネル】&#10;有形固定資産減価償却率"/>
        <xdr:cNvSpPr txBox="1"/>
      </xdr:nvSpPr>
      <xdr:spPr>
        <a:xfrm>
          <a:off x="3467744"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180" name="n_2mainValue【橋りょう・トンネル】&#10;有形固定資産減価償却率"/>
        <xdr:cNvSpPr txBox="1"/>
      </xdr:nvSpPr>
      <xdr:spPr>
        <a:xfrm>
          <a:off x="2616844" y="957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388100" y="7715250"/>
          <a:ext cx="45656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50875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50875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4930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4930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5979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5979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388100" y="8813800"/>
          <a:ext cx="45656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3500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388100" y="110172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388100" y="105727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1456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388100" y="101346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8117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388100" y="96964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8117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388100" y="92519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8117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388100" y="88138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8117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388100" y="8813800"/>
          <a:ext cx="45656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127615" y="9291014"/>
          <a:ext cx="0" cy="127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166350" y="1056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045700" y="1056286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166350" y="90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045700" y="929101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166350" y="9923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083800" y="10072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271000" y="1009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413750" y="1011378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550150" y="1012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944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137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2804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41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559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162491</xdr:rowOff>
    </xdr:from>
    <xdr:to>
      <xdr:col>55</xdr:col>
      <xdr:colOff>50800</xdr:colOff>
      <xdr:row>63</xdr:row>
      <xdr:rowOff>92641</xdr:rowOff>
    </xdr:to>
    <xdr:sp macro="" textlink="">
      <xdr:nvSpPr>
        <xdr:cNvPr id="217" name="楕円 216"/>
        <xdr:cNvSpPr/>
      </xdr:nvSpPr>
      <xdr:spPr>
        <a:xfrm>
          <a:off x="10083800" y="104050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77418</xdr:rowOff>
    </xdr:from>
    <xdr:ext cx="534377" cy="259045"/>
    <xdr:sp macro="" textlink="">
      <xdr:nvSpPr>
        <xdr:cNvPr id="218" name="【橋りょう・トンネル】&#10;一人当たり有形固定資産（償却資産）額該当値テキスト"/>
        <xdr:cNvSpPr txBox="1"/>
      </xdr:nvSpPr>
      <xdr:spPr>
        <a:xfrm>
          <a:off x="10166350" y="103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164185</xdr:rowOff>
    </xdr:from>
    <xdr:to>
      <xdr:col>50</xdr:col>
      <xdr:colOff>165100</xdr:colOff>
      <xdr:row>63</xdr:row>
      <xdr:rowOff>94335</xdr:rowOff>
    </xdr:to>
    <xdr:sp macro="" textlink="">
      <xdr:nvSpPr>
        <xdr:cNvPr id="219" name="楕円 218"/>
        <xdr:cNvSpPr/>
      </xdr:nvSpPr>
      <xdr:spPr>
        <a:xfrm>
          <a:off x="9271000" y="10406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41841</xdr:rowOff>
    </xdr:from>
    <xdr:to>
      <xdr:col>55</xdr:col>
      <xdr:colOff>0</xdr:colOff>
      <xdr:row>63</xdr:row>
      <xdr:rowOff>43535</xdr:rowOff>
    </xdr:to>
    <xdr:cxnSp macro="">
      <xdr:nvCxnSpPr>
        <xdr:cNvPr id="220" name="直線コネクタ 219"/>
        <xdr:cNvCxnSpPr/>
      </xdr:nvCxnSpPr>
      <xdr:spPr>
        <a:xfrm flipV="1">
          <a:off x="9321800" y="10449491"/>
          <a:ext cx="80645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165736</xdr:rowOff>
    </xdr:from>
    <xdr:to>
      <xdr:col>46</xdr:col>
      <xdr:colOff>38100</xdr:colOff>
      <xdr:row>63</xdr:row>
      <xdr:rowOff>95886</xdr:rowOff>
    </xdr:to>
    <xdr:sp macro="" textlink="">
      <xdr:nvSpPr>
        <xdr:cNvPr id="221" name="楕円 220"/>
        <xdr:cNvSpPr/>
      </xdr:nvSpPr>
      <xdr:spPr>
        <a:xfrm>
          <a:off x="8413750" y="104082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43535</xdr:rowOff>
    </xdr:from>
    <xdr:to>
      <xdr:col>50</xdr:col>
      <xdr:colOff>114300</xdr:colOff>
      <xdr:row>63</xdr:row>
      <xdr:rowOff>45086</xdr:rowOff>
    </xdr:to>
    <xdr:cxnSp macro="">
      <xdr:nvCxnSpPr>
        <xdr:cNvPr id="222" name="直線コネクタ 221"/>
        <xdr:cNvCxnSpPr/>
      </xdr:nvCxnSpPr>
      <xdr:spPr>
        <a:xfrm flipV="1">
          <a:off x="8464550" y="10451185"/>
          <a:ext cx="85725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022295" y="988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171395" y="99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314145" y="990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85462</xdr:rowOff>
    </xdr:from>
    <xdr:ext cx="534377" cy="259045"/>
    <xdr:sp macro="" textlink="">
      <xdr:nvSpPr>
        <xdr:cNvPr id="226" name="n_1mainValue【橋りょう・トンネル】&#10;一人当たり有形固定資産（償却資産）額"/>
        <xdr:cNvSpPr txBox="1"/>
      </xdr:nvSpPr>
      <xdr:spPr>
        <a:xfrm>
          <a:off x="9048261" y="104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87013</xdr:rowOff>
    </xdr:from>
    <xdr:ext cx="534377" cy="259045"/>
    <xdr:sp macro="" textlink="">
      <xdr:nvSpPr>
        <xdr:cNvPr id="227" name="n_2mainValue【橋りょう・トンネル】&#10;一人当たり有形固定資産（償却資産）額"/>
        <xdr:cNvSpPr txBox="1"/>
      </xdr:nvSpPr>
      <xdr:spPr>
        <a:xfrm>
          <a:off x="8203711" y="104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36600" y="11385550"/>
          <a:ext cx="45720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636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636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8415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8415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9464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9464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36600" y="12484100"/>
          <a:ext cx="45720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048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36600" y="146875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36600" y="14367329"/>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103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36600" y="14053457"/>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25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36600" y="13739586"/>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25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36600" y="13425714"/>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25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36600" y="13111843"/>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25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36600" y="12797971"/>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884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36600" y="124841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884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36600" y="12484100"/>
          <a:ext cx="45720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482465" y="1286655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521200" y="14370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400550" y="1436714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521200" y="12648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400550" y="1286655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521200" y="131410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432300" y="13283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625850" y="1331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762250" y="13317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05000" y="133796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298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492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6289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771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144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68" name="楕円 267"/>
        <xdr:cNvSpPr/>
      </xdr:nvSpPr>
      <xdr:spPr>
        <a:xfrm>
          <a:off x="4432300" y="13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13079</xdr:rowOff>
    </xdr:from>
    <xdr:ext cx="405111" cy="259045"/>
    <xdr:sp macro="" textlink="">
      <xdr:nvSpPr>
        <xdr:cNvPr id="269" name="【公営住宅】&#10;有形固定資産減価償却率該当値テキスト"/>
        <xdr:cNvSpPr txBox="1"/>
      </xdr:nvSpPr>
      <xdr:spPr>
        <a:xfrm>
          <a:off x="4521200" y="1339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73842</xdr:rowOff>
    </xdr:from>
    <xdr:to>
      <xdr:col>20</xdr:col>
      <xdr:colOff>38100</xdr:colOff>
      <xdr:row>82</xdr:row>
      <xdr:rowOff>3992</xdr:rowOff>
    </xdr:to>
    <xdr:sp macro="" textlink="">
      <xdr:nvSpPr>
        <xdr:cNvPr id="270" name="楕円 269"/>
        <xdr:cNvSpPr/>
      </xdr:nvSpPr>
      <xdr:spPr>
        <a:xfrm>
          <a:off x="3625850" y="134532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124642</xdr:rowOff>
    </xdr:to>
    <xdr:cxnSp macro="">
      <xdr:nvCxnSpPr>
        <xdr:cNvPr id="271" name="直線コネクタ 270"/>
        <xdr:cNvCxnSpPr/>
      </xdr:nvCxnSpPr>
      <xdr:spPr>
        <a:xfrm flipV="1">
          <a:off x="3676650" y="13464902"/>
          <a:ext cx="80645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117929</xdr:rowOff>
    </xdr:from>
    <xdr:to>
      <xdr:col>15</xdr:col>
      <xdr:colOff>101600</xdr:colOff>
      <xdr:row>82</xdr:row>
      <xdr:rowOff>48079</xdr:rowOff>
    </xdr:to>
    <xdr:sp macro="" textlink="">
      <xdr:nvSpPr>
        <xdr:cNvPr id="272" name="楕円 271"/>
        <xdr:cNvSpPr/>
      </xdr:nvSpPr>
      <xdr:spPr>
        <a:xfrm>
          <a:off x="2762250" y="134973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124642</xdr:rowOff>
    </xdr:from>
    <xdr:to>
      <xdr:col>19</xdr:col>
      <xdr:colOff>177800</xdr:colOff>
      <xdr:row>81</xdr:row>
      <xdr:rowOff>168729</xdr:rowOff>
    </xdr:to>
    <xdr:cxnSp macro="">
      <xdr:nvCxnSpPr>
        <xdr:cNvPr id="273" name="直線コネクタ 272"/>
        <xdr:cNvCxnSpPr/>
      </xdr:nvCxnSpPr>
      <xdr:spPr>
        <a:xfrm flipV="1">
          <a:off x="2813050" y="13504092"/>
          <a:ext cx="8636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467744" y="1309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616844" y="1309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759594" y="1316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166569</xdr:rowOff>
    </xdr:from>
    <xdr:ext cx="405111" cy="259045"/>
    <xdr:sp macro="" textlink="">
      <xdr:nvSpPr>
        <xdr:cNvPr id="277" name="n_1mainValue【公営住宅】&#10;有形固定資産減価償却率"/>
        <xdr:cNvSpPr txBox="1"/>
      </xdr:nvSpPr>
      <xdr:spPr>
        <a:xfrm>
          <a:off x="3467744" y="1354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39206</xdr:rowOff>
    </xdr:from>
    <xdr:ext cx="405111" cy="259045"/>
    <xdr:sp macro="" textlink="">
      <xdr:nvSpPr>
        <xdr:cNvPr id="278" name="n_2mainValue【公営住宅】&#10;有形固定資産減価償却率"/>
        <xdr:cNvSpPr txBox="1"/>
      </xdr:nvSpPr>
      <xdr:spPr>
        <a:xfrm>
          <a:off x="2616844" y="13583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388100" y="11385550"/>
          <a:ext cx="45656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50875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50875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4930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4930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5979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5979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388100" y="12484100"/>
          <a:ext cx="45656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3500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388100" y="146875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388100" y="143192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9336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388100" y="139509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9336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388100" y="135826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9336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388100" y="1321435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9336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388100" y="128524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9336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388100" y="12484100"/>
          <a:ext cx="4527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9336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388100" y="12484100"/>
          <a:ext cx="45656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127615" y="12955015"/>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1663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045700" y="143139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166350" y="127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045700" y="129550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1663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083800" y="1387805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271000" y="1387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413750" y="138856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55015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944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137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2804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41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559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17" name="楕円 316"/>
        <xdr:cNvSpPr/>
      </xdr:nvSpPr>
      <xdr:spPr>
        <a:xfrm>
          <a:off x="10083800" y="14091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18" name="【公営住宅】&#10;一人当たり面積該当値テキスト"/>
        <xdr:cNvSpPr txBox="1"/>
      </xdr:nvSpPr>
      <xdr:spPr>
        <a:xfrm>
          <a:off x="1016635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51308</xdr:rowOff>
    </xdr:from>
    <xdr:to>
      <xdr:col>50</xdr:col>
      <xdr:colOff>165100</xdr:colOff>
      <xdr:row>85</xdr:row>
      <xdr:rowOff>152908</xdr:rowOff>
    </xdr:to>
    <xdr:sp macro="" textlink="">
      <xdr:nvSpPr>
        <xdr:cNvPr id="319" name="楕円 318"/>
        <xdr:cNvSpPr/>
      </xdr:nvSpPr>
      <xdr:spPr>
        <a:xfrm>
          <a:off x="9271000" y="140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102108</xdr:rowOff>
    </xdr:from>
    <xdr:to>
      <xdr:col>55</xdr:col>
      <xdr:colOff>0</xdr:colOff>
      <xdr:row>85</xdr:row>
      <xdr:rowOff>102870</xdr:rowOff>
    </xdr:to>
    <xdr:cxnSp macro="">
      <xdr:nvCxnSpPr>
        <xdr:cNvPr id="320" name="直線コネクタ 319"/>
        <xdr:cNvCxnSpPr/>
      </xdr:nvCxnSpPr>
      <xdr:spPr>
        <a:xfrm>
          <a:off x="9321800" y="14141958"/>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49785</xdr:rowOff>
    </xdr:from>
    <xdr:to>
      <xdr:col>46</xdr:col>
      <xdr:colOff>38100</xdr:colOff>
      <xdr:row>85</xdr:row>
      <xdr:rowOff>151385</xdr:rowOff>
    </xdr:to>
    <xdr:sp macro="" textlink="">
      <xdr:nvSpPr>
        <xdr:cNvPr id="321" name="楕円 320"/>
        <xdr:cNvSpPr/>
      </xdr:nvSpPr>
      <xdr:spPr>
        <a:xfrm>
          <a:off x="8413750" y="140896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100585</xdr:rowOff>
    </xdr:from>
    <xdr:to>
      <xdr:col>50</xdr:col>
      <xdr:colOff>114300</xdr:colOff>
      <xdr:row>85</xdr:row>
      <xdr:rowOff>102108</xdr:rowOff>
    </xdr:to>
    <xdr:cxnSp macro="">
      <xdr:nvCxnSpPr>
        <xdr:cNvPr id="322" name="直線コネクタ 321"/>
        <xdr:cNvCxnSpPr/>
      </xdr:nvCxnSpPr>
      <xdr:spPr>
        <a:xfrm>
          <a:off x="8464550" y="14140435"/>
          <a:ext cx="85725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08057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236027" y="136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372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144035</xdr:rowOff>
    </xdr:from>
    <xdr:ext cx="469744" cy="259045"/>
    <xdr:sp macro="" textlink="">
      <xdr:nvSpPr>
        <xdr:cNvPr id="326" name="n_1mainValue【公営住宅】&#10;一人当たり面積"/>
        <xdr:cNvSpPr txBox="1"/>
      </xdr:nvSpPr>
      <xdr:spPr>
        <a:xfrm>
          <a:off x="9080577" y="141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142512</xdr:rowOff>
    </xdr:from>
    <xdr:ext cx="469744" cy="259045"/>
    <xdr:sp macro="" textlink="">
      <xdr:nvSpPr>
        <xdr:cNvPr id="327" name="n_2mainValue【公営住宅】&#10;一人当たり面積"/>
        <xdr:cNvSpPr txBox="1"/>
      </xdr:nvSpPr>
      <xdr:spPr>
        <a:xfrm>
          <a:off x="8236027" y="1418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36600" y="15049500"/>
          <a:ext cx="4572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636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636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8415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8415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9464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9464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36600" y="16192500"/>
          <a:ext cx="4572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388100" y="15049500"/>
          <a:ext cx="4565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50875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50875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4930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4930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5979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5979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388100" y="16192500"/>
          <a:ext cx="4565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033250" y="4044950"/>
          <a:ext cx="45656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1539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1539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13815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13815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24305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24305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033250" y="5143500"/>
          <a:ext cx="45656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19951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033250" y="73469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17070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033250" y="69786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1642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033250" y="66103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1642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033250" y="62484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1642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033250" y="58801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1642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033250" y="55118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5851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033250" y="5143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5851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033250" y="5143500"/>
          <a:ext cx="45656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5779114" y="55994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5817850" y="702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5690850" y="702437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5817850" y="53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5690850" y="55994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73" name="【認定こども園・幼稚園・保育所】&#10;有形固定資産減価償却率平均値テキスト"/>
        <xdr:cNvSpPr txBox="1"/>
      </xdr:nvSpPr>
      <xdr:spPr>
        <a:xfrm>
          <a:off x="1581785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572895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4916150" y="619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0589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201650" y="6220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55956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4782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3925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06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2047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383" name="楕円 382"/>
        <xdr:cNvSpPr/>
      </xdr:nvSpPr>
      <xdr:spPr>
        <a:xfrm>
          <a:off x="1572895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384" name="【認定こども園・幼稚園・保育所】&#10;有形固定資産減価償却率該当値テキスト"/>
        <xdr:cNvSpPr txBox="1"/>
      </xdr:nvSpPr>
      <xdr:spPr>
        <a:xfrm>
          <a:off x="1581785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86360</xdr:rowOff>
    </xdr:from>
    <xdr:to>
      <xdr:col>81</xdr:col>
      <xdr:colOff>101600</xdr:colOff>
      <xdr:row>40</xdr:row>
      <xdr:rowOff>16510</xdr:rowOff>
    </xdr:to>
    <xdr:sp macro="" textlink="">
      <xdr:nvSpPr>
        <xdr:cNvPr id="385" name="楕円 384"/>
        <xdr:cNvSpPr/>
      </xdr:nvSpPr>
      <xdr:spPr>
        <a:xfrm>
          <a:off x="14916150" y="6531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137160</xdr:rowOff>
    </xdr:from>
    <xdr:to>
      <xdr:col>85</xdr:col>
      <xdr:colOff>127000</xdr:colOff>
      <xdr:row>40</xdr:row>
      <xdr:rowOff>110490</xdr:rowOff>
    </xdr:to>
    <xdr:cxnSp macro="">
      <xdr:nvCxnSpPr>
        <xdr:cNvPr id="386" name="直線コネクタ 385"/>
        <xdr:cNvCxnSpPr/>
      </xdr:nvCxnSpPr>
      <xdr:spPr>
        <a:xfrm>
          <a:off x="14966950" y="6582410"/>
          <a:ext cx="8128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387" name="楕円 386"/>
        <xdr:cNvSpPr/>
      </xdr:nvSpPr>
      <xdr:spPr>
        <a:xfrm>
          <a:off x="14058900" y="657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137160</xdr:rowOff>
    </xdr:from>
    <xdr:to>
      <xdr:col>81</xdr:col>
      <xdr:colOff>50800</xdr:colOff>
      <xdr:row>40</xdr:row>
      <xdr:rowOff>7620</xdr:rowOff>
    </xdr:to>
    <xdr:cxnSp macro="">
      <xdr:nvCxnSpPr>
        <xdr:cNvPr id="388" name="直線コネクタ 387"/>
        <xdr:cNvCxnSpPr/>
      </xdr:nvCxnSpPr>
      <xdr:spPr>
        <a:xfrm flipV="1">
          <a:off x="14109700" y="6582410"/>
          <a:ext cx="8572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89" name="n_1aveValue【認定こども園・幼稚園・保育所】&#10;有形固定資産減価償却率"/>
        <xdr:cNvSpPr txBox="1"/>
      </xdr:nvSpPr>
      <xdr:spPr>
        <a:xfrm>
          <a:off x="147580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90" name="n_2aveValue【認定こども園・幼稚園・保育所】&#10;有形固定資産減価償却率"/>
        <xdr:cNvSpPr txBox="1"/>
      </xdr:nvSpPr>
      <xdr:spPr>
        <a:xfrm>
          <a:off x="1391349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05624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7637</xdr:rowOff>
    </xdr:from>
    <xdr:ext cx="405111" cy="259045"/>
    <xdr:sp macro="" textlink="">
      <xdr:nvSpPr>
        <xdr:cNvPr id="392" name="n_1mainValue【認定こども園・幼稚園・保育所】&#10;有形固定資産減価償却率"/>
        <xdr:cNvSpPr txBox="1"/>
      </xdr:nvSpPr>
      <xdr:spPr>
        <a:xfrm>
          <a:off x="14758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393" name="n_2mainValue【認定こども園・幼稚園・保育所】&#10;有形固定資産減価償却率"/>
        <xdr:cNvSpPr txBox="1"/>
      </xdr:nvSpPr>
      <xdr:spPr>
        <a:xfrm>
          <a:off x="1391349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7678400" y="4044950"/>
          <a:ext cx="45720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78054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78054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87833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87833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9888200" y="46799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9888200" y="48768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7678400" y="5143500"/>
          <a:ext cx="45720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76466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7678400" y="73469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7678400" y="69786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2302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7678400" y="66103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2302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7678400" y="62484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2302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7678400" y="58801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2302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7678400" y="55118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2302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7678400" y="5143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2302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7678400" y="5143500"/>
          <a:ext cx="45720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1424264" y="55460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14630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1342350" y="694436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1463000"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1342350" y="55460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1463000" y="634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13741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0567650" y="6374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19704050" y="639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8846800" y="6404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24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0434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95707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87134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78562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32" name="楕円 431"/>
        <xdr:cNvSpPr/>
      </xdr:nvSpPr>
      <xdr:spPr>
        <a:xfrm>
          <a:off x="21374100" y="6220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33" name="【認定こども園・幼稚園・保育所】&#10;一人当たり面積該当値テキスト"/>
        <xdr:cNvSpPr txBox="1"/>
      </xdr:nvSpPr>
      <xdr:spPr>
        <a:xfrm>
          <a:off x="21463000" y="607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34" name="楕円 433"/>
        <xdr:cNvSpPr/>
      </xdr:nvSpPr>
      <xdr:spPr>
        <a:xfrm>
          <a:off x="20567650" y="6305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76200</xdr:rowOff>
    </xdr:to>
    <xdr:cxnSp macro="">
      <xdr:nvCxnSpPr>
        <xdr:cNvPr id="435" name="直線コネクタ 434"/>
        <xdr:cNvCxnSpPr/>
      </xdr:nvCxnSpPr>
      <xdr:spPr>
        <a:xfrm flipV="1">
          <a:off x="20618450" y="6271260"/>
          <a:ext cx="8064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17780</xdr:rowOff>
    </xdr:from>
    <xdr:to>
      <xdr:col>107</xdr:col>
      <xdr:colOff>101600</xdr:colOff>
      <xdr:row>38</xdr:row>
      <xdr:rowOff>119380</xdr:rowOff>
    </xdr:to>
    <xdr:sp macro="" textlink="">
      <xdr:nvSpPr>
        <xdr:cNvPr id="436" name="楕円 435"/>
        <xdr:cNvSpPr/>
      </xdr:nvSpPr>
      <xdr:spPr>
        <a:xfrm>
          <a:off x="1970405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68580</xdr:rowOff>
    </xdr:from>
    <xdr:to>
      <xdr:col>111</xdr:col>
      <xdr:colOff>177800</xdr:colOff>
      <xdr:row>38</xdr:row>
      <xdr:rowOff>76200</xdr:rowOff>
    </xdr:to>
    <xdr:cxnSp macro="">
      <xdr:nvCxnSpPr>
        <xdr:cNvPr id="437" name="直線コネクタ 436"/>
        <xdr:cNvCxnSpPr/>
      </xdr:nvCxnSpPr>
      <xdr:spPr>
        <a:xfrm>
          <a:off x="19754850" y="6348730"/>
          <a:ext cx="8636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203772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195263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866907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441" name="n_1mainValue【認定こども園・幼稚園・保育所】&#10;一人当たり面積"/>
        <xdr:cNvSpPr txBox="1"/>
      </xdr:nvSpPr>
      <xdr:spPr>
        <a:xfrm>
          <a:off x="203772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135907</xdr:rowOff>
    </xdr:from>
    <xdr:ext cx="469744" cy="259045"/>
    <xdr:sp macro="" textlink="">
      <xdr:nvSpPr>
        <xdr:cNvPr id="442" name="n_2mainValue【認定こども園・幼稚園・保育所】&#10;一人当たり面積"/>
        <xdr:cNvSpPr txBox="1"/>
      </xdr:nvSpPr>
      <xdr:spPr>
        <a:xfrm>
          <a:off x="19526327" y="60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033250" y="7715250"/>
          <a:ext cx="45656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1539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1539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13815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13815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24305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24305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033250" y="8813800"/>
          <a:ext cx="45656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19951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033250" y="110172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1642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033250" y="10703378"/>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1642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033250" y="10389507"/>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1642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033250" y="10075635"/>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1642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033250" y="9755415"/>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1642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033250" y="9441543"/>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1642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033250" y="9127672"/>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1642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033250" y="88138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5851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033250" y="8813800"/>
          <a:ext cx="45656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5779114" y="9320530"/>
          <a:ext cx="0" cy="117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5817850" y="1049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5690850" y="1049092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581785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5690850" y="93205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xdr:cNvSpPr txBox="1"/>
      </xdr:nvSpPr>
      <xdr:spPr>
        <a:xfrm>
          <a:off x="15817850" y="976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572895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49161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058900" y="99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201650" y="100346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55956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4782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3925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06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2047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484" name="楕円 483"/>
        <xdr:cNvSpPr/>
      </xdr:nvSpPr>
      <xdr:spPr>
        <a:xfrm>
          <a:off x="1572895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485" name="【学校施設】&#10;有形固定資産減価償却率該当値テキスト"/>
        <xdr:cNvSpPr txBox="1"/>
      </xdr:nvSpPr>
      <xdr:spPr>
        <a:xfrm>
          <a:off x="15817850"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73297</xdr:rowOff>
    </xdr:from>
    <xdr:to>
      <xdr:col>81</xdr:col>
      <xdr:colOff>101600</xdr:colOff>
      <xdr:row>61</xdr:row>
      <xdr:rowOff>3447</xdr:rowOff>
    </xdr:to>
    <xdr:sp macro="" textlink="">
      <xdr:nvSpPr>
        <xdr:cNvPr id="486" name="楕円 485"/>
        <xdr:cNvSpPr/>
      </xdr:nvSpPr>
      <xdr:spPr>
        <a:xfrm>
          <a:off x="14916150" y="9985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124097</xdr:rowOff>
    </xdr:to>
    <xdr:cxnSp macro="">
      <xdr:nvCxnSpPr>
        <xdr:cNvPr id="487" name="直線コネクタ 486"/>
        <xdr:cNvCxnSpPr/>
      </xdr:nvCxnSpPr>
      <xdr:spPr>
        <a:xfrm flipV="1">
          <a:off x="14966950" y="10020119"/>
          <a:ext cx="8128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488" name="楕円 487"/>
        <xdr:cNvSpPr/>
      </xdr:nvSpPr>
      <xdr:spPr>
        <a:xfrm>
          <a:off x="14058900" y="100052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143691</xdr:rowOff>
    </xdr:to>
    <xdr:cxnSp macro="">
      <xdr:nvCxnSpPr>
        <xdr:cNvPr id="489" name="直線コネクタ 488"/>
        <xdr:cNvCxnSpPr/>
      </xdr:nvCxnSpPr>
      <xdr:spPr>
        <a:xfrm flipV="1">
          <a:off x="14109700" y="10036447"/>
          <a:ext cx="8572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4758044" y="970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3913494" y="973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056244" y="981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166024</xdr:rowOff>
    </xdr:from>
    <xdr:ext cx="405111" cy="259045"/>
    <xdr:sp macro="" textlink="">
      <xdr:nvSpPr>
        <xdr:cNvPr id="493" name="n_1mainValue【学校施設】&#10;有形固定資産減価償却率"/>
        <xdr:cNvSpPr txBox="1"/>
      </xdr:nvSpPr>
      <xdr:spPr>
        <a:xfrm>
          <a:off x="14758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494" name="n_2mainValue【学校施設】&#10;有形固定資産減価償却率"/>
        <xdr:cNvSpPr txBox="1"/>
      </xdr:nvSpPr>
      <xdr:spPr>
        <a:xfrm>
          <a:off x="13913494" y="1009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7678400" y="7715250"/>
          <a:ext cx="45720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78054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78054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87833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87833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9888200" y="83502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9888200" y="85471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7678400" y="8813800"/>
          <a:ext cx="45720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76466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7678400" y="110172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2302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7678400" y="107378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230271" y="1060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7678400" y="104648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2302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7678400" y="101917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230271" y="10055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7678400" y="99123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2302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7678400" y="96393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230271" y="9503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7678400" y="93662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2302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7678400" y="90868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230271" y="895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7678400" y="88138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2302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7678400" y="8813800"/>
          <a:ext cx="45720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1424264" y="9180195"/>
          <a:ext cx="0" cy="1375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1463000" y="1055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1342350" y="1055528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1463000" y="896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1342350" y="918019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1463000" y="9904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1374100" y="10046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0567650" y="100587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19704050" y="1008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8846800" y="10023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24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0434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95707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87134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78562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155893</xdr:rowOff>
    </xdr:from>
    <xdr:to>
      <xdr:col>116</xdr:col>
      <xdr:colOff>114300</xdr:colOff>
      <xdr:row>63</xdr:row>
      <xdr:rowOff>86043</xdr:rowOff>
    </xdr:to>
    <xdr:sp macro="" textlink="">
      <xdr:nvSpPr>
        <xdr:cNvPr id="538" name="楕円 537"/>
        <xdr:cNvSpPr/>
      </xdr:nvSpPr>
      <xdr:spPr>
        <a:xfrm>
          <a:off x="21374100" y="10398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70820</xdr:rowOff>
    </xdr:from>
    <xdr:ext cx="469744" cy="259045"/>
    <xdr:sp macro="" textlink="">
      <xdr:nvSpPr>
        <xdr:cNvPr id="539" name="【学校施設】&#10;一人当たり面積該当値テキスト"/>
        <xdr:cNvSpPr txBox="1"/>
      </xdr:nvSpPr>
      <xdr:spPr>
        <a:xfrm>
          <a:off x="21463000" y="1031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150178</xdr:rowOff>
    </xdr:from>
    <xdr:to>
      <xdr:col>112</xdr:col>
      <xdr:colOff>38100</xdr:colOff>
      <xdr:row>63</xdr:row>
      <xdr:rowOff>80328</xdr:rowOff>
    </xdr:to>
    <xdr:sp macro="" textlink="">
      <xdr:nvSpPr>
        <xdr:cNvPr id="540" name="楕円 539"/>
        <xdr:cNvSpPr/>
      </xdr:nvSpPr>
      <xdr:spPr>
        <a:xfrm>
          <a:off x="20567650" y="103927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29528</xdr:rowOff>
    </xdr:from>
    <xdr:to>
      <xdr:col>116</xdr:col>
      <xdr:colOff>63500</xdr:colOff>
      <xdr:row>63</xdr:row>
      <xdr:rowOff>35243</xdr:rowOff>
    </xdr:to>
    <xdr:cxnSp macro="">
      <xdr:nvCxnSpPr>
        <xdr:cNvPr id="541" name="直線コネクタ 540"/>
        <xdr:cNvCxnSpPr/>
      </xdr:nvCxnSpPr>
      <xdr:spPr>
        <a:xfrm>
          <a:off x="20618450" y="10437178"/>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138747</xdr:rowOff>
    </xdr:from>
    <xdr:to>
      <xdr:col>107</xdr:col>
      <xdr:colOff>101600</xdr:colOff>
      <xdr:row>63</xdr:row>
      <xdr:rowOff>68897</xdr:rowOff>
    </xdr:to>
    <xdr:sp macro="" textlink="">
      <xdr:nvSpPr>
        <xdr:cNvPr id="542" name="楕円 541"/>
        <xdr:cNvSpPr/>
      </xdr:nvSpPr>
      <xdr:spPr>
        <a:xfrm>
          <a:off x="19704050" y="103812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18097</xdr:rowOff>
    </xdr:from>
    <xdr:to>
      <xdr:col>111</xdr:col>
      <xdr:colOff>177800</xdr:colOff>
      <xdr:row>63</xdr:row>
      <xdr:rowOff>29528</xdr:rowOff>
    </xdr:to>
    <xdr:cxnSp macro="">
      <xdr:nvCxnSpPr>
        <xdr:cNvPr id="543" name="直線コネクタ 542"/>
        <xdr:cNvCxnSpPr/>
      </xdr:nvCxnSpPr>
      <xdr:spPr>
        <a:xfrm>
          <a:off x="19754850" y="10425747"/>
          <a:ext cx="8636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0377227" y="984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19526327" y="986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8669077" y="980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71455</xdr:rowOff>
    </xdr:from>
    <xdr:ext cx="469744" cy="259045"/>
    <xdr:sp macro="" textlink="">
      <xdr:nvSpPr>
        <xdr:cNvPr id="547" name="n_1mainValue【学校施設】&#10;一人当たり面積"/>
        <xdr:cNvSpPr txBox="1"/>
      </xdr:nvSpPr>
      <xdr:spPr>
        <a:xfrm>
          <a:off x="20377227" y="104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60024</xdr:rowOff>
    </xdr:from>
    <xdr:ext cx="469744" cy="259045"/>
    <xdr:sp macro="" textlink="">
      <xdr:nvSpPr>
        <xdr:cNvPr id="548" name="n_2mainValue【学校施設】&#10;一人当たり面積"/>
        <xdr:cNvSpPr txBox="1"/>
      </xdr:nvSpPr>
      <xdr:spPr>
        <a:xfrm>
          <a:off x="19526327" y="1046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033250" y="11385550"/>
          <a:ext cx="45656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1539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1539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13815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13815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24305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24305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033250" y="12484100"/>
          <a:ext cx="45656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19951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033250" y="146875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17070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033250" y="143192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1642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033250" y="139509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1642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033250" y="135826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1642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033250" y="132143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1642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033250" y="128524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5851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033250" y="124841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5851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033250" y="12484100"/>
          <a:ext cx="45656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5779114" y="12852400"/>
          <a:ext cx="0" cy="129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581785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5690850" y="141446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581785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5690850" y="12852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78" name="【児童館】&#10;有形固定資産減価償却率平均値テキスト"/>
        <xdr:cNvSpPr txBox="1"/>
      </xdr:nvSpPr>
      <xdr:spPr>
        <a:xfrm>
          <a:off x="15817850" y="1337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5728950" y="13513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49161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058900" y="1351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201650" y="13665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55956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4782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3925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06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2047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588" name="楕円 587"/>
        <xdr:cNvSpPr/>
      </xdr:nvSpPr>
      <xdr:spPr>
        <a:xfrm>
          <a:off x="157289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589" name="【児童館】&#10;有形固定資産減価償却率該当値テキスト"/>
        <xdr:cNvSpPr txBox="1"/>
      </xdr:nvSpPr>
      <xdr:spPr>
        <a:xfrm>
          <a:off x="1581785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590" name="楕円 589"/>
        <xdr:cNvSpPr/>
      </xdr:nvSpPr>
      <xdr:spPr>
        <a:xfrm>
          <a:off x="1491615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80011</xdr:rowOff>
    </xdr:to>
    <xdr:cxnSp macro="">
      <xdr:nvCxnSpPr>
        <xdr:cNvPr id="591" name="直線コネクタ 590"/>
        <xdr:cNvCxnSpPr/>
      </xdr:nvCxnSpPr>
      <xdr:spPr>
        <a:xfrm flipV="1">
          <a:off x="14966950" y="13582650"/>
          <a:ext cx="8128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92" name="楕円 591"/>
        <xdr:cNvSpPr/>
      </xdr:nvSpPr>
      <xdr:spPr>
        <a:xfrm>
          <a:off x="14058900" y="13613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82</xdr:row>
      <xdr:rowOff>120014</xdr:rowOff>
    </xdr:to>
    <xdr:cxnSp macro="">
      <xdr:nvCxnSpPr>
        <xdr:cNvPr id="593" name="直線コネクタ 592"/>
        <xdr:cNvCxnSpPr/>
      </xdr:nvCxnSpPr>
      <xdr:spPr>
        <a:xfrm flipV="1">
          <a:off x="14109700" y="13624561"/>
          <a:ext cx="85725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4" name="n_1aveValue【児童館】&#10;有形固定資産減価償却率"/>
        <xdr:cNvSpPr txBox="1"/>
      </xdr:nvSpPr>
      <xdr:spPr>
        <a:xfrm>
          <a:off x="14758044"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5" name="n_2aveValue【児童館】&#10;有形固定資産減価償却率"/>
        <xdr:cNvSpPr txBox="1"/>
      </xdr:nvSpPr>
      <xdr:spPr>
        <a:xfrm>
          <a:off x="1391349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056244"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121938</xdr:rowOff>
    </xdr:from>
    <xdr:ext cx="405111" cy="259045"/>
    <xdr:sp macro="" textlink="">
      <xdr:nvSpPr>
        <xdr:cNvPr id="597" name="n_1mainValue【児童館】&#10;有形固定資産減価償却率"/>
        <xdr:cNvSpPr txBox="1"/>
      </xdr:nvSpPr>
      <xdr:spPr>
        <a:xfrm>
          <a:off x="14758044" y="1366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98" name="n_2mainValue【児童館】&#10;有形固定資産減価償却率"/>
        <xdr:cNvSpPr txBox="1"/>
      </xdr:nvSpPr>
      <xdr:spPr>
        <a:xfrm>
          <a:off x="13913494" y="1370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7678400" y="11385550"/>
          <a:ext cx="45720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78054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78054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87833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87833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19888200" y="120205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19888200" y="122174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7678400" y="12484100"/>
          <a:ext cx="45720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76466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7678400" y="146875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7678400" y="143192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2302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7678400" y="139509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2302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7678400" y="135826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2302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7678400" y="1321435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2302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7678400" y="128524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2302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7678400" y="124841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2302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7678400" y="12484100"/>
          <a:ext cx="45720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1424264" y="1279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14630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1342350" y="143002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14630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1342350" y="127952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1463000" y="1384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13741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0567650" y="138112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197040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8846800" y="13849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24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0434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195707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87134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78562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637" name="楕円 636"/>
        <xdr:cNvSpPr/>
      </xdr:nvSpPr>
      <xdr:spPr>
        <a:xfrm>
          <a:off x="2137410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638" name="【児童館】&#10;一人当たり面積該当値テキスト"/>
        <xdr:cNvSpPr txBox="1"/>
      </xdr:nvSpPr>
      <xdr:spPr>
        <a:xfrm>
          <a:off x="21463000" y="128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120650</xdr:rowOff>
    </xdr:from>
    <xdr:to>
      <xdr:col>112</xdr:col>
      <xdr:colOff>38100</xdr:colOff>
      <xdr:row>79</xdr:row>
      <xdr:rowOff>50800</xdr:rowOff>
    </xdr:to>
    <xdr:sp macro="" textlink="">
      <xdr:nvSpPr>
        <xdr:cNvPr id="639" name="楕円 638"/>
        <xdr:cNvSpPr/>
      </xdr:nvSpPr>
      <xdr:spPr>
        <a:xfrm>
          <a:off x="20567650" y="13004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0</xdr:rowOff>
    </xdr:to>
    <xdr:cxnSp macro="">
      <xdr:nvCxnSpPr>
        <xdr:cNvPr id="640" name="直線コネクタ 639"/>
        <xdr:cNvCxnSpPr/>
      </xdr:nvCxnSpPr>
      <xdr:spPr>
        <a:xfrm flipV="1">
          <a:off x="20618450" y="130365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641" name="楕円 640"/>
        <xdr:cNvSpPr/>
      </xdr:nvSpPr>
      <xdr:spPr>
        <a:xfrm>
          <a:off x="1970405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0</xdr:rowOff>
    </xdr:to>
    <xdr:cxnSp macro="">
      <xdr:nvCxnSpPr>
        <xdr:cNvPr id="642" name="直線コネクタ 641"/>
        <xdr:cNvCxnSpPr/>
      </xdr:nvCxnSpPr>
      <xdr:spPr>
        <a:xfrm>
          <a:off x="19754850" y="13036550"/>
          <a:ext cx="8636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児童館】&#10;一人当たり面積"/>
        <xdr:cNvSpPr txBox="1"/>
      </xdr:nvSpPr>
      <xdr:spPr>
        <a:xfrm>
          <a:off x="203772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4" name="n_2aveValue【児童館】&#10;一人当たり面積"/>
        <xdr:cNvSpPr txBox="1"/>
      </xdr:nvSpPr>
      <xdr:spPr>
        <a:xfrm>
          <a:off x="195263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866907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67327</xdr:rowOff>
    </xdr:from>
    <xdr:ext cx="469744" cy="259045"/>
    <xdr:sp macro="" textlink="">
      <xdr:nvSpPr>
        <xdr:cNvPr id="646" name="n_1mainValue【児童館】&#10;一人当たり面積"/>
        <xdr:cNvSpPr txBox="1"/>
      </xdr:nvSpPr>
      <xdr:spPr>
        <a:xfrm>
          <a:off x="20377227" y="1278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647" name="n_2mainValue【児童館】&#10;一人当たり面積"/>
        <xdr:cNvSpPr txBox="1"/>
      </xdr:nvSpPr>
      <xdr:spPr>
        <a:xfrm>
          <a:off x="19526327" y="1276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033250" y="15049500"/>
          <a:ext cx="4565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1539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1539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13815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13815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24305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24305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033250" y="16192500"/>
          <a:ext cx="45656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19951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033250" y="18478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17070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033250" y="18097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1642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033250" y="17716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1642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033250" y="17335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1642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033250" y="16954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1642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033250" y="16573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5851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033250" y="16192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5851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033250" y="16192500"/>
          <a:ext cx="45656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5779114" y="16573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581785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5690850" y="179832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58178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5690850" y="165735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5817850" y="17318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5728950"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4916150" y="173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05890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201650" y="174066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55956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4782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3925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06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2047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687" name="楕円 686"/>
        <xdr:cNvSpPr/>
      </xdr:nvSpPr>
      <xdr:spPr>
        <a:xfrm>
          <a:off x="1572895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27322</xdr:rowOff>
    </xdr:from>
    <xdr:ext cx="405111" cy="259045"/>
    <xdr:sp macro="" textlink="">
      <xdr:nvSpPr>
        <xdr:cNvPr id="688" name="【公民館】&#10;有形固定資産減価償却率該当値テキスト"/>
        <xdr:cNvSpPr txBox="1"/>
      </xdr:nvSpPr>
      <xdr:spPr>
        <a:xfrm>
          <a:off x="15817850"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689" name="楕円 688"/>
        <xdr:cNvSpPr/>
      </xdr:nvSpPr>
      <xdr:spPr>
        <a:xfrm>
          <a:off x="1491615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66675</xdr:rowOff>
    </xdr:to>
    <xdr:cxnSp macro="">
      <xdr:nvCxnSpPr>
        <xdr:cNvPr id="690" name="直線コネクタ 689"/>
        <xdr:cNvCxnSpPr/>
      </xdr:nvCxnSpPr>
      <xdr:spPr>
        <a:xfrm flipV="1">
          <a:off x="14966950" y="17314545"/>
          <a:ext cx="8128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691" name="楕円 690"/>
        <xdr:cNvSpPr/>
      </xdr:nvSpPr>
      <xdr:spPr>
        <a:xfrm>
          <a:off x="140589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66675</xdr:rowOff>
    </xdr:to>
    <xdr:cxnSp macro="">
      <xdr:nvCxnSpPr>
        <xdr:cNvPr id="692" name="直線コネクタ 691"/>
        <xdr:cNvCxnSpPr/>
      </xdr:nvCxnSpPr>
      <xdr:spPr>
        <a:xfrm>
          <a:off x="14109700" y="17325975"/>
          <a:ext cx="8572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4758044"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391349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0562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134002</xdr:rowOff>
    </xdr:from>
    <xdr:ext cx="405111" cy="259045"/>
    <xdr:sp macro="" textlink="">
      <xdr:nvSpPr>
        <xdr:cNvPr id="696" name="n_1mainValue【公民館】&#10;有形固定資産減価償却率"/>
        <xdr:cNvSpPr txBox="1"/>
      </xdr:nvSpPr>
      <xdr:spPr>
        <a:xfrm>
          <a:off x="1475804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134002</xdr:rowOff>
    </xdr:from>
    <xdr:ext cx="405111" cy="259045"/>
    <xdr:sp macro="" textlink="">
      <xdr:nvSpPr>
        <xdr:cNvPr id="697" name="n_2mainValue【公民館】&#10;有形固定資産減価償却率"/>
        <xdr:cNvSpPr txBox="1"/>
      </xdr:nvSpPr>
      <xdr:spPr>
        <a:xfrm>
          <a:off x="1391349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7678400" y="15049500"/>
          <a:ext cx="4572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78054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78054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87833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87833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19888200" y="157099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19888200" y="15913100"/>
          <a:ext cx="1473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7678400" y="16192500"/>
          <a:ext cx="4572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76466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7678400" y="18478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7678400" y="18097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2302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7678400" y="17716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2302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7678400" y="17335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2302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7678400" y="16954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2302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7678400" y="16573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2302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7678400" y="16192500"/>
          <a:ext cx="4533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2302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7678400" y="16192500"/>
          <a:ext cx="4572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1424264" y="165125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14630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1342350" y="18089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1463000" y="1628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1342350" y="1651253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xdr:cNvSpPr txBox="1"/>
      </xdr:nvSpPr>
      <xdr:spPr>
        <a:xfrm>
          <a:off x="21463000" y="17376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13741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0567650" y="1756663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1970405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8846800" y="1750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24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0434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195707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87134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78562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135889</xdr:rowOff>
    </xdr:from>
    <xdr:to>
      <xdr:col>116</xdr:col>
      <xdr:colOff>114300</xdr:colOff>
      <xdr:row>107</xdr:row>
      <xdr:rowOff>66039</xdr:rowOff>
    </xdr:to>
    <xdr:sp macro="" textlink="">
      <xdr:nvSpPr>
        <xdr:cNvPr id="736" name="楕円 735"/>
        <xdr:cNvSpPr/>
      </xdr:nvSpPr>
      <xdr:spPr>
        <a:xfrm>
          <a:off x="213741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114316</xdr:rowOff>
    </xdr:from>
    <xdr:ext cx="469744" cy="259045"/>
    <xdr:sp macro="" textlink="">
      <xdr:nvSpPr>
        <xdr:cNvPr id="737" name="【公民館】&#10;一人当たり面積該当値テキスト"/>
        <xdr:cNvSpPr txBox="1"/>
      </xdr:nvSpPr>
      <xdr:spPr>
        <a:xfrm>
          <a:off x="21463000"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738" name="楕円 737"/>
        <xdr:cNvSpPr/>
      </xdr:nvSpPr>
      <xdr:spPr>
        <a:xfrm>
          <a:off x="20567650" y="177380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15239</xdr:rowOff>
    </xdr:to>
    <xdr:cxnSp macro="">
      <xdr:nvCxnSpPr>
        <xdr:cNvPr id="739" name="直線コネクタ 738"/>
        <xdr:cNvCxnSpPr/>
      </xdr:nvCxnSpPr>
      <xdr:spPr>
        <a:xfrm>
          <a:off x="20618450" y="177888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740" name="楕円 739"/>
        <xdr:cNvSpPr/>
      </xdr:nvSpPr>
      <xdr:spPr>
        <a:xfrm>
          <a:off x="1970405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15239</xdr:rowOff>
    </xdr:to>
    <xdr:cxnSp macro="">
      <xdr:nvCxnSpPr>
        <xdr:cNvPr id="741" name="直線コネクタ 740"/>
        <xdr:cNvCxnSpPr/>
      </xdr:nvCxnSpPr>
      <xdr:spPr>
        <a:xfrm>
          <a:off x="19754850" y="17785080"/>
          <a:ext cx="8636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xdr:cNvSpPr txBox="1"/>
      </xdr:nvSpPr>
      <xdr:spPr>
        <a:xfrm>
          <a:off x="203772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xdr:cNvSpPr txBox="1"/>
      </xdr:nvSpPr>
      <xdr:spPr>
        <a:xfrm>
          <a:off x="195263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866907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745" name="n_1mainValue【公民館】&#10;一人当たり面積"/>
        <xdr:cNvSpPr txBox="1"/>
      </xdr:nvSpPr>
      <xdr:spPr>
        <a:xfrm>
          <a:off x="203772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746" name="n_2mainValue【公民館】&#10;一人当たり面積"/>
        <xdr:cNvSpPr txBox="1"/>
      </xdr:nvSpPr>
      <xdr:spPr>
        <a:xfrm>
          <a:off x="195263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36600" y="18859500"/>
          <a:ext cx="21513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36600" y="18923000"/>
          <a:ext cx="3721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12800" y="19177000"/>
          <a:ext cx="213487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類型においては、「橋りょう・トンネル」「公民館」を除いた施設類型において、類似団体と比較して有形固定資産減価償却率が低くなっており、比較的減価償却が進んでいない施設が多い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年の市制施行以前からある無名橋が数多くあり、減価償却が進んでいることが要因と考える。</a:t>
          </a: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年の市制施行以後の昭和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年代に建築された館が大半で、減価償却が進んでいることが要因と考える。</a:t>
          </a:r>
        </a:p>
        <a:p>
          <a:r>
            <a:rPr kumimoji="1" lang="ja-JP" altLang="en-US" sz="1300">
              <a:latin typeface="ＭＳ Ｐゴシック" panose="020B0600070205080204" pitchFamily="50" charset="-128"/>
              <a:ea typeface="ＭＳ Ｐゴシック" panose="020B0600070205080204" pitchFamily="50" charset="-128"/>
            </a:rPr>
            <a:t>　こうした施設については、適切な維持管理や、計画的な大規模修繕により長寿命化を図ることで、住民サービス質の低下を招かないよう工夫して施設の管理に努めている。</a:t>
          </a:r>
        </a:p>
        <a:p>
          <a:r>
            <a:rPr kumimoji="1" lang="ja-JP" altLang="en-US" sz="1300">
              <a:latin typeface="ＭＳ Ｐゴシック" panose="020B0600070205080204" pitchFamily="50" charset="-128"/>
              <a:ea typeface="ＭＳ Ｐゴシック" panose="020B0600070205080204" pitchFamily="50" charset="-128"/>
            </a:rPr>
            <a:t>　公共施設の一人当たり面積については、市の政策として子育て支援を重視していること等から、「児童館」が類似団体平均を大きく上回っているものの、他の施設類型においては、類似団体と同水準またはそれ以下となっており、資産を過剰に保有することなく、効率的に行政運営を行うことができている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92,356
89,644
33.66
33,131,101
31,334,947
1,005,418
17,746,188
8,517,958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73" name="直線コネクタ 72"/>
        <xdr:cNvCxnSpPr/>
      </xdr:nvCxnSpPr>
      <xdr:spPr>
        <a:xfrm flipV="1">
          <a:off x="4177665" y="9129304"/>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74" name="【体育館・プール】&#10;有形固定資産減価償却率最小値テキスト"/>
        <xdr:cNvSpPr txBox="1"/>
      </xdr:nvSpPr>
      <xdr:spPr>
        <a:xfrm>
          <a:off x="4216400" y="10643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75" name="直線コネクタ 74"/>
        <xdr:cNvCxnSpPr/>
      </xdr:nvCxnSpPr>
      <xdr:spPr>
        <a:xfrm>
          <a:off x="4108450" y="106396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76" name="【体育館・プール】&#10;有形固定資産減価償却率最大値テキスト"/>
        <xdr:cNvSpPr txBox="1"/>
      </xdr:nvSpPr>
      <xdr:spPr>
        <a:xfrm>
          <a:off x="4216400" y="891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77" name="直線コネクタ 76"/>
        <xdr:cNvCxnSpPr/>
      </xdr:nvCxnSpPr>
      <xdr:spPr>
        <a:xfrm>
          <a:off x="4108450" y="91293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78" name="【体育館・プール】&#10;有形固定資産減価償却率平均値テキスト"/>
        <xdr:cNvSpPr txBox="1"/>
      </xdr:nvSpPr>
      <xdr:spPr>
        <a:xfrm>
          <a:off x="4216400" y="9503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79" name="フローチャート: 判断 78"/>
        <xdr:cNvSpPr/>
      </xdr:nvSpPr>
      <xdr:spPr>
        <a:xfrm>
          <a:off x="41275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80" name="フローチャート: 判断 79"/>
        <xdr:cNvSpPr/>
      </xdr:nvSpPr>
      <xdr:spPr>
        <a:xfrm>
          <a:off x="3384550" y="9702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41927</xdr:rowOff>
    </xdr:from>
    <xdr:ext cx="405111" cy="259045"/>
    <xdr:sp macro="" textlink="">
      <xdr:nvSpPr>
        <xdr:cNvPr id="81" name="n_1aveValue【体育館・プール】&#10;有形固定資産減価償却率"/>
        <xdr:cNvSpPr txBox="1"/>
      </xdr:nvSpPr>
      <xdr:spPr>
        <a:xfrm>
          <a:off x="323914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82" name="フローチャート: 判断 81"/>
        <xdr:cNvSpPr/>
      </xdr:nvSpPr>
      <xdr:spPr>
        <a:xfrm>
          <a:off x="2571750" y="9706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83" name="n_2aveValue【体育館・プール】&#10;有形固定資産減価償却率"/>
        <xdr:cNvSpPr txBox="1"/>
      </xdr:nvSpPr>
      <xdr:spPr>
        <a:xfrm>
          <a:off x="2439044" y="979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778000" y="9732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645294" y="9513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73297</xdr:rowOff>
    </xdr:from>
    <xdr:to>
      <xdr:col>24</xdr:col>
      <xdr:colOff>114300</xdr:colOff>
      <xdr:row>59</xdr:row>
      <xdr:rowOff>3447</xdr:rowOff>
    </xdr:to>
    <xdr:sp macro="" textlink="">
      <xdr:nvSpPr>
        <xdr:cNvPr id="91" name="楕円 90"/>
        <xdr:cNvSpPr/>
      </xdr:nvSpPr>
      <xdr:spPr>
        <a:xfrm>
          <a:off x="4127500" y="9655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51724</xdr:rowOff>
    </xdr:from>
    <xdr:ext cx="405111" cy="259045"/>
    <xdr:sp macro="" textlink="">
      <xdr:nvSpPr>
        <xdr:cNvPr id="92" name="【体育館・プール】&#10;有形固定資産減価償却率該当値テキスト"/>
        <xdr:cNvSpPr txBox="1"/>
      </xdr:nvSpPr>
      <xdr:spPr>
        <a:xfrm>
          <a:off x="4216400" y="963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macro="" textlink="">
      <xdr:nvSpPr>
        <xdr:cNvPr id="93" name="楕円 92"/>
        <xdr:cNvSpPr/>
      </xdr:nvSpPr>
      <xdr:spPr>
        <a:xfrm>
          <a:off x="3384550" y="96783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124097</xdr:rowOff>
    </xdr:from>
    <xdr:to>
      <xdr:col>24</xdr:col>
      <xdr:colOff>63500</xdr:colOff>
      <xdr:row>58</xdr:row>
      <xdr:rowOff>146957</xdr:rowOff>
    </xdr:to>
    <xdr:cxnSp macro="">
      <xdr:nvCxnSpPr>
        <xdr:cNvPr id="94" name="直線コネクタ 93"/>
        <xdr:cNvCxnSpPr/>
      </xdr:nvCxnSpPr>
      <xdr:spPr>
        <a:xfrm flipV="1">
          <a:off x="3429000" y="9706247"/>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61867</xdr:rowOff>
    </xdr:from>
    <xdr:to>
      <xdr:col>15</xdr:col>
      <xdr:colOff>101600</xdr:colOff>
      <xdr:row>58</xdr:row>
      <xdr:rowOff>163467</xdr:rowOff>
    </xdr:to>
    <xdr:sp macro="" textlink="">
      <xdr:nvSpPr>
        <xdr:cNvPr id="95" name="楕円 94"/>
        <xdr:cNvSpPr/>
      </xdr:nvSpPr>
      <xdr:spPr>
        <a:xfrm>
          <a:off x="2571750" y="96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146957</xdr:rowOff>
    </xdr:to>
    <xdr:cxnSp macro="">
      <xdr:nvCxnSpPr>
        <xdr:cNvPr id="96" name="直線コネクタ 95"/>
        <xdr:cNvCxnSpPr/>
      </xdr:nvCxnSpPr>
      <xdr:spPr>
        <a:xfrm>
          <a:off x="2622550" y="9694817"/>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42834</xdr:rowOff>
    </xdr:from>
    <xdr:ext cx="405111" cy="259045"/>
    <xdr:sp macro="" textlink="">
      <xdr:nvSpPr>
        <xdr:cNvPr id="97" name="n_1mainValue【体育館・プール】&#10;有形固定資産減価償却率"/>
        <xdr:cNvSpPr txBox="1"/>
      </xdr:nvSpPr>
      <xdr:spPr>
        <a:xfrm>
          <a:off x="3239144" y="9459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8544</xdr:rowOff>
    </xdr:from>
    <xdr:ext cx="405111" cy="259045"/>
    <xdr:sp macro="" textlink="">
      <xdr:nvSpPr>
        <xdr:cNvPr id="98" name="n_2mainValue【体育館・プール】&#10;有形固定資産減価償却率"/>
        <xdr:cNvSpPr txBox="1"/>
      </xdr:nvSpPr>
      <xdr:spPr>
        <a:xfrm>
          <a:off x="2439044" y="942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122" name="直線コネクタ 121"/>
        <xdr:cNvCxnSpPr/>
      </xdr:nvCxnSpPr>
      <xdr:spPr>
        <a:xfrm flipV="1">
          <a:off x="9429115" y="9089771"/>
          <a:ext cx="0" cy="154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123" name="【体育館・プール】&#10;一人当たり面積最小値テキスト"/>
        <xdr:cNvSpPr txBox="1"/>
      </xdr:nvSpPr>
      <xdr:spPr>
        <a:xfrm>
          <a:off x="9467850"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124" name="直線コネクタ 123"/>
        <xdr:cNvCxnSpPr/>
      </xdr:nvCxnSpPr>
      <xdr:spPr>
        <a:xfrm>
          <a:off x="9359900" y="10639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125" name="【体育館・プール】&#10;一人当たり面積最大値テキスト"/>
        <xdr:cNvSpPr txBox="1"/>
      </xdr:nvSpPr>
      <xdr:spPr>
        <a:xfrm>
          <a:off x="9467850" y="887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126" name="直線コネクタ 125"/>
        <xdr:cNvCxnSpPr/>
      </xdr:nvCxnSpPr>
      <xdr:spPr>
        <a:xfrm>
          <a:off x="9359900" y="90897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127" name="【体育館・プール】&#10;一人当たり面積平均値テキスト"/>
        <xdr:cNvSpPr txBox="1"/>
      </xdr:nvSpPr>
      <xdr:spPr>
        <a:xfrm>
          <a:off x="9467850" y="1037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128" name="フローチャート: 判断 127"/>
        <xdr:cNvSpPr/>
      </xdr:nvSpPr>
      <xdr:spPr>
        <a:xfrm>
          <a:off x="9398000" y="1051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129" name="フローチャート: 判断 128"/>
        <xdr:cNvSpPr/>
      </xdr:nvSpPr>
      <xdr:spPr>
        <a:xfrm>
          <a:off x="8636000" y="105172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130" name="n_1aveValue【体育館・プール】&#10;一人当たり面積"/>
        <xdr:cNvSpPr txBox="1"/>
      </xdr:nvSpPr>
      <xdr:spPr>
        <a:xfrm>
          <a:off x="8458277" y="1029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131" name="フローチャート: 判断 130"/>
        <xdr:cNvSpPr/>
      </xdr:nvSpPr>
      <xdr:spPr>
        <a:xfrm>
          <a:off x="7842250" y="105393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132" name="n_2aveValue【体育館・プール】&#10;一人当たり面積"/>
        <xdr:cNvSpPr txBox="1"/>
      </xdr:nvSpPr>
      <xdr:spPr>
        <a:xfrm>
          <a:off x="7677227" y="1032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133" name="フローチャート: 判断 132"/>
        <xdr:cNvSpPr/>
      </xdr:nvSpPr>
      <xdr:spPr>
        <a:xfrm>
          <a:off x="7029450" y="105347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134" name="n_3aveValue【体育館・プール】&#10;一人当たり面積"/>
        <xdr:cNvSpPr txBox="1"/>
      </xdr:nvSpPr>
      <xdr:spPr>
        <a:xfrm>
          <a:off x="6864427" y="1031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164465</xdr:rowOff>
    </xdr:from>
    <xdr:to>
      <xdr:col>55</xdr:col>
      <xdr:colOff>50800</xdr:colOff>
      <xdr:row>64</xdr:row>
      <xdr:rowOff>94615</xdr:rowOff>
    </xdr:to>
    <xdr:sp macro="" textlink="">
      <xdr:nvSpPr>
        <xdr:cNvPr id="140" name="楕円 139"/>
        <xdr:cNvSpPr/>
      </xdr:nvSpPr>
      <xdr:spPr>
        <a:xfrm>
          <a:off x="9398000" y="10572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141" name="【体育館・プール】&#10;一人当たり面積該当値テキスト"/>
        <xdr:cNvSpPr txBox="1"/>
      </xdr:nvSpPr>
      <xdr:spPr>
        <a:xfrm>
          <a:off x="9467850" y="104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164465</xdr:rowOff>
    </xdr:from>
    <xdr:to>
      <xdr:col>50</xdr:col>
      <xdr:colOff>165100</xdr:colOff>
      <xdr:row>64</xdr:row>
      <xdr:rowOff>94615</xdr:rowOff>
    </xdr:to>
    <xdr:sp macro="" textlink="">
      <xdr:nvSpPr>
        <xdr:cNvPr id="142" name="楕円 141"/>
        <xdr:cNvSpPr/>
      </xdr:nvSpPr>
      <xdr:spPr>
        <a:xfrm>
          <a:off x="8636000" y="10572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43815</xdr:rowOff>
    </xdr:from>
    <xdr:to>
      <xdr:col>55</xdr:col>
      <xdr:colOff>0</xdr:colOff>
      <xdr:row>64</xdr:row>
      <xdr:rowOff>43815</xdr:rowOff>
    </xdr:to>
    <xdr:cxnSp macro="">
      <xdr:nvCxnSpPr>
        <xdr:cNvPr id="143" name="直線コネクタ 142"/>
        <xdr:cNvCxnSpPr/>
      </xdr:nvCxnSpPr>
      <xdr:spPr>
        <a:xfrm>
          <a:off x="8686800" y="1061656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164084</xdr:rowOff>
    </xdr:from>
    <xdr:to>
      <xdr:col>46</xdr:col>
      <xdr:colOff>38100</xdr:colOff>
      <xdr:row>64</xdr:row>
      <xdr:rowOff>94234</xdr:rowOff>
    </xdr:to>
    <xdr:sp macro="" textlink="">
      <xdr:nvSpPr>
        <xdr:cNvPr id="144" name="楕円 143"/>
        <xdr:cNvSpPr/>
      </xdr:nvSpPr>
      <xdr:spPr>
        <a:xfrm>
          <a:off x="7842250" y="105717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43434</xdr:rowOff>
    </xdr:from>
    <xdr:to>
      <xdr:col>50</xdr:col>
      <xdr:colOff>114300</xdr:colOff>
      <xdr:row>64</xdr:row>
      <xdr:rowOff>43815</xdr:rowOff>
    </xdr:to>
    <xdr:cxnSp macro="">
      <xdr:nvCxnSpPr>
        <xdr:cNvPr id="145" name="直線コネクタ 144"/>
        <xdr:cNvCxnSpPr/>
      </xdr:nvCxnSpPr>
      <xdr:spPr>
        <a:xfrm>
          <a:off x="7886700" y="10616184"/>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85742</xdr:rowOff>
    </xdr:from>
    <xdr:ext cx="469744" cy="259045"/>
    <xdr:sp macro="" textlink="">
      <xdr:nvSpPr>
        <xdr:cNvPr id="146" name="n_1mainValue【体育館・プール】&#10;一人当たり面積"/>
        <xdr:cNvSpPr txBox="1"/>
      </xdr:nvSpPr>
      <xdr:spPr>
        <a:xfrm>
          <a:off x="845827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85361</xdr:rowOff>
    </xdr:from>
    <xdr:ext cx="469744" cy="259045"/>
    <xdr:sp macro="" textlink="">
      <xdr:nvSpPr>
        <xdr:cNvPr id="147" name="n_2mainValue【体育館・プール】&#10;一人当たり面積"/>
        <xdr:cNvSpPr txBox="1"/>
      </xdr:nvSpPr>
      <xdr:spPr>
        <a:xfrm>
          <a:off x="76772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8" name="テキスト ボックス 157"/>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0" name="テキスト ボックス 159"/>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8" name="テキスト ボックス 167"/>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172" name="直線コネクタ 171"/>
        <xdr:cNvCxnSpPr/>
      </xdr:nvCxnSpPr>
      <xdr:spPr>
        <a:xfrm flipV="1">
          <a:off x="4177665" y="128619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173" name="【福祉施設】&#10;有形固定資産減価償却率最小値テキスト"/>
        <xdr:cNvSpPr txBox="1"/>
      </xdr:nvSpPr>
      <xdr:spPr>
        <a:xfrm>
          <a:off x="4216400" y="1421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174" name="直線コネクタ 173"/>
        <xdr:cNvCxnSpPr/>
      </xdr:nvCxnSpPr>
      <xdr:spPr>
        <a:xfrm>
          <a:off x="4108450" y="14214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175" name="【福祉施設】&#10;有形固定資産減価償却率最大値テキスト"/>
        <xdr:cNvSpPr txBox="1"/>
      </xdr:nvSpPr>
      <xdr:spPr>
        <a:xfrm>
          <a:off x="4216400" y="1264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176" name="直線コネクタ 175"/>
        <xdr:cNvCxnSpPr/>
      </xdr:nvCxnSpPr>
      <xdr:spPr>
        <a:xfrm>
          <a:off x="4108450" y="12861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177" name="【福祉施設】&#10;有形固定資産減価償却率平均値テキスト"/>
        <xdr:cNvSpPr txBox="1"/>
      </xdr:nvSpPr>
      <xdr:spPr>
        <a:xfrm>
          <a:off x="4216400" y="13460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178" name="フローチャート: 判断 177"/>
        <xdr:cNvSpPr/>
      </xdr:nvSpPr>
      <xdr:spPr>
        <a:xfrm>
          <a:off x="4127500" y="136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179" name="フローチャート: 判断 178"/>
        <xdr:cNvSpPr/>
      </xdr:nvSpPr>
      <xdr:spPr>
        <a:xfrm>
          <a:off x="33845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180" name="n_1aveValue【福祉施設】&#10;有形固定資産減価償却率"/>
        <xdr:cNvSpPr txBox="1"/>
      </xdr:nvSpPr>
      <xdr:spPr>
        <a:xfrm>
          <a:off x="32391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181" name="フローチャート: 判断 180"/>
        <xdr:cNvSpPr/>
      </xdr:nvSpPr>
      <xdr:spPr>
        <a:xfrm>
          <a:off x="2571750" y="1361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21607</xdr:rowOff>
    </xdr:from>
    <xdr:ext cx="405111" cy="259045"/>
    <xdr:sp macro="" textlink="">
      <xdr:nvSpPr>
        <xdr:cNvPr id="182" name="n_2aveValue【福祉施設】&#10;有形固定資産減価償却率"/>
        <xdr:cNvSpPr txBox="1"/>
      </xdr:nvSpPr>
      <xdr:spPr>
        <a:xfrm>
          <a:off x="2439044" y="1340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183" name="フローチャート: 判断 182"/>
        <xdr:cNvSpPr/>
      </xdr:nvSpPr>
      <xdr:spPr>
        <a:xfrm>
          <a:off x="177800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184" name="n_3aveValue【福祉施設】&#10;有形固定資産減価償却率"/>
        <xdr:cNvSpPr txBox="1"/>
      </xdr:nvSpPr>
      <xdr:spPr>
        <a:xfrm>
          <a:off x="164529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5" name="テキスト ボックス 18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190" name="楕円 189"/>
        <xdr:cNvSpPr/>
      </xdr:nvSpPr>
      <xdr:spPr>
        <a:xfrm>
          <a:off x="4127500" y="13782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191" name="【福祉施設】&#10;有形固定資産減価償却率該当値テキスト"/>
        <xdr:cNvSpPr txBox="1"/>
      </xdr:nvSpPr>
      <xdr:spPr>
        <a:xfrm>
          <a:off x="4216400" y="1376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111125</xdr:rowOff>
    </xdr:from>
    <xdr:to>
      <xdr:col>20</xdr:col>
      <xdr:colOff>38100</xdr:colOff>
      <xdr:row>84</xdr:row>
      <xdr:rowOff>41275</xdr:rowOff>
    </xdr:to>
    <xdr:sp macro="" textlink="">
      <xdr:nvSpPr>
        <xdr:cNvPr id="192" name="楕円 191"/>
        <xdr:cNvSpPr/>
      </xdr:nvSpPr>
      <xdr:spPr>
        <a:xfrm>
          <a:off x="3384550" y="138207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161925</xdr:rowOff>
    </xdr:to>
    <xdr:cxnSp macro="">
      <xdr:nvCxnSpPr>
        <xdr:cNvPr id="193" name="直線コネクタ 192"/>
        <xdr:cNvCxnSpPr/>
      </xdr:nvCxnSpPr>
      <xdr:spPr>
        <a:xfrm flipV="1">
          <a:off x="3429000" y="1383347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194" name="楕円 193"/>
        <xdr:cNvSpPr/>
      </xdr:nvSpPr>
      <xdr:spPr>
        <a:xfrm>
          <a:off x="2571750" y="13866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84</xdr:row>
      <xdr:rowOff>36195</xdr:rowOff>
    </xdr:to>
    <xdr:cxnSp macro="">
      <xdr:nvCxnSpPr>
        <xdr:cNvPr id="195" name="直線コネクタ 194"/>
        <xdr:cNvCxnSpPr/>
      </xdr:nvCxnSpPr>
      <xdr:spPr>
        <a:xfrm flipV="1">
          <a:off x="2622550" y="13871575"/>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32402</xdr:rowOff>
    </xdr:from>
    <xdr:ext cx="405111" cy="259045"/>
    <xdr:sp macro="" textlink="">
      <xdr:nvSpPr>
        <xdr:cNvPr id="196" name="n_1mainValue【福祉施設】&#10;有形固定資産減価償却率"/>
        <xdr:cNvSpPr txBox="1"/>
      </xdr:nvSpPr>
      <xdr:spPr>
        <a:xfrm>
          <a:off x="32391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197" name="n_2mainValue【福祉施設】&#10;有形固定資産減価償却率"/>
        <xdr:cNvSpPr txBox="1"/>
      </xdr:nvSpPr>
      <xdr:spPr>
        <a:xfrm>
          <a:off x="2439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8" name="直線コネクタ 207"/>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9" name="テキスト ボックス 208"/>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0" name="直線コネクタ 209"/>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1" name="テキスト ボックス 210"/>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2" name="直線コネクタ 211"/>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3" name="テキスト ボックス 212"/>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4" name="直線コネクタ 213"/>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5" name="テキスト ボックス 214"/>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6" name="直線コネクタ 215"/>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7" name="テキスト ボックス 216"/>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8" name="直線コネクタ 217"/>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9" name="テキスト ボックス 218"/>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223" name="直線コネクタ 222"/>
        <xdr:cNvCxnSpPr/>
      </xdr:nvCxnSpPr>
      <xdr:spPr>
        <a:xfrm flipV="1">
          <a:off x="9429115" y="12928781"/>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24" name="【福祉施設】&#10;一人当たり面積最小値テキスト"/>
        <xdr:cNvSpPr txBox="1"/>
      </xdr:nvSpPr>
      <xdr:spPr>
        <a:xfrm>
          <a:off x="9467850" y="1436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25" name="直線コネクタ 224"/>
        <xdr:cNvCxnSpPr/>
      </xdr:nvCxnSpPr>
      <xdr:spPr>
        <a:xfrm>
          <a:off x="9359900" y="14363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26" name="【福祉施設】&#10;一人当たり面積最大値テキスト"/>
        <xdr:cNvSpPr txBox="1"/>
      </xdr:nvSpPr>
      <xdr:spPr>
        <a:xfrm>
          <a:off x="9467850" y="127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27" name="直線コネクタ 226"/>
        <xdr:cNvCxnSpPr/>
      </xdr:nvCxnSpPr>
      <xdr:spPr>
        <a:xfrm>
          <a:off x="935990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228" name="【福祉施設】&#10;一人当たり面積平均値テキスト"/>
        <xdr:cNvSpPr txBox="1"/>
      </xdr:nvSpPr>
      <xdr:spPr>
        <a:xfrm>
          <a:off x="9467850" y="1389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29" name="フローチャート: 判断 228"/>
        <xdr:cNvSpPr/>
      </xdr:nvSpPr>
      <xdr:spPr>
        <a:xfrm>
          <a:off x="9398000" y="1404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230" name="フローチャート: 判断 229"/>
        <xdr:cNvSpPr/>
      </xdr:nvSpPr>
      <xdr:spPr>
        <a:xfrm>
          <a:off x="8636000" y="140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231" name="n_1aveValue【福祉施設】&#10;一人当たり面積"/>
        <xdr:cNvSpPr txBox="1"/>
      </xdr:nvSpPr>
      <xdr:spPr>
        <a:xfrm>
          <a:off x="8458277" y="1384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232" name="フローチャート: 判断 231"/>
        <xdr:cNvSpPr/>
      </xdr:nvSpPr>
      <xdr:spPr>
        <a:xfrm>
          <a:off x="7842250" y="140745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152779</xdr:rowOff>
    </xdr:from>
    <xdr:ext cx="469744" cy="259045"/>
    <xdr:sp macro="" textlink="">
      <xdr:nvSpPr>
        <xdr:cNvPr id="233" name="n_2aveValue【福祉施設】&#10;一人当たり面積"/>
        <xdr:cNvSpPr txBox="1"/>
      </xdr:nvSpPr>
      <xdr:spPr>
        <a:xfrm>
          <a:off x="7677227" y="1386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234" name="フローチャート: 判断 233"/>
        <xdr:cNvSpPr/>
      </xdr:nvSpPr>
      <xdr:spPr>
        <a:xfrm>
          <a:off x="702945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235" name="n_3aveValue【福祉施設】&#10;一人当たり面積"/>
        <xdr:cNvSpPr txBox="1"/>
      </xdr:nvSpPr>
      <xdr:spPr>
        <a:xfrm>
          <a:off x="6864427" y="1385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241" name="楕円 240"/>
        <xdr:cNvSpPr/>
      </xdr:nvSpPr>
      <xdr:spPr>
        <a:xfrm>
          <a:off x="9398000" y="14215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242" name="【福祉施設】&#10;一人当たり面積該当値テキスト"/>
        <xdr:cNvSpPr txBox="1"/>
      </xdr:nvSpPr>
      <xdr:spPr>
        <a:xfrm>
          <a:off x="9467850" y="141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243" name="楕円 242"/>
        <xdr:cNvSpPr/>
      </xdr:nvSpPr>
      <xdr:spPr>
        <a:xfrm>
          <a:off x="86360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60961</xdr:rowOff>
    </xdr:to>
    <xdr:cxnSp macro="">
      <xdr:nvCxnSpPr>
        <xdr:cNvPr id="244" name="直線コネクタ 243"/>
        <xdr:cNvCxnSpPr/>
      </xdr:nvCxnSpPr>
      <xdr:spPr>
        <a:xfrm>
          <a:off x="8686800" y="142659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6894</xdr:rowOff>
    </xdr:from>
    <xdr:to>
      <xdr:col>46</xdr:col>
      <xdr:colOff>38100</xdr:colOff>
      <xdr:row>86</xdr:row>
      <xdr:rowOff>108494</xdr:rowOff>
    </xdr:to>
    <xdr:sp macro="" textlink="">
      <xdr:nvSpPr>
        <xdr:cNvPr id="245" name="楕円 244"/>
        <xdr:cNvSpPr/>
      </xdr:nvSpPr>
      <xdr:spPr>
        <a:xfrm>
          <a:off x="7842250" y="14211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57694</xdr:rowOff>
    </xdr:from>
    <xdr:to>
      <xdr:col>50</xdr:col>
      <xdr:colOff>114300</xdr:colOff>
      <xdr:row>86</xdr:row>
      <xdr:rowOff>60961</xdr:rowOff>
    </xdr:to>
    <xdr:cxnSp macro="">
      <xdr:nvCxnSpPr>
        <xdr:cNvPr id="246" name="直線コネクタ 245"/>
        <xdr:cNvCxnSpPr/>
      </xdr:nvCxnSpPr>
      <xdr:spPr>
        <a:xfrm>
          <a:off x="7886700" y="14262644"/>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102888</xdr:rowOff>
    </xdr:from>
    <xdr:ext cx="469744" cy="259045"/>
    <xdr:sp macro="" textlink="">
      <xdr:nvSpPr>
        <xdr:cNvPr id="247" name="n_1mainValue【福祉施設】&#10;一人当たり面積"/>
        <xdr:cNvSpPr txBox="1"/>
      </xdr:nvSpPr>
      <xdr:spPr>
        <a:xfrm>
          <a:off x="8458277"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99621</xdr:rowOff>
    </xdr:from>
    <xdr:ext cx="469744" cy="259045"/>
    <xdr:sp macro="" textlink="">
      <xdr:nvSpPr>
        <xdr:cNvPr id="248" name="n_2mainValue【福祉施設】&#10;一人当たり面積"/>
        <xdr:cNvSpPr txBox="1"/>
      </xdr:nvSpPr>
      <xdr:spPr>
        <a:xfrm>
          <a:off x="7677227" y="1430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0" name="テキスト ボックス 259"/>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0" name="テキスト ボックス 269"/>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274" name="直線コネクタ 273"/>
        <xdr:cNvCxnSpPr/>
      </xdr:nvCxnSpPr>
      <xdr:spPr>
        <a:xfrm flipV="1">
          <a:off x="4177665" y="165305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275" name="【市民会館】&#10;有形固定資産減価償却率最小値テキスト"/>
        <xdr:cNvSpPr txBox="1"/>
      </xdr:nvSpPr>
      <xdr:spPr>
        <a:xfrm>
          <a:off x="4216400" y="180283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276" name="直線コネクタ 275"/>
        <xdr:cNvCxnSpPr/>
      </xdr:nvCxnSpPr>
      <xdr:spPr>
        <a:xfrm>
          <a:off x="4108450" y="180245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277" name="【市民会館】&#10;有形固定資産減価償却率最大値テキスト"/>
        <xdr:cNvSpPr txBox="1"/>
      </xdr:nvSpPr>
      <xdr:spPr>
        <a:xfrm>
          <a:off x="4216400" y="16305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278" name="直線コネクタ 277"/>
        <xdr:cNvCxnSpPr/>
      </xdr:nvCxnSpPr>
      <xdr:spPr>
        <a:xfrm>
          <a:off x="4108450" y="165305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279" name="【市民会館】&#10;有形固定資産減価償却率平均値テキスト"/>
        <xdr:cNvSpPr txBox="1"/>
      </xdr:nvSpPr>
      <xdr:spPr>
        <a:xfrm>
          <a:off x="42164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80" name="フローチャート: 判断 279"/>
        <xdr:cNvSpPr/>
      </xdr:nvSpPr>
      <xdr:spPr>
        <a:xfrm>
          <a:off x="4127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81" name="フローチャート: 判断 280"/>
        <xdr:cNvSpPr/>
      </xdr:nvSpPr>
      <xdr:spPr>
        <a:xfrm>
          <a:off x="3384550" y="17294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153325</xdr:rowOff>
    </xdr:from>
    <xdr:ext cx="405111" cy="259045"/>
    <xdr:sp macro="" textlink="">
      <xdr:nvSpPr>
        <xdr:cNvPr id="282" name="n_1aveValue【市民会館】&#10;有形固定資産減価償却率"/>
        <xdr:cNvSpPr txBox="1"/>
      </xdr:nvSpPr>
      <xdr:spPr>
        <a:xfrm>
          <a:off x="32391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283" name="フローチャート: 判断 282"/>
        <xdr:cNvSpPr/>
      </xdr:nvSpPr>
      <xdr:spPr>
        <a:xfrm>
          <a:off x="2571750" y="1727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138628</xdr:rowOff>
    </xdr:from>
    <xdr:ext cx="405111" cy="259045"/>
    <xdr:sp macro="" textlink="">
      <xdr:nvSpPr>
        <xdr:cNvPr id="284" name="n_2aveValue【市民会館】&#10;有形固定資産減価償却率"/>
        <xdr:cNvSpPr txBox="1"/>
      </xdr:nvSpPr>
      <xdr:spPr>
        <a:xfrm>
          <a:off x="24390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285" name="フローチャート: 判断 284"/>
        <xdr:cNvSpPr/>
      </xdr:nvSpPr>
      <xdr:spPr>
        <a:xfrm>
          <a:off x="177800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133729</xdr:rowOff>
    </xdr:from>
    <xdr:ext cx="405111" cy="259045"/>
    <xdr:sp macro="" textlink="">
      <xdr:nvSpPr>
        <xdr:cNvPr id="286" name="n_3aveValue【市民会館】&#10;有形固定資産減価償却率"/>
        <xdr:cNvSpPr txBox="1"/>
      </xdr:nvSpPr>
      <xdr:spPr>
        <a:xfrm>
          <a:off x="164529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7" name="テキスト ボックス 28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84182</xdr:rowOff>
    </xdr:from>
    <xdr:to>
      <xdr:col>24</xdr:col>
      <xdr:colOff>114300</xdr:colOff>
      <xdr:row>107</xdr:row>
      <xdr:rowOff>14332</xdr:rowOff>
    </xdr:to>
    <xdr:sp macro="" textlink="">
      <xdr:nvSpPr>
        <xdr:cNvPr id="292" name="楕円 291"/>
        <xdr:cNvSpPr/>
      </xdr:nvSpPr>
      <xdr:spPr>
        <a:xfrm>
          <a:off x="4127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62609</xdr:rowOff>
    </xdr:from>
    <xdr:ext cx="405111" cy="259045"/>
    <xdr:sp macro="" textlink="">
      <xdr:nvSpPr>
        <xdr:cNvPr id="293" name="【市民会館】&#10;有形固定資産減価償却率該当値テキスト"/>
        <xdr:cNvSpPr txBox="1"/>
      </xdr:nvSpPr>
      <xdr:spPr>
        <a:xfrm>
          <a:off x="4216400"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115207</xdr:rowOff>
    </xdr:from>
    <xdr:to>
      <xdr:col>20</xdr:col>
      <xdr:colOff>38100</xdr:colOff>
      <xdr:row>107</xdr:row>
      <xdr:rowOff>45357</xdr:rowOff>
    </xdr:to>
    <xdr:sp macro="" textlink="">
      <xdr:nvSpPr>
        <xdr:cNvPr id="294" name="楕円 293"/>
        <xdr:cNvSpPr/>
      </xdr:nvSpPr>
      <xdr:spPr>
        <a:xfrm>
          <a:off x="3384550" y="17717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134982</xdr:rowOff>
    </xdr:from>
    <xdr:to>
      <xdr:col>24</xdr:col>
      <xdr:colOff>63500</xdr:colOff>
      <xdr:row>106</xdr:row>
      <xdr:rowOff>166007</xdr:rowOff>
    </xdr:to>
    <xdr:cxnSp macro="">
      <xdr:nvCxnSpPr>
        <xdr:cNvPr id="295" name="直線コネクタ 294"/>
        <xdr:cNvCxnSpPr/>
      </xdr:nvCxnSpPr>
      <xdr:spPr>
        <a:xfrm flipV="1">
          <a:off x="3429000" y="17737182"/>
          <a:ext cx="7493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151130</xdr:rowOff>
    </xdr:from>
    <xdr:to>
      <xdr:col>15</xdr:col>
      <xdr:colOff>101600</xdr:colOff>
      <xdr:row>107</xdr:row>
      <xdr:rowOff>81280</xdr:rowOff>
    </xdr:to>
    <xdr:sp macro="" textlink="">
      <xdr:nvSpPr>
        <xdr:cNvPr id="296" name="楕円 295"/>
        <xdr:cNvSpPr/>
      </xdr:nvSpPr>
      <xdr:spPr>
        <a:xfrm>
          <a:off x="257175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166007</xdr:rowOff>
    </xdr:from>
    <xdr:to>
      <xdr:col>19</xdr:col>
      <xdr:colOff>177800</xdr:colOff>
      <xdr:row>107</xdr:row>
      <xdr:rowOff>30480</xdr:rowOff>
    </xdr:to>
    <xdr:cxnSp macro="">
      <xdr:nvCxnSpPr>
        <xdr:cNvPr id="297" name="直線コネクタ 296"/>
        <xdr:cNvCxnSpPr/>
      </xdr:nvCxnSpPr>
      <xdr:spPr>
        <a:xfrm flipV="1">
          <a:off x="2622550" y="17768207"/>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36484</xdr:rowOff>
    </xdr:from>
    <xdr:ext cx="405111" cy="259045"/>
    <xdr:sp macro="" textlink="">
      <xdr:nvSpPr>
        <xdr:cNvPr id="298" name="n_1mainValue【市民会館】&#10;有形固定資産減価償却率"/>
        <xdr:cNvSpPr txBox="1"/>
      </xdr:nvSpPr>
      <xdr:spPr>
        <a:xfrm>
          <a:off x="32391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72407</xdr:rowOff>
    </xdr:from>
    <xdr:ext cx="405111" cy="259045"/>
    <xdr:sp macro="" textlink="">
      <xdr:nvSpPr>
        <xdr:cNvPr id="299" name="n_2mainValue【市民会館】&#10;有形固定資産減価償却率"/>
        <xdr:cNvSpPr txBox="1"/>
      </xdr:nvSpPr>
      <xdr:spPr>
        <a:xfrm>
          <a:off x="24390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10" name="直線コネクタ 309"/>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1" name="テキスト ボックス 310"/>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2" name="直線コネクタ 311"/>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3" name="テキスト ボックス 312"/>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4" name="直線コネクタ 313"/>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5" name="テキスト ボックス 314"/>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6" name="直線コネクタ 315"/>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7" name="テキスト ボックス 316"/>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8" name="直線コネクタ 317"/>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9" name="テキスト ボックス 318"/>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20" name="直線コネクタ 319"/>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1" name="テキスト ボックス 320"/>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25" name="直線コネクタ 324"/>
        <xdr:cNvCxnSpPr/>
      </xdr:nvCxnSpPr>
      <xdr:spPr>
        <a:xfrm flipV="1">
          <a:off x="9429115" y="164994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26" name="【市民会館】&#10;一人当たり面積最小値テキスト"/>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27" name="直線コネクタ 326"/>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28" name="【市民会館】&#10;一人当たり面積最大値テキスト"/>
        <xdr:cNvSpPr txBox="1"/>
      </xdr:nvSpPr>
      <xdr:spPr>
        <a:xfrm>
          <a:off x="9467850" y="1627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29" name="直線コネクタ 328"/>
        <xdr:cNvCxnSpPr/>
      </xdr:nvCxnSpPr>
      <xdr:spPr>
        <a:xfrm>
          <a:off x="9359900" y="16499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330" name="【市民会館】&#10;一人当たり面積平均値テキスト"/>
        <xdr:cNvSpPr txBox="1"/>
      </xdr:nvSpPr>
      <xdr:spPr>
        <a:xfrm>
          <a:off x="9467850" y="17641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31" name="フローチャート: 判断 330"/>
        <xdr:cNvSpPr/>
      </xdr:nvSpPr>
      <xdr:spPr>
        <a:xfrm>
          <a:off x="9398000" y="176635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32" name="フローチャート: 判断 331"/>
        <xdr:cNvSpPr/>
      </xdr:nvSpPr>
      <xdr:spPr>
        <a:xfrm>
          <a:off x="86360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333" name="n_1aveValue【市民会館】&#10;一人当たり面積"/>
        <xdr:cNvSpPr txBox="1"/>
      </xdr:nvSpPr>
      <xdr:spPr>
        <a:xfrm>
          <a:off x="8458277" y="177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34" name="フローチャート: 判断 333"/>
        <xdr:cNvSpPr/>
      </xdr:nvSpPr>
      <xdr:spPr>
        <a:xfrm>
          <a:off x="7842250" y="1766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35" name="n_2aveValue【市民会館】&#10;一人当たり面積"/>
        <xdr:cNvSpPr txBox="1"/>
      </xdr:nvSpPr>
      <xdr:spPr>
        <a:xfrm>
          <a:off x="76772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336" name="フローチャート: 判断 335"/>
        <xdr:cNvSpPr/>
      </xdr:nvSpPr>
      <xdr:spPr>
        <a:xfrm>
          <a:off x="702945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4734</xdr:rowOff>
    </xdr:from>
    <xdr:ext cx="469744" cy="259045"/>
    <xdr:sp macro="" textlink="">
      <xdr:nvSpPr>
        <xdr:cNvPr id="337" name="n_3aveValue【市民会館】&#10;一人当たり面積"/>
        <xdr:cNvSpPr txBox="1"/>
      </xdr:nvSpPr>
      <xdr:spPr>
        <a:xfrm>
          <a:off x="6864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8" name="テキスト ボックス 33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9" name="テキスト ボックス 33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0" name="テキスト ボックス 33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1" name="テキスト ボックス 34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2" name="テキスト ボックス 34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43" name="楕円 342"/>
        <xdr:cNvSpPr/>
      </xdr:nvSpPr>
      <xdr:spPr>
        <a:xfrm>
          <a:off x="9398000" y="17353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116857</xdr:rowOff>
    </xdr:from>
    <xdr:ext cx="469744" cy="259045"/>
    <xdr:sp macro="" textlink="">
      <xdr:nvSpPr>
        <xdr:cNvPr id="344" name="【市民会館】&#10;一人当たり面積該当値テキスト"/>
        <xdr:cNvSpPr txBox="1"/>
      </xdr:nvSpPr>
      <xdr:spPr>
        <a:xfrm>
          <a:off x="9467850"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90714</xdr:rowOff>
    </xdr:from>
    <xdr:to>
      <xdr:col>50</xdr:col>
      <xdr:colOff>165100</xdr:colOff>
      <xdr:row>105</xdr:row>
      <xdr:rowOff>20864</xdr:rowOff>
    </xdr:to>
    <xdr:sp macro="" textlink="">
      <xdr:nvSpPr>
        <xdr:cNvPr id="345" name="楕円 344"/>
        <xdr:cNvSpPr/>
      </xdr:nvSpPr>
      <xdr:spPr>
        <a:xfrm>
          <a:off x="86360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141514</xdr:rowOff>
    </xdr:from>
    <xdr:to>
      <xdr:col>55</xdr:col>
      <xdr:colOff>0</xdr:colOff>
      <xdr:row>104</xdr:row>
      <xdr:rowOff>144780</xdr:rowOff>
    </xdr:to>
    <xdr:cxnSp macro="">
      <xdr:nvCxnSpPr>
        <xdr:cNvPr id="346" name="直線コネクタ 345"/>
        <xdr:cNvCxnSpPr/>
      </xdr:nvCxnSpPr>
      <xdr:spPr>
        <a:xfrm>
          <a:off x="8686800" y="17400814"/>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84182</xdr:rowOff>
    </xdr:from>
    <xdr:to>
      <xdr:col>46</xdr:col>
      <xdr:colOff>38100</xdr:colOff>
      <xdr:row>105</xdr:row>
      <xdr:rowOff>14332</xdr:rowOff>
    </xdr:to>
    <xdr:sp macro="" textlink="">
      <xdr:nvSpPr>
        <xdr:cNvPr id="347" name="楕円 346"/>
        <xdr:cNvSpPr/>
      </xdr:nvSpPr>
      <xdr:spPr>
        <a:xfrm>
          <a:off x="7842250" y="173434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134982</xdr:rowOff>
    </xdr:from>
    <xdr:to>
      <xdr:col>50</xdr:col>
      <xdr:colOff>114300</xdr:colOff>
      <xdr:row>104</xdr:row>
      <xdr:rowOff>141514</xdr:rowOff>
    </xdr:to>
    <xdr:cxnSp macro="">
      <xdr:nvCxnSpPr>
        <xdr:cNvPr id="348" name="直線コネクタ 347"/>
        <xdr:cNvCxnSpPr/>
      </xdr:nvCxnSpPr>
      <xdr:spPr>
        <a:xfrm>
          <a:off x="7886700" y="17394282"/>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37391</xdr:rowOff>
    </xdr:from>
    <xdr:ext cx="469744" cy="259045"/>
    <xdr:sp macro="" textlink="">
      <xdr:nvSpPr>
        <xdr:cNvPr id="349" name="n_1mainValue【市民会館】&#10;一人当たり面積"/>
        <xdr:cNvSpPr txBox="1"/>
      </xdr:nvSpPr>
      <xdr:spPr>
        <a:xfrm>
          <a:off x="845827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30859</xdr:rowOff>
    </xdr:from>
    <xdr:ext cx="469744" cy="259045"/>
    <xdr:sp macro="" textlink="">
      <xdr:nvSpPr>
        <xdr:cNvPr id="350" name="n_2mainValue【市民会館】&#10;一人当たり面積"/>
        <xdr:cNvSpPr txBox="1"/>
      </xdr:nvSpPr>
      <xdr:spPr>
        <a:xfrm>
          <a:off x="7677227" y="171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1" name="直線コネクタ 360"/>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2" name="テキスト ボックス 361"/>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3" name="直線コネクタ 362"/>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4" name="テキスト ボックス 363"/>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5" name="直線コネクタ 364"/>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6" name="テキスト ボックス 365"/>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7" name="直線コネクタ 366"/>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8" name="テキスト ボックス 367"/>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9" name="直線コネクタ 368"/>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0" name="テキスト ボックス 369"/>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1" name="直線コネクタ 370"/>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2" name="テキスト ボックス 371"/>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376" name="直線コネクタ 375"/>
        <xdr:cNvCxnSpPr/>
      </xdr:nvCxnSpPr>
      <xdr:spPr>
        <a:xfrm flipV="1">
          <a:off x="14699614" y="5542280"/>
          <a:ext cx="0" cy="135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377" name="【一般廃棄物処理施設】&#10;有形固定資産減価償却率最小値テキスト"/>
        <xdr:cNvSpPr txBox="1"/>
      </xdr:nvSpPr>
      <xdr:spPr>
        <a:xfrm>
          <a:off x="14738350" y="690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378" name="直線コネクタ 377"/>
        <xdr:cNvCxnSpPr/>
      </xdr:nvCxnSpPr>
      <xdr:spPr>
        <a:xfrm>
          <a:off x="14611350" y="6900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379" name="【一般廃棄物処理施設】&#10;有形固定資産減価償却率最大値テキスト"/>
        <xdr:cNvSpPr txBox="1"/>
      </xdr:nvSpPr>
      <xdr:spPr>
        <a:xfrm>
          <a:off x="14738350" y="53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380" name="直線コネクタ 379"/>
        <xdr:cNvCxnSpPr/>
      </xdr:nvCxnSpPr>
      <xdr:spPr>
        <a:xfrm>
          <a:off x="1461135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381" name="【一般廃棄物処理施設】&#10;有形固定資産減価償却率平均値テキスト"/>
        <xdr:cNvSpPr txBox="1"/>
      </xdr:nvSpPr>
      <xdr:spPr>
        <a:xfrm>
          <a:off x="14738350" y="5811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82" name="フローチャート: 判断 381"/>
        <xdr:cNvSpPr/>
      </xdr:nvSpPr>
      <xdr:spPr>
        <a:xfrm>
          <a:off x="14649450" y="59541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383" name="フローチャート: 判断 382"/>
        <xdr:cNvSpPr/>
      </xdr:nvSpPr>
      <xdr:spPr>
        <a:xfrm>
          <a:off x="13887450" y="5935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72407</xdr:rowOff>
    </xdr:from>
    <xdr:ext cx="405111" cy="259045"/>
    <xdr:sp macro="" textlink="">
      <xdr:nvSpPr>
        <xdr:cNvPr id="384" name="n_1aveValue【一般廃棄物処理施設】&#10;有形固定資産減価償却率"/>
        <xdr:cNvSpPr txBox="1"/>
      </xdr:nvSpPr>
      <xdr:spPr>
        <a:xfrm>
          <a:off x="1374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385" name="フローチャート: 判断 384"/>
        <xdr:cNvSpPr/>
      </xdr:nvSpPr>
      <xdr:spPr>
        <a:xfrm>
          <a:off x="13093700" y="596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109963</xdr:rowOff>
    </xdr:from>
    <xdr:ext cx="405111" cy="259045"/>
    <xdr:sp macro="" textlink="">
      <xdr:nvSpPr>
        <xdr:cNvPr id="386" name="n_2aveValue【一般廃棄物処理施設】&#10;有形固定資産減価償却率"/>
        <xdr:cNvSpPr txBox="1"/>
      </xdr:nvSpPr>
      <xdr:spPr>
        <a:xfrm>
          <a:off x="12960994" y="605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387" name="フローチャート: 判断 386"/>
        <xdr:cNvSpPr/>
      </xdr:nvSpPr>
      <xdr:spPr>
        <a:xfrm>
          <a:off x="12299950" y="60520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388" name="n_3aveValue【一般廃棄物処理施設】&#10;有形固定資産減価償却率"/>
        <xdr:cNvSpPr txBox="1"/>
      </xdr:nvSpPr>
      <xdr:spPr>
        <a:xfrm>
          <a:off x="12167244" y="583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9" name="テキスト ボックス 38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394" name="楕円 393"/>
        <xdr:cNvSpPr/>
      </xdr:nvSpPr>
      <xdr:spPr>
        <a:xfrm>
          <a:off x="14649450" y="63675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395" name="【一般廃棄物処理施設】&#10;有形固定資産減価償却率該当値テキスト"/>
        <xdr:cNvSpPr txBox="1"/>
      </xdr:nvSpPr>
      <xdr:spPr>
        <a:xfrm>
          <a:off x="14738350" y="6346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43361</xdr:rowOff>
    </xdr:from>
    <xdr:to>
      <xdr:col>81</xdr:col>
      <xdr:colOff>101600</xdr:colOff>
      <xdr:row>34</xdr:row>
      <xdr:rowOff>144961</xdr:rowOff>
    </xdr:to>
    <xdr:sp macro="" textlink="">
      <xdr:nvSpPr>
        <xdr:cNvPr id="396" name="楕円 395"/>
        <xdr:cNvSpPr/>
      </xdr:nvSpPr>
      <xdr:spPr>
        <a:xfrm>
          <a:off x="13887450" y="56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94161</xdr:rowOff>
    </xdr:from>
    <xdr:to>
      <xdr:col>85</xdr:col>
      <xdr:colOff>127000</xdr:colOff>
      <xdr:row>38</xdr:row>
      <xdr:rowOff>138249</xdr:rowOff>
    </xdr:to>
    <xdr:cxnSp macro="">
      <xdr:nvCxnSpPr>
        <xdr:cNvPr id="397" name="直線コネクタ 396"/>
        <xdr:cNvCxnSpPr/>
      </xdr:nvCxnSpPr>
      <xdr:spPr>
        <a:xfrm>
          <a:off x="13938250" y="5713911"/>
          <a:ext cx="762000" cy="70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49893</xdr:rowOff>
    </xdr:from>
    <xdr:to>
      <xdr:col>76</xdr:col>
      <xdr:colOff>165100</xdr:colOff>
      <xdr:row>34</xdr:row>
      <xdr:rowOff>151493</xdr:rowOff>
    </xdr:to>
    <xdr:sp macro="" textlink="">
      <xdr:nvSpPr>
        <xdr:cNvPr id="398" name="楕円 397"/>
        <xdr:cNvSpPr/>
      </xdr:nvSpPr>
      <xdr:spPr>
        <a:xfrm>
          <a:off x="13093700" y="56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94161</xdr:rowOff>
    </xdr:from>
    <xdr:to>
      <xdr:col>81</xdr:col>
      <xdr:colOff>50800</xdr:colOff>
      <xdr:row>34</xdr:row>
      <xdr:rowOff>100693</xdr:rowOff>
    </xdr:to>
    <xdr:cxnSp macro="">
      <xdr:nvCxnSpPr>
        <xdr:cNvPr id="399" name="直線コネクタ 398"/>
        <xdr:cNvCxnSpPr/>
      </xdr:nvCxnSpPr>
      <xdr:spPr>
        <a:xfrm flipV="1">
          <a:off x="13144500" y="5713911"/>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161488</xdr:rowOff>
    </xdr:from>
    <xdr:ext cx="405111" cy="259045"/>
    <xdr:sp macro="" textlink="">
      <xdr:nvSpPr>
        <xdr:cNvPr id="400" name="n_1mainValue【一般廃棄物処理施設】&#10;有形固定資産減価償却率"/>
        <xdr:cNvSpPr txBox="1"/>
      </xdr:nvSpPr>
      <xdr:spPr>
        <a:xfrm>
          <a:off x="13742044" y="54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168020</xdr:rowOff>
    </xdr:from>
    <xdr:ext cx="405111" cy="259045"/>
    <xdr:sp macro="" textlink="">
      <xdr:nvSpPr>
        <xdr:cNvPr id="401" name="n_2mainValue【一般廃棄物処理施設】&#10;有形固定資産減価償却率"/>
        <xdr:cNvSpPr txBox="1"/>
      </xdr:nvSpPr>
      <xdr:spPr>
        <a:xfrm>
          <a:off x="12960994" y="545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2" name="直線コネクタ 41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3" name="テキスト ボックス 412"/>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4" name="直線コネクタ 41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5" name="テキスト ボックス 414"/>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7" name="テキスト ボックス 416"/>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8" name="直線コネクタ 41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9" name="テキスト ボックス 418"/>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0" name="直線コネクタ 41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1" name="テキスト ボックス 420"/>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3" name="テキスト ボックス 422"/>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25" name="直線コネクタ 424"/>
        <xdr:cNvCxnSpPr/>
      </xdr:nvCxnSpPr>
      <xdr:spPr>
        <a:xfrm flipV="1">
          <a:off x="19951064" y="5691332"/>
          <a:ext cx="0" cy="128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26" name="【一般廃棄物処理施設】&#10;一人当たり有形固定資産（償却資産）額最小値テキスト"/>
        <xdr:cNvSpPr txBox="1"/>
      </xdr:nvSpPr>
      <xdr:spPr>
        <a:xfrm>
          <a:off x="19989800" y="698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27" name="直線コネクタ 426"/>
        <xdr:cNvCxnSpPr/>
      </xdr:nvCxnSpPr>
      <xdr:spPr>
        <a:xfrm>
          <a:off x="19881850" y="6978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28" name="【一般廃棄物処理施設】&#10;一人当たり有形固定資産（償却資産）額最大値テキスト"/>
        <xdr:cNvSpPr txBox="1"/>
      </xdr:nvSpPr>
      <xdr:spPr>
        <a:xfrm>
          <a:off x="19989800" y="547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29" name="直線コネクタ 428"/>
        <xdr:cNvCxnSpPr/>
      </xdr:nvCxnSpPr>
      <xdr:spPr>
        <a:xfrm>
          <a:off x="19881850" y="5691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430" name="【一般廃棄物処理施設】&#10;一人当たり有形固定資産（償却資産）額平均値テキスト"/>
        <xdr:cNvSpPr txBox="1"/>
      </xdr:nvSpPr>
      <xdr:spPr>
        <a:xfrm>
          <a:off x="19989800" y="6737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31" name="フローチャート: 判断 430"/>
        <xdr:cNvSpPr/>
      </xdr:nvSpPr>
      <xdr:spPr>
        <a:xfrm>
          <a:off x="19900900" y="6758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32" name="フローチャート: 判断 431"/>
        <xdr:cNvSpPr/>
      </xdr:nvSpPr>
      <xdr:spPr>
        <a:xfrm>
          <a:off x="19157950" y="67735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433" name="n_1aveValue【一般廃棄物処理施設】&#10;一人当たり有形固定資産（償却資産）額"/>
        <xdr:cNvSpPr txBox="1"/>
      </xdr:nvSpPr>
      <xdr:spPr>
        <a:xfrm>
          <a:off x="1894791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434" name="フローチャート: 判断 433"/>
        <xdr:cNvSpPr/>
      </xdr:nvSpPr>
      <xdr:spPr>
        <a:xfrm>
          <a:off x="18345150" y="677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435" name="n_2aveValue【一般廃棄物処理施設】&#10;一人当たり有形固定資産（償却資産）額"/>
        <xdr:cNvSpPr txBox="1"/>
      </xdr:nvSpPr>
      <xdr:spPr>
        <a:xfrm>
          <a:off x="18166861" y="65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436" name="フローチャート: 判断 435"/>
        <xdr:cNvSpPr/>
      </xdr:nvSpPr>
      <xdr:spPr>
        <a:xfrm>
          <a:off x="17551400" y="678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437" name="n_3aveValue【一般廃棄物処理施設】&#10;一人当たり有形固定資産（償却資産）額"/>
        <xdr:cNvSpPr txBox="1"/>
      </xdr:nvSpPr>
      <xdr:spPr>
        <a:xfrm>
          <a:off x="17354061" y="65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79766</xdr:rowOff>
    </xdr:from>
    <xdr:to>
      <xdr:col>116</xdr:col>
      <xdr:colOff>114300</xdr:colOff>
      <xdr:row>41</xdr:row>
      <xdr:rowOff>9916</xdr:rowOff>
    </xdr:to>
    <xdr:sp macro="" textlink="">
      <xdr:nvSpPr>
        <xdr:cNvPr id="443" name="楕円 442"/>
        <xdr:cNvSpPr/>
      </xdr:nvSpPr>
      <xdr:spPr>
        <a:xfrm>
          <a:off x="19900900" y="66901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102643</xdr:rowOff>
    </xdr:from>
    <xdr:ext cx="599010" cy="259045"/>
    <xdr:sp macro="" textlink="">
      <xdr:nvSpPr>
        <xdr:cNvPr id="444" name="【一般廃棄物処理施設】&#10;一人当たり有形固定資産（償却資産）額該当値テキスト"/>
        <xdr:cNvSpPr txBox="1"/>
      </xdr:nvSpPr>
      <xdr:spPr>
        <a:xfrm>
          <a:off x="19989800" y="654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42301</xdr:rowOff>
    </xdr:from>
    <xdr:to>
      <xdr:col>112</xdr:col>
      <xdr:colOff>38100</xdr:colOff>
      <xdr:row>41</xdr:row>
      <xdr:rowOff>143901</xdr:rowOff>
    </xdr:to>
    <xdr:sp macro="" textlink="">
      <xdr:nvSpPr>
        <xdr:cNvPr id="445" name="楕円 444"/>
        <xdr:cNvSpPr/>
      </xdr:nvSpPr>
      <xdr:spPr>
        <a:xfrm>
          <a:off x="19157950" y="68177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130566</xdr:rowOff>
    </xdr:from>
    <xdr:to>
      <xdr:col>116</xdr:col>
      <xdr:colOff>63500</xdr:colOff>
      <xdr:row>41</xdr:row>
      <xdr:rowOff>93101</xdr:rowOff>
    </xdr:to>
    <xdr:cxnSp macro="">
      <xdr:nvCxnSpPr>
        <xdr:cNvPr id="446" name="直線コネクタ 445"/>
        <xdr:cNvCxnSpPr/>
      </xdr:nvCxnSpPr>
      <xdr:spPr>
        <a:xfrm flipV="1">
          <a:off x="19202400" y="6740916"/>
          <a:ext cx="7493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41657</xdr:rowOff>
    </xdr:from>
    <xdr:to>
      <xdr:col>107</xdr:col>
      <xdr:colOff>101600</xdr:colOff>
      <xdr:row>41</xdr:row>
      <xdr:rowOff>143257</xdr:rowOff>
    </xdr:to>
    <xdr:sp macro="" textlink="">
      <xdr:nvSpPr>
        <xdr:cNvPr id="447" name="楕円 446"/>
        <xdr:cNvSpPr/>
      </xdr:nvSpPr>
      <xdr:spPr>
        <a:xfrm>
          <a:off x="18345150" y="68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92457</xdr:rowOff>
    </xdr:from>
    <xdr:to>
      <xdr:col>111</xdr:col>
      <xdr:colOff>177800</xdr:colOff>
      <xdr:row>41</xdr:row>
      <xdr:rowOff>93101</xdr:rowOff>
    </xdr:to>
    <xdr:cxnSp macro="">
      <xdr:nvCxnSpPr>
        <xdr:cNvPr id="448" name="直線コネクタ 447"/>
        <xdr:cNvCxnSpPr/>
      </xdr:nvCxnSpPr>
      <xdr:spPr>
        <a:xfrm>
          <a:off x="18395950" y="6867907"/>
          <a:ext cx="80645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135028</xdr:rowOff>
    </xdr:from>
    <xdr:ext cx="534377" cy="259045"/>
    <xdr:sp macro="" textlink="">
      <xdr:nvSpPr>
        <xdr:cNvPr id="449" name="n_1mainValue【一般廃棄物処理施設】&#10;一人当たり有形固定資産（償却資産）額"/>
        <xdr:cNvSpPr txBox="1"/>
      </xdr:nvSpPr>
      <xdr:spPr>
        <a:xfrm>
          <a:off x="18947911" y="69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134384</xdr:rowOff>
    </xdr:from>
    <xdr:ext cx="534377" cy="259045"/>
    <xdr:sp macro="" textlink="">
      <xdr:nvSpPr>
        <xdr:cNvPr id="450" name="n_2mainValue【一般廃棄物処理施設】&#10;一人当たり有形固定資産（償却資産）額"/>
        <xdr:cNvSpPr txBox="1"/>
      </xdr:nvSpPr>
      <xdr:spPr>
        <a:xfrm>
          <a:off x="18166861" y="69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76" name="直線コネクタ 475"/>
        <xdr:cNvCxnSpPr/>
      </xdr:nvCxnSpPr>
      <xdr:spPr>
        <a:xfrm flipV="1">
          <a:off x="14699614" y="91276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7" name="【保健センター・保健所】&#10;有形固定資産減価償却率最小値テキスト"/>
        <xdr:cNvSpPr txBox="1"/>
      </xdr:nvSpPr>
      <xdr:spPr>
        <a:xfrm>
          <a:off x="14738350" y="10674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8" name="直線コネクタ 477"/>
        <xdr:cNvCxnSpPr/>
      </xdr:nvCxnSpPr>
      <xdr:spPr>
        <a:xfrm>
          <a:off x="14611350" y="10670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9" name="【保健センター・保健所】&#10;有形固定資産減価償却率最大値テキスト"/>
        <xdr:cNvSpPr txBox="1"/>
      </xdr:nvSpPr>
      <xdr:spPr>
        <a:xfrm>
          <a:off x="1473835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0" name="直線コネクタ 479"/>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481" name="【保健センター・保健所】&#10;有形固定資産減価償却率平均値テキスト"/>
        <xdr:cNvSpPr txBox="1"/>
      </xdr:nvSpPr>
      <xdr:spPr>
        <a:xfrm>
          <a:off x="14738350" y="9849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82" name="フローチャート: 判断 481"/>
        <xdr:cNvSpPr/>
      </xdr:nvSpPr>
      <xdr:spPr>
        <a:xfrm>
          <a:off x="14649450" y="98711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83" name="フローチャート: 判断 482"/>
        <xdr:cNvSpPr/>
      </xdr:nvSpPr>
      <xdr:spPr>
        <a:xfrm>
          <a:off x="138874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484" name="n_1aveValue【保健センター・保健所】&#10;有形固定資産減価償却率"/>
        <xdr:cNvSpPr txBox="1"/>
      </xdr:nvSpPr>
      <xdr:spPr>
        <a:xfrm>
          <a:off x="1374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485" name="フローチャート: 判断 484"/>
        <xdr:cNvSpPr/>
      </xdr:nvSpPr>
      <xdr:spPr>
        <a:xfrm>
          <a:off x="1309370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94178</xdr:rowOff>
    </xdr:from>
    <xdr:ext cx="405111" cy="259045"/>
    <xdr:sp macro="" textlink="">
      <xdr:nvSpPr>
        <xdr:cNvPr id="486" name="n_2aveValue【保健センター・保健所】&#10;有形固定資産減価償却率"/>
        <xdr:cNvSpPr txBox="1"/>
      </xdr:nvSpPr>
      <xdr:spPr>
        <a:xfrm>
          <a:off x="1296099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487" name="フローチャート: 判断 486"/>
        <xdr:cNvSpPr/>
      </xdr:nvSpPr>
      <xdr:spPr>
        <a:xfrm>
          <a:off x="12299950" y="9900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488" name="n_3aveValue【保健センター・保健所】&#10;有形固定資産減価償却率"/>
        <xdr:cNvSpPr txBox="1"/>
      </xdr:nvSpPr>
      <xdr:spPr>
        <a:xfrm>
          <a:off x="12167244" y="96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9" name="テキスト ボックス 48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94" name="楕円 493"/>
        <xdr:cNvSpPr/>
      </xdr:nvSpPr>
      <xdr:spPr>
        <a:xfrm>
          <a:off x="14649450" y="95803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495" name="【保健センター・保健所】&#10;有形固定資産減価償却率該当値テキスト"/>
        <xdr:cNvSpPr txBox="1"/>
      </xdr:nvSpPr>
      <xdr:spPr>
        <a:xfrm>
          <a:off x="14738350" y="943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107587</xdr:rowOff>
    </xdr:from>
    <xdr:to>
      <xdr:col>81</xdr:col>
      <xdr:colOff>101600</xdr:colOff>
      <xdr:row>58</xdr:row>
      <xdr:rowOff>37737</xdr:rowOff>
    </xdr:to>
    <xdr:sp macro="" textlink="">
      <xdr:nvSpPr>
        <xdr:cNvPr id="496" name="楕円 495"/>
        <xdr:cNvSpPr/>
      </xdr:nvSpPr>
      <xdr:spPr>
        <a:xfrm>
          <a:off x="13887450" y="952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158387</xdr:rowOff>
    </xdr:from>
    <xdr:to>
      <xdr:col>85</xdr:col>
      <xdr:colOff>127000</xdr:colOff>
      <xdr:row>58</xdr:row>
      <xdr:rowOff>48985</xdr:rowOff>
    </xdr:to>
    <xdr:cxnSp macro="">
      <xdr:nvCxnSpPr>
        <xdr:cNvPr id="497" name="直線コネクタ 496"/>
        <xdr:cNvCxnSpPr/>
      </xdr:nvCxnSpPr>
      <xdr:spPr>
        <a:xfrm>
          <a:off x="13938250" y="9575437"/>
          <a:ext cx="76200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498" name="楕円 497"/>
        <xdr:cNvSpPr/>
      </xdr:nvSpPr>
      <xdr:spPr>
        <a:xfrm>
          <a:off x="13093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158387</xdr:rowOff>
    </xdr:from>
    <xdr:to>
      <xdr:col>81</xdr:col>
      <xdr:colOff>50800</xdr:colOff>
      <xdr:row>58</xdr:row>
      <xdr:rowOff>102870</xdr:rowOff>
    </xdr:to>
    <xdr:cxnSp macro="">
      <xdr:nvCxnSpPr>
        <xdr:cNvPr id="499" name="直線コネクタ 498"/>
        <xdr:cNvCxnSpPr/>
      </xdr:nvCxnSpPr>
      <xdr:spPr>
        <a:xfrm flipV="1">
          <a:off x="13144500" y="9575437"/>
          <a:ext cx="793750" cy="10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54264</xdr:rowOff>
    </xdr:from>
    <xdr:ext cx="405111" cy="259045"/>
    <xdr:sp macro="" textlink="">
      <xdr:nvSpPr>
        <xdr:cNvPr id="500" name="n_1mainValue【保健センター・保健所】&#10;有形固定資産減価償却率"/>
        <xdr:cNvSpPr txBox="1"/>
      </xdr:nvSpPr>
      <xdr:spPr>
        <a:xfrm>
          <a:off x="13742044" y="930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501" name="n_2mainValue【保健センター・保健所】&#10;有形固定資産減価償却率"/>
        <xdr:cNvSpPr txBox="1"/>
      </xdr:nvSpPr>
      <xdr:spPr>
        <a:xfrm>
          <a:off x="12960994"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2" name="直線コネクタ 51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3" name="テキスト ボックス 51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4" name="直線コネクタ 51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5" name="テキスト ボックス 51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6" name="直線コネクタ 51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7" name="テキスト ボックス 51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8" name="直線コネクタ 51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9" name="テキスト ボックス 51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0" name="直線コネクタ 51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1" name="テキスト ボックス 52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2" name="直線コネクタ 52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3" name="テキスト ボックス 52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27" name="直線コネクタ 526"/>
        <xdr:cNvCxnSpPr/>
      </xdr:nvCxnSpPr>
      <xdr:spPr>
        <a:xfrm flipV="1">
          <a:off x="19951064" y="931726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28" name="【保健センター・保健所】&#10;一人当たり面積最小値テキスト"/>
        <xdr:cNvSpPr txBox="1"/>
      </xdr:nvSpPr>
      <xdr:spPr>
        <a:xfrm>
          <a:off x="1998980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29" name="直線コネクタ 528"/>
        <xdr:cNvCxnSpPr/>
      </xdr:nvCxnSpPr>
      <xdr:spPr>
        <a:xfrm>
          <a:off x="1988185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30" name="【保健センター・保健所】&#10;一人当たり面積最大値テキスト"/>
        <xdr:cNvSpPr txBox="1"/>
      </xdr:nvSpPr>
      <xdr:spPr>
        <a:xfrm>
          <a:off x="19989800" y="90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31" name="直線コネクタ 530"/>
        <xdr:cNvCxnSpPr/>
      </xdr:nvCxnSpPr>
      <xdr:spPr>
        <a:xfrm>
          <a:off x="19881850" y="9317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32" name="【保健センター・保健所】&#10;一人当たり面積平均値テキスト"/>
        <xdr:cNvSpPr txBox="1"/>
      </xdr:nvSpPr>
      <xdr:spPr>
        <a:xfrm>
          <a:off x="19989800" y="1007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33" name="フローチャート: 判断 532"/>
        <xdr:cNvSpPr/>
      </xdr:nvSpPr>
      <xdr:spPr>
        <a:xfrm>
          <a:off x="1990090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34" name="フローチャート: 判断 533"/>
        <xdr:cNvSpPr/>
      </xdr:nvSpPr>
      <xdr:spPr>
        <a:xfrm>
          <a:off x="191579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535" name="n_1aveValue【保健センター・保健所】&#10;一人当たり面積"/>
        <xdr:cNvSpPr txBox="1"/>
      </xdr:nvSpPr>
      <xdr:spPr>
        <a:xfrm>
          <a:off x="189802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536" name="フローチャート: 判断 535"/>
        <xdr:cNvSpPr/>
      </xdr:nvSpPr>
      <xdr:spPr>
        <a:xfrm>
          <a:off x="183451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537" name="n_2aveValue【保健センター・保健所】&#10;一人当たり面積"/>
        <xdr:cNvSpPr txBox="1"/>
      </xdr:nvSpPr>
      <xdr:spPr>
        <a:xfrm>
          <a:off x="181801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538" name="フローチャート: 判断 537"/>
        <xdr:cNvSpPr/>
      </xdr:nvSpPr>
      <xdr:spPr>
        <a:xfrm>
          <a:off x="175514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539" name="n_3aveValue【保健センター・保健所】&#10;一人当たり面積"/>
        <xdr:cNvSpPr txBox="1"/>
      </xdr:nvSpPr>
      <xdr:spPr>
        <a:xfrm>
          <a:off x="1738637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0" name="テキスト ボックス 53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545" name="楕円 544"/>
        <xdr:cNvSpPr/>
      </xdr:nvSpPr>
      <xdr:spPr>
        <a:xfrm>
          <a:off x="19900900" y="10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546" name="【保健センター・保健所】&#10;一人当たり面積該当値テキスト"/>
        <xdr:cNvSpPr txBox="1"/>
      </xdr:nvSpPr>
      <xdr:spPr>
        <a:xfrm>
          <a:off x="19989800" y="104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547" name="楕円 546"/>
        <xdr:cNvSpPr/>
      </xdr:nvSpPr>
      <xdr:spPr>
        <a:xfrm>
          <a:off x="19157950" y="10419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548" name="直線コネクタ 547"/>
        <xdr:cNvCxnSpPr/>
      </xdr:nvCxnSpPr>
      <xdr:spPr>
        <a:xfrm>
          <a:off x="19202400" y="1047024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11793</xdr:rowOff>
    </xdr:from>
    <xdr:to>
      <xdr:col>107</xdr:col>
      <xdr:colOff>101600</xdr:colOff>
      <xdr:row>63</xdr:row>
      <xdr:rowOff>113393</xdr:rowOff>
    </xdr:to>
    <xdr:sp macro="" textlink="">
      <xdr:nvSpPr>
        <xdr:cNvPr id="549" name="楕円 548"/>
        <xdr:cNvSpPr/>
      </xdr:nvSpPr>
      <xdr:spPr>
        <a:xfrm>
          <a:off x="18345150" y="10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550" name="直線コネクタ 549"/>
        <xdr:cNvCxnSpPr/>
      </xdr:nvCxnSpPr>
      <xdr:spPr>
        <a:xfrm>
          <a:off x="18395950" y="1047024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104520</xdr:rowOff>
    </xdr:from>
    <xdr:ext cx="469744" cy="259045"/>
    <xdr:sp macro="" textlink="">
      <xdr:nvSpPr>
        <xdr:cNvPr id="551" name="n_1mainValue【保健センター・保健所】&#10;一人当たり面積"/>
        <xdr:cNvSpPr txBox="1"/>
      </xdr:nvSpPr>
      <xdr:spPr>
        <a:xfrm>
          <a:off x="18980227"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552" name="n_2mainValue【保健センター・保健所】&#10;一人当たり面積"/>
        <xdr:cNvSpPr txBox="1"/>
      </xdr:nvSpPr>
      <xdr:spPr>
        <a:xfrm>
          <a:off x="18180127"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3" name="直線コネクタ 562"/>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4" name="テキスト ボックス 563"/>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5" name="直線コネクタ 564"/>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6" name="テキスト ボックス 565"/>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7" name="直線コネクタ 566"/>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8" name="テキスト ボックス 567"/>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9" name="直線コネクタ 568"/>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0" name="テキスト ボックス 569"/>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1" name="直線コネクタ 570"/>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2" name="テキスト ボックス 571"/>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3" name="直線コネクタ 572"/>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4" name="テキスト ボックス 573"/>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6" name="テキスト ボックス 575"/>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78" name="直線コネクタ 577"/>
        <xdr:cNvCxnSpPr/>
      </xdr:nvCxnSpPr>
      <xdr:spPr>
        <a:xfrm flipV="1">
          <a:off x="14699614" y="12846957"/>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79" name="【消防施設】&#10;有形固定資産減価償却率最小値テキスト"/>
        <xdr:cNvSpPr txBox="1"/>
      </xdr:nvSpPr>
      <xdr:spPr>
        <a:xfrm>
          <a:off x="14738350"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80" name="直線コネクタ 579"/>
        <xdr:cNvCxnSpPr/>
      </xdr:nvCxnSpPr>
      <xdr:spPr>
        <a:xfrm>
          <a:off x="14611350" y="141791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81" name="【消防施設】&#10;有形固定資産減価償却率最大値テキスト"/>
        <xdr:cNvSpPr txBox="1"/>
      </xdr:nvSpPr>
      <xdr:spPr>
        <a:xfrm>
          <a:off x="14738350" y="126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82" name="直線コネクタ 581"/>
        <xdr:cNvCxnSpPr/>
      </xdr:nvCxnSpPr>
      <xdr:spPr>
        <a:xfrm>
          <a:off x="14611350" y="12846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583" name="【消防施設】&#10;有形固定資産減価償却率平均値テキスト"/>
        <xdr:cNvSpPr txBox="1"/>
      </xdr:nvSpPr>
      <xdr:spPr>
        <a:xfrm>
          <a:off x="14738350" y="13358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84" name="フローチャート: 判断 583"/>
        <xdr:cNvSpPr/>
      </xdr:nvSpPr>
      <xdr:spPr>
        <a:xfrm>
          <a:off x="14649450" y="133796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85" name="フローチャート: 判断 584"/>
        <xdr:cNvSpPr/>
      </xdr:nvSpPr>
      <xdr:spPr>
        <a:xfrm>
          <a:off x="13887450" y="133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106153</xdr:rowOff>
    </xdr:from>
    <xdr:ext cx="405111" cy="259045"/>
    <xdr:sp macro="" textlink="">
      <xdr:nvSpPr>
        <xdr:cNvPr id="586" name="n_1aveValue【消防施設】&#10;有形固定資産減価償却率"/>
        <xdr:cNvSpPr txBox="1"/>
      </xdr:nvSpPr>
      <xdr:spPr>
        <a:xfrm>
          <a:off x="13742044" y="134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587" name="フローチャート: 判断 586"/>
        <xdr:cNvSpPr/>
      </xdr:nvSpPr>
      <xdr:spPr>
        <a:xfrm>
          <a:off x="13093700" y="13513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55534</xdr:rowOff>
    </xdr:from>
    <xdr:ext cx="405111" cy="259045"/>
    <xdr:sp macro="" textlink="">
      <xdr:nvSpPr>
        <xdr:cNvPr id="588" name="n_2aveValue【消防施設】&#10;有形固定資産減価償却率"/>
        <xdr:cNvSpPr txBox="1"/>
      </xdr:nvSpPr>
      <xdr:spPr>
        <a:xfrm>
          <a:off x="12960994" y="1360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589" name="フローチャート: 判断 588"/>
        <xdr:cNvSpPr/>
      </xdr:nvSpPr>
      <xdr:spPr>
        <a:xfrm>
          <a:off x="12299950" y="13463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590" name="n_3aveValue【消防施設】&#10;有形固定資産減価償却率"/>
        <xdr:cNvSpPr txBox="1"/>
      </xdr:nvSpPr>
      <xdr:spPr>
        <a:xfrm>
          <a:off x="12167244" y="1324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1" name="テキスト ボックス 59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62412</xdr:rowOff>
    </xdr:from>
    <xdr:to>
      <xdr:col>85</xdr:col>
      <xdr:colOff>177800</xdr:colOff>
      <xdr:row>79</xdr:row>
      <xdr:rowOff>164012</xdr:rowOff>
    </xdr:to>
    <xdr:sp macro="" textlink="">
      <xdr:nvSpPr>
        <xdr:cNvPr id="596" name="楕円 595"/>
        <xdr:cNvSpPr/>
      </xdr:nvSpPr>
      <xdr:spPr>
        <a:xfrm>
          <a:off x="14649450" y="131116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85289</xdr:rowOff>
    </xdr:from>
    <xdr:ext cx="405111" cy="259045"/>
    <xdr:sp macro="" textlink="">
      <xdr:nvSpPr>
        <xdr:cNvPr id="597" name="【消防施設】&#10;有形固定資産減価償却率該当値テキスト"/>
        <xdr:cNvSpPr txBox="1"/>
      </xdr:nvSpPr>
      <xdr:spPr>
        <a:xfrm>
          <a:off x="14738350" y="1296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59145</xdr:rowOff>
    </xdr:from>
    <xdr:to>
      <xdr:col>81</xdr:col>
      <xdr:colOff>101600</xdr:colOff>
      <xdr:row>79</xdr:row>
      <xdr:rowOff>160745</xdr:rowOff>
    </xdr:to>
    <xdr:sp macro="" textlink="">
      <xdr:nvSpPr>
        <xdr:cNvPr id="598" name="楕円 597"/>
        <xdr:cNvSpPr/>
      </xdr:nvSpPr>
      <xdr:spPr>
        <a:xfrm>
          <a:off x="13887450" y="13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109945</xdr:rowOff>
    </xdr:from>
    <xdr:to>
      <xdr:col>85</xdr:col>
      <xdr:colOff>127000</xdr:colOff>
      <xdr:row>79</xdr:row>
      <xdr:rowOff>113212</xdr:rowOff>
    </xdr:to>
    <xdr:cxnSp macro="">
      <xdr:nvCxnSpPr>
        <xdr:cNvPr id="599" name="直線コネクタ 598"/>
        <xdr:cNvCxnSpPr/>
      </xdr:nvCxnSpPr>
      <xdr:spPr>
        <a:xfrm>
          <a:off x="13938250" y="13159195"/>
          <a:ext cx="762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77107</xdr:rowOff>
    </xdr:from>
    <xdr:to>
      <xdr:col>76</xdr:col>
      <xdr:colOff>165100</xdr:colOff>
      <xdr:row>80</xdr:row>
      <xdr:rowOff>7257</xdr:rowOff>
    </xdr:to>
    <xdr:sp macro="" textlink="">
      <xdr:nvSpPr>
        <xdr:cNvPr id="600" name="楕円 599"/>
        <xdr:cNvSpPr/>
      </xdr:nvSpPr>
      <xdr:spPr>
        <a:xfrm>
          <a:off x="13093700" y="13126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109945</xdr:rowOff>
    </xdr:from>
    <xdr:to>
      <xdr:col>81</xdr:col>
      <xdr:colOff>50800</xdr:colOff>
      <xdr:row>79</xdr:row>
      <xdr:rowOff>127907</xdr:rowOff>
    </xdr:to>
    <xdr:cxnSp macro="">
      <xdr:nvCxnSpPr>
        <xdr:cNvPr id="601" name="直線コネクタ 600"/>
        <xdr:cNvCxnSpPr/>
      </xdr:nvCxnSpPr>
      <xdr:spPr>
        <a:xfrm flipV="1">
          <a:off x="13144500" y="13159195"/>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5822</xdr:rowOff>
    </xdr:from>
    <xdr:ext cx="405111" cy="259045"/>
    <xdr:sp macro="" textlink="">
      <xdr:nvSpPr>
        <xdr:cNvPr id="602" name="n_1mainValue【消防施設】&#10;有形固定資産減価償却率"/>
        <xdr:cNvSpPr txBox="1"/>
      </xdr:nvSpPr>
      <xdr:spPr>
        <a:xfrm>
          <a:off x="13742044" y="128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23784</xdr:rowOff>
    </xdr:from>
    <xdr:ext cx="405111" cy="259045"/>
    <xdr:sp macro="" textlink="">
      <xdr:nvSpPr>
        <xdr:cNvPr id="603" name="n_2mainValue【消防施設】&#10;有形固定資産減価償却率"/>
        <xdr:cNvSpPr txBox="1"/>
      </xdr:nvSpPr>
      <xdr:spPr>
        <a:xfrm>
          <a:off x="12960994" y="12907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4" name="直線コネクタ 61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5" name="テキスト ボックス 61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6" name="直線コネクタ 61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7" name="テキスト ボックス 61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8" name="直線コネクタ 61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9" name="テキスト ボックス 61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0" name="直線コネクタ 61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1" name="テキスト ボックス 62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25" name="直線コネクタ 624"/>
        <xdr:cNvCxnSpPr/>
      </xdr:nvCxnSpPr>
      <xdr:spPr>
        <a:xfrm flipV="1">
          <a:off x="19951064" y="1279601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6" name="【消防施設】&#10;一人当たり面積最小値テキスト"/>
        <xdr:cNvSpPr txBox="1"/>
      </xdr:nvSpPr>
      <xdr:spPr>
        <a:xfrm>
          <a:off x="19989800" y="142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7" name="直線コネクタ 626"/>
        <xdr:cNvCxnSpPr/>
      </xdr:nvCxnSpPr>
      <xdr:spPr>
        <a:xfrm>
          <a:off x="19881850" y="14224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28" name="【消防施設】&#10;一人当たり面積最大値テキスト"/>
        <xdr:cNvSpPr txBox="1"/>
      </xdr:nvSpPr>
      <xdr:spPr>
        <a:xfrm>
          <a:off x="19989800" y="1257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29" name="直線コネクタ 628"/>
        <xdr:cNvCxnSpPr/>
      </xdr:nvCxnSpPr>
      <xdr:spPr>
        <a:xfrm>
          <a:off x="19881850" y="12796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30" name="【消防施設】&#10;一人当たり面積平均値テキスト"/>
        <xdr:cNvSpPr txBox="1"/>
      </xdr:nvSpPr>
      <xdr:spPr>
        <a:xfrm>
          <a:off x="19989800" y="1364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31" name="フローチャート: 判断 630"/>
        <xdr:cNvSpPr/>
      </xdr:nvSpPr>
      <xdr:spPr>
        <a:xfrm>
          <a:off x="19900900" y="13790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32" name="フローチャート: 判断 631"/>
        <xdr:cNvSpPr/>
      </xdr:nvSpPr>
      <xdr:spPr>
        <a:xfrm>
          <a:off x="191579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633" name="n_1aveValue【消防施設】&#10;一人当たり面積"/>
        <xdr:cNvSpPr txBox="1"/>
      </xdr:nvSpPr>
      <xdr:spPr>
        <a:xfrm>
          <a:off x="189802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34" name="フローチャート: 判断 633"/>
        <xdr:cNvSpPr/>
      </xdr:nvSpPr>
      <xdr:spPr>
        <a:xfrm>
          <a:off x="1834515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35" name="n_2aveValue【消防施設】&#10;一人当たり面積"/>
        <xdr:cNvSpPr txBox="1"/>
      </xdr:nvSpPr>
      <xdr:spPr>
        <a:xfrm>
          <a:off x="1818012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636" name="フローチャート: 判断 635"/>
        <xdr:cNvSpPr/>
      </xdr:nvSpPr>
      <xdr:spPr>
        <a:xfrm>
          <a:off x="1755140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637" name="n_3aveValue【消防施設】&#10;一人当たり面積"/>
        <xdr:cNvSpPr txBox="1"/>
      </xdr:nvSpPr>
      <xdr:spPr>
        <a:xfrm>
          <a:off x="1738637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643" name="楕円 642"/>
        <xdr:cNvSpPr/>
      </xdr:nvSpPr>
      <xdr:spPr>
        <a:xfrm>
          <a:off x="19900900" y="13962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644" name="【消防施設】&#10;一人当たり面積該当値テキスト"/>
        <xdr:cNvSpPr txBox="1"/>
      </xdr:nvSpPr>
      <xdr:spPr>
        <a:xfrm>
          <a:off x="19989800"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45" name="楕円 644"/>
        <xdr:cNvSpPr/>
      </xdr:nvSpPr>
      <xdr:spPr>
        <a:xfrm>
          <a:off x="19157950" y="13962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138685</xdr:rowOff>
    </xdr:to>
    <xdr:cxnSp macro="">
      <xdr:nvCxnSpPr>
        <xdr:cNvPr id="646" name="直線コネクタ 645"/>
        <xdr:cNvCxnSpPr/>
      </xdr:nvCxnSpPr>
      <xdr:spPr>
        <a:xfrm>
          <a:off x="19202400" y="1401343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47" name="楕円 646"/>
        <xdr:cNvSpPr/>
      </xdr:nvSpPr>
      <xdr:spPr>
        <a:xfrm>
          <a:off x="1834515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138685</xdr:rowOff>
    </xdr:to>
    <xdr:cxnSp macro="">
      <xdr:nvCxnSpPr>
        <xdr:cNvPr id="648" name="直線コネクタ 647"/>
        <xdr:cNvCxnSpPr/>
      </xdr:nvCxnSpPr>
      <xdr:spPr>
        <a:xfrm>
          <a:off x="18395950" y="14008863"/>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9162</xdr:rowOff>
    </xdr:from>
    <xdr:ext cx="469744" cy="259045"/>
    <xdr:sp macro="" textlink="">
      <xdr:nvSpPr>
        <xdr:cNvPr id="649" name="n_1mainValue【消防施設】&#10;一人当たり面積"/>
        <xdr:cNvSpPr txBox="1"/>
      </xdr:nvSpPr>
      <xdr:spPr>
        <a:xfrm>
          <a:off x="18980227" y="14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50" name="n_2mainValue【消防施設】&#10;一人当たり面積"/>
        <xdr:cNvSpPr txBox="1"/>
      </xdr:nvSpPr>
      <xdr:spPr>
        <a:xfrm>
          <a:off x="1818012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2" name="テキスト ボックス 661"/>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2" name="テキスト ボックス 671"/>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76" name="直線コネクタ 675"/>
        <xdr:cNvCxnSpPr/>
      </xdr:nvCxnSpPr>
      <xdr:spPr>
        <a:xfrm flipV="1">
          <a:off x="14699614" y="165190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77" name="【庁舎】&#10;有形固定資産減価償却率最小値テキスト"/>
        <xdr:cNvSpPr txBox="1"/>
      </xdr:nvSpPr>
      <xdr:spPr>
        <a:xfrm>
          <a:off x="14738350" y="17961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78" name="直線コネクタ 677"/>
        <xdr:cNvCxnSpPr/>
      </xdr:nvCxnSpPr>
      <xdr:spPr>
        <a:xfrm>
          <a:off x="14611350" y="179576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9" name="【庁舎】&#10;有形固定資産減価償却率最大値テキスト"/>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0" name="直線コネクタ 679"/>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681" name="【庁舎】&#10;有形固定資産減価償却率平均値テキスト"/>
        <xdr:cNvSpPr txBox="1"/>
      </xdr:nvSpPr>
      <xdr:spPr>
        <a:xfrm>
          <a:off x="14738350" y="16997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82" name="フローチャート: 判断 681"/>
        <xdr:cNvSpPr/>
      </xdr:nvSpPr>
      <xdr:spPr>
        <a:xfrm>
          <a:off x="14649450" y="171459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83" name="フローチャート: 判断 682"/>
        <xdr:cNvSpPr/>
      </xdr:nvSpPr>
      <xdr:spPr>
        <a:xfrm>
          <a:off x="13887450" y="1715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684" name="n_1aveValue【庁舎】&#10;有形固定資産減価償却率"/>
        <xdr:cNvSpPr txBox="1"/>
      </xdr:nvSpPr>
      <xdr:spPr>
        <a:xfrm>
          <a:off x="137420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685" name="フローチャート: 判断 684"/>
        <xdr:cNvSpPr/>
      </xdr:nvSpPr>
      <xdr:spPr>
        <a:xfrm>
          <a:off x="1309370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686" name="n_2aveValue【庁舎】&#10;有形固定資産減価償却率"/>
        <xdr:cNvSpPr txBox="1"/>
      </xdr:nvSpPr>
      <xdr:spPr>
        <a:xfrm>
          <a:off x="1296099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687" name="フローチャート: 判断 686"/>
        <xdr:cNvSpPr/>
      </xdr:nvSpPr>
      <xdr:spPr>
        <a:xfrm>
          <a:off x="12299950" y="17162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688" name="n_3aveValue【庁舎】&#10;有形固定資産減価償却率"/>
        <xdr:cNvSpPr txBox="1"/>
      </xdr:nvSpPr>
      <xdr:spPr>
        <a:xfrm>
          <a:off x="121672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9" name="テキスト ボックス 68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94" name="楕円 693"/>
        <xdr:cNvSpPr/>
      </xdr:nvSpPr>
      <xdr:spPr>
        <a:xfrm>
          <a:off x="14649450" y="1751819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695" name="【庁舎】&#10;有形固定資産減価償却率該当値テキスト"/>
        <xdr:cNvSpPr txBox="1"/>
      </xdr:nvSpPr>
      <xdr:spPr>
        <a:xfrm>
          <a:off x="14738350" y="174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696" name="楕円 695"/>
        <xdr:cNvSpPr/>
      </xdr:nvSpPr>
      <xdr:spPr>
        <a:xfrm>
          <a:off x="1388745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105</xdr:row>
      <xdr:rowOff>169273</xdr:rowOff>
    </xdr:to>
    <xdr:cxnSp macro="">
      <xdr:nvCxnSpPr>
        <xdr:cNvPr id="697" name="直線コネクタ 696"/>
        <xdr:cNvCxnSpPr/>
      </xdr:nvCxnSpPr>
      <xdr:spPr>
        <a:xfrm flipV="1">
          <a:off x="13938250" y="17568999"/>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698" name="楕円 697"/>
        <xdr:cNvSpPr/>
      </xdr:nvSpPr>
      <xdr:spPr>
        <a:xfrm>
          <a:off x="13093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28848</xdr:rowOff>
    </xdr:to>
    <xdr:cxnSp macro="">
      <xdr:nvCxnSpPr>
        <xdr:cNvPr id="699" name="直線コネクタ 698"/>
        <xdr:cNvCxnSpPr/>
      </xdr:nvCxnSpPr>
      <xdr:spPr>
        <a:xfrm flipV="1">
          <a:off x="13144500" y="17600023"/>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39750</xdr:rowOff>
    </xdr:from>
    <xdr:ext cx="405111" cy="259045"/>
    <xdr:sp macro="" textlink="">
      <xdr:nvSpPr>
        <xdr:cNvPr id="700" name="n_1mainValue【庁舎】&#10;有形固定資産減価償却率"/>
        <xdr:cNvSpPr txBox="1"/>
      </xdr:nvSpPr>
      <xdr:spPr>
        <a:xfrm>
          <a:off x="137420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701" name="n_2mainValue【庁舎】&#10;有形固定資産減価償却率"/>
        <xdr:cNvSpPr txBox="1"/>
      </xdr:nvSpPr>
      <xdr:spPr>
        <a:xfrm>
          <a:off x="1296099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28" name="直線コネクタ 727"/>
        <xdr:cNvCxnSpPr/>
      </xdr:nvCxnSpPr>
      <xdr:spPr>
        <a:xfrm flipV="1">
          <a:off x="19951064" y="166301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9" name="【庁舎】&#10;一人当たり面積最小値テキスト"/>
        <xdr:cNvSpPr txBox="1"/>
      </xdr:nvSpPr>
      <xdr:spPr>
        <a:xfrm>
          <a:off x="19989800" y="181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30" name="直線コネクタ 729"/>
        <xdr:cNvCxnSpPr/>
      </xdr:nvCxnSpPr>
      <xdr:spPr>
        <a:xfrm>
          <a:off x="19881850" y="18174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31" name="【庁舎】&#10;一人当たり面積最大値テキスト"/>
        <xdr:cNvSpPr txBox="1"/>
      </xdr:nvSpPr>
      <xdr:spPr>
        <a:xfrm>
          <a:off x="19989800" y="1640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32" name="直線コネクタ 731"/>
        <xdr:cNvCxnSpPr/>
      </xdr:nvCxnSpPr>
      <xdr:spPr>
        <a:xfrm>
          <a:off x="19881850" y="16630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xdr:cNvSpPr txBox="1"/>
      </xdr:nvSpPr>
      <xdr:spPr>
        <a:xfrm>
          <a:off x="19989800" y="17570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xdr:cNvSpPr/>
      </xdr:nvSpPr>
      <xdr:spPr>
        <a:xfrm>
          <a:off x="199009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xdr:cNvSpPr/>
      </xdr:nvSpPr>
      <xdr:spPr>
        <a:xfrm>
          <a:off x="19157950" y="177451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736" name="n_1aveValue【庁舎】&#10;一人当たり面積"/>
        <xdr:cNvSpPr txBox="1"/>
      </xdr:nvSpPr>
      <xdr:spPr>
        <a:xfrm>
          <a:off x="189802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737" name="フローチャート: 判断 736"/>
        <xdr:cNvSpPr/>
      </xdr:nvSpPr>
      <xdr:spPr>
        <a:xfrm>
          <a:off x="1834515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738" name="n_2aveValue【庁舎】&#10;一人当たり面積"/>
        <xdr:cNvSpPr txBox="1"/>
      </xdr:nvSpPr>
      <xdr:spPr>
        <a:xfrm>
          <a:off x="181801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739" name="フローチャート: 判断 738"/>
        <xdr:cNvSpPr/>
      </xdr:nvSpPr>
      <xdr:spPr>
        <a:xfrm>
          <a:off x="175514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740" name="n_3aveValue【庁舎】&#10;一人当たり面積"/>
        <xdr:cNvSpPr txBox="1"/>
      </xdr:nvSpPr>
      <xdr:spPr>
        <a:xfrm>
          <a:off x="1738637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1" name="テキスト ボックス 74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46" name="楕円 745"/>
        <xdr:cNvSpPr/>
      </xdr:nvSpPr>
      <xdr:spPr>
        <a:xfrm>
          <a:off x="199009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747" name="【庁舎】&#10;一人当たり面積該当値テキスト"/>
        <xdr:cNvSpPr txBox="1"/>
      </xdr:nvSpPr>
      <xdr:spPr>
        <a:xfrm>
          <a:off x="19989800" y="178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48" name="楕円 747"/>
        <xdr:cNvSpPr/>
      </xdr:nvSpPr>
      <xdr:spPr>
        <a:xfrm>
          <a:off x="19157950" y="17879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749" name="直線コネクタ 748"/>
        <xdr:cNvCxnSpPr/>
      </xdr:nvCxnSpPr>
      <xdr:spPr>
        <a:xfrm>
          <a:off x="19202400" y="17929861"/>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750" name="楕円 749"/>
        <xdr:cNvSpPr/>
      </xdr:nvSpPr>
      <xdr:spPr>
        <a:xfrm>
          <a:off x="1834515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156211</xdr:rowOff>
    </xdr:to>
    <xdr:cxnSp macro="">
      <xdr:nvCxnSpPr>
        <xdr:cNvPr id="751" name="直線コネクタ 750"/>
        <xdr:cNvCxnSpPr/>
      </xdr:nvCxnSpPr>
      <xdr:spPr>
        <a:xfrm>
          <a:off x="18395950" y="17926594"/>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26688</xdr:rowOff>
    </xdr:from>
    <xdr:ext cx="469744" cy="259045"/>
    <xdr:sp macro="" textlink="">
      <xdr:nvSpPr>
        <xdr:cNvPr id="752" name="n_1mainValue【庁舎】&#10;一人当たり面積"/>
        <xdr:cNvSpPr txBox="1"/>
      </xdr:nvSpPr>
      <xdr:spPr>
        <a:xfrm>
          <a:off x="189802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753" name="n_2mainValue【庁舎】&#10;一人当たり面積"/>
        <xdr:cNvSpPr txBox="1"/>
      </xdr:nvSpPr>
      <xdr:spPr>
        <a:xfrm>
          <a:off x="18180127" y="179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類型において、類似団体と比較して有形固定資産減価償却率が高い施設は、「保健センター・保健所」「消防施設」で、低い施設は「一般廃棄物処理施設」「体育館・プール」「市民会館」「庁舎」「福祉会館」となった。</a:t>
          </a:r>
        </a:p>
        <a:p>
          <a:r>
            <a:rPr kumimoji="1" lang="ja-JP" altLang="en-US" sz="1300">
              <a:latin typeface="ＭＳ Ｐゴシック" panose="020B0600070205080204" pitchFamily="50" charset="-128"/>
              <a:ea typeface="ＭＳ Ｐゴシック" panose="020B0600070205080204" pitchFamily="50" charset="-128"/>
            </a:rPr>
            <a:t>　減価償却率の高い施設類型のうち、「保健センター」については、本館が昭和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年度に建築されたこと、「消防施設」については、消防庁舎が平成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年、消防待機宿舎が昭和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年に建設されたことなどから、いずれも減価償却が進みつつあることが要因である。なお、消防施設については、出張所の庁舎が令和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築移転で供用開始予定であることから、減価償却率は低下する見込みである。保健センターを含め、減価償却が進んでいる施設については、適切な維持管理や、計画的な大規模修繕により長寿命化を図ることで、住民サービスの質の低下を招かないよう工夫して施設の管理に努めている。</a:t>
          </a:r>
        </a:p>
        <a:p>
          <a:r>
            <a:rPr kumimoji="1" lang="ja-JP" altLang="en-US" sz="1300">
              <a:latin typeface="ＭＳ Ｐゴシック" panose="020B0600070205080204" pitchFamily="50" charset="-128"/>
              <a:ea typeface="ＭＳ Ｐゴシック" panose="020B0600070205080204" pitchFamily="50" charset="-128"/>
            </a:rPr>
            <a:t>　また、減価償却率の低い、「市民会館」「庁舎」「福祉会館」については、それぞれの施設類型において平成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降の大規模な施設の新築があったため、減価償却が進んでいないことが要因であると考える。「体育館・プール」については、トイレ洋式化改修工事等の影響により他の類似団体よりも減価償却率の上昇が緩やかになったと考え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年度に大きく減価償却率が低下した「一般廃棄物処理施設」については、本市が構成団体となっている一部事務組合の東部知多衛生組合のごみ処理施設等を建替えしたことによるものである。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92,356
89,644
33.66
33,131,101
31,334,947
1,005,418
17,746,188
8,517,958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口の増などにより基準財政需要額が増加したことに対し、収入は市町村民税所得割や固定資産税が増加したものの、法人税割が主要企業の一時的な利益減少に伴い大幅に減少したことから基準財政収入額が大きく減少した結果、単年度財政力指数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か年平均も</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と低下しました。</a:t>
          </a:r>
        </a:p>
        <a:p>
          <a:r>
            <a:rPr kumimoji="1" lang="ja-JP" altLang="en-US" sz="1300">
              <a:latin typeface="ＭＳ Ｐゴシック" panose="020B0600070205080204" pitchFamily="50" charset="-128"/>
              <a:ea typeface="ＭＳ Ｐゴシック" panose="020B0600070205080204" pitchFamily="50" charset="-128"/>
            </a:rPr>
            <a:t>今後も引き続き人口の増加に伴い基準財政需要額の増加が見込まれるため、市税を始めとする債権の徴収率の向上を図り、可能な限り国や県の補助金等を活用することで、歳入確保に努めていきます。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121355</xdr:rowOff>
    </xdr:from>
    <xdr:to>
      <xdr:col>23</xdr:col>
      <xdr:colOff>133350</xdr:colOff>
      <xdr:row>38</xdr:row>
      <xdr:rowOff>148167</xdr:rowOff>
    </xdr:to>
    <xdr:cxnSp macro="">
      <xdr:nvCxnSpPr>
        <xdr:cNvPr id="69" name="直線コネクタ 68"/>
        <xdr:cNvCxnSpPr/>
      </xdr:nvCxnSpPr>
      <xdr:spPr>
        <a:xfrm>
          <a:off x="4114800" y="66364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39</xdr:row>
      <xdr:rowOff>30339</xdr:rowOff>
    </xdr:to>
    <xdr:cxnSp macro="">
      <xdr:nvCxnSpPr>
        <xdr:cNvPr id="72" name="直線コネクタ 71"/>
        <xdr:cNvCxnSpPr/>
      </xdr:nvCxnSpPr>
      <xdr:spPr>
        <a:xfrm flipV="1">
          <a:off x="3225800" y="66364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30339</xdr:rowOff>
    </xdr:from>
    <xdr:to>
      <xdr:col>15</xdr:col>
      <xdr:colOff>82550</xdr:colOff>
      <xdr:row>39</xdr:row>
      <xdr:rowOff>83961</xdr:rowOff>
    </xdr:to>
    <xdr:cxnSp macro="">
      <xdr:nvCxnSpPr>
        <xdr:cNvPr id="75" name="直線コネクタ 74"/>
        <xdr:cNvCxnSpPr/>
      </xdr:nvCxnSpPr>
      <xdr:spPr>
        <a:xfrm flipV="1">
          <a:off x="2336800" y="671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97367</xdr:rowOff>
    </xdr:to>
    <xdr:cxnSp macro="">
      <xdr:nvCxnSpPr>
        <xdr:cNvPr id="78" name="直線コネクタ 77"/>
        <xdr:cNvCxnSpPr/>
      </xdr:nvCxnSpPr>
      <xdr:spPr>
        <a:xfrm flipV="1">
          <a:off x="1447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70555</xdr:rowOff>
    </xdr:from>
    <xdr:to>
      <xdr:col>19</xdr:col>
      <xdr:colOff>184150</xdr:colOff>
      <xdr:row>39</xdr:row>
      <xdr:rowOff>705</xdr:rowOff>
    </xdr:to>
    <xdr:sp macro="" textlink="">
      <xdr:nvSpPr>
        <xdr:cNvPr id="90" name="楕円 89"/>
        <xdr:cNvSpPr/>
      </xdr:nvSpPr>
      <xdr:spPr>
        <a:xfrm>
          <a:off x="4064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10882</xdr:rowOff>
    </xdr:from>
    <xdr:ext cx="736600" cy="259045"/>
    <xdr:sp macro="" textlink="">
      <xdr:nvSpPr>
        <xdr:cNvPr id="91" name="テキスト ボックス 90"/>
        <xdr:cNvSpPr txBox="1"/>
      </xdr:nvSpPr>
      <xdr:spPr>
        <a:xfrm>
          <a:off x="3733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150989</xdr:rowOff>
    </xdr:from>
    <xdr:to>
      <xdr:col>15</xdr:col>
      <xdr:colOff>133350</xdr:colOff>
      <xdr:row>39</xdr:row>
      <xdr:rowOff>81139</xdr:rowOff>
    </xdr:to>
    <xdr:sp macro="" textlink="">
      <xdr:nvSpPr>
        <xdr:cNvPr id="92" name="楕円 91"/>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91316</xdr:rowOff>
    </xdr:from>
    <xdr:ext cx="762000" cy="259045"/>
    <xdr:sp macro="" textlink="">
      <xdr:nvSpPr>
        <xdr:cNvPr id="93" name="テキスト ボックス 92"/>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33161</xdr:rowOff>
    </xdr:from>
    <xdr:to>
      <xdr:col>11</xdr:col>
      <xdr:colOff>82550</xdr:colOff>
      <xdr:row>39</xdr:row>
      <xdr:rowOff>134761</xdr:rowOff>
    </xdr:to>
    <xdr:sp macro="" textlink="">
      <xdr:nvSpPr>
        <xdr:cNvPr id="94" name="楕円 93"/>
        <xdr:cNvSpPr/>
      </xdr:nvSpPr>
      <xdr:spPr>
        <a:xfrm>
          <a:off x="2286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144938</xdr:rowOff>
    </xdr:from>
    <xdr:ext cx="762000" cy="259045"/>
    <xdr:sp macro="" textlink="">
      <xdr:nvSpPr>
        <xdr:cNvPr id="95" name="テキスト ボックス 94"/>
        <xdr:cNvSpPr txBox="1"/>
      </xdr:nvSpPr>
      <xdr:spPr>
        <a:xfrm>
          <a:off x="1955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分母を構成する経常的な収入のうち市町村民税法人税割が大きく増加したことにより経常一般財源が大幅に増加したため、分子を構成する経常的な支出のうち扶助費や人件費、繰出金などの増加により経常経費充当一般財源が増加したものの、経常収支比率とし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ポイント改善しました。今後は人口増加により義務的経費である扶助費などの増加が予想されるため、コスト削減に向けた事務事業の再編・整理や経費節減等に努めていきます。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126492</xdr:rowOff>
    </xdr:to>
    <xdr:cxnSp macro="">
      <xdr:nvCxnSpPr>
        <xdr:cNvPr id="130" name="直線コネクタ 129"/>
        <xdr:cNvCxnSpPr/>
      </xdr:nvCxnSpPr>
      <xdr:spPr>
        <a:xfrm flipV="1">
          <a:off x="4114800" y="1072261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126492</xdr:rowOff>
    </xdr:to>
    <xdr:cxnSp macro="">
      <xdr:nvCxnSpPr>
        <xdr:cNvPr id="133" name="直線コネクタ 132"/>
        <xdr:cNvCxnSpPr/>
      </xdr:nvCxnSpPr>
      <xdr:spPr>
        <a:xfrm>
          <a:off x="3225800" y="1062609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63</xdr:row>
      <xdr:rowOff>12954</xdr:rowOff>
    </xdr:to>
    <xdr:cxnSp macro="">
      <xdr:nvCxnSpPr>
        <xdr:cNvPr id="136" name="直線コネクタ 135"/>
        <xdr:cNvCxnSpPr/>
      </xdr:nvCxnSpPr>
      <xdr:spPr>
        <a:xfrm flipV="1">
          <a:off x="2336800" y="1062609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63</xdr:row>
      <xdr:rowOff>12954</xdr:rowOff>
    </xdr:to>
    <xdr:cxnSp macro="">
      <xdr:nvCxnSpPr>
        <xdr:cNvPr id="139" name="直線コネクタ 138"/>
        <xdr:cNvCxnSpPr/>
      </xdr:nvCxnSpPr>
      <xdr:spPr>
        <a:xfrm>
          <a:off x="1447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3" name="テキスト ボックス 142"/>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0"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2" name="テキスト ボックス 151"/>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4" name="テキスト ボックス 153"/>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5" name="楕円 154"/>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6" name="テキスト ボックス 155"/>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7" name="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64279</xdr:rowOff>
    </xdr:from>
    <xdr:ext cx="762000" cy="259045"/>
    <xdr:sp macro="" textlink="">
      <xdr:nvSpPr>
        <xdr:cNvPr id="158" name="テキスト ボックス 157"/>
        <xdr:cNvSpPr txBox="1"/>
      </xdr:nvSpPr>
      <xdr:spPr>
        <a:xfrm>
          <a:off x="1066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ふるさと納税、システム経費の増額のため、平成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年度を上回る結果となりました。今後も限られた職員で効率的に業務を行うとともに、物件費や維持補修費のコスト削減に努めていきます。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164694</xdr:rowOff>
    </xdr:from>
    <xdr:to>
      <xdr:col>23</xdr:col>
      <xdr:colOff>133350</xdr:colOff>
      <xdr:row>82</xdr:row>
      <xdr:rowOff>66232</xdr:rowOff>
    </xdr:to>
    <xdr:cxnSp macro="">
      <xdr:nvCxnSpPr>
        <xdr:cNvPr id="191" name="直線コネクタ 190"/>
        <xdr:cNvCxnSpPr/>
      </xdr:nvCxnSpPr>
      <xdr:spPr>
        <a:xfrm>
          <a:off x="4114800" y="14052144"/>
          <a:ext cx="838200" cy="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164694</xdr:rowOff>
    </xdr:from>
    <xdr:to>
      <xdr:col>19</xdr:col>
      <xdr:colOff>133350</xdr:colOff>
      <xdr:row>81</xdr:row>
      <xdr:rowOff>170996</xdr:rowOff>
    </xdr:to>
    <xdr:cxnSp macro="">
      <xdr:nvCxnSpPr>
        <xdr:cNvPr id="194" name="直線コネクタ 193"/>
        <xdr:cNvCxnSpPr/>
      </xdr:nvCxnSpPr>
      <xdr:spPr>
        <a:xfrm flipV="1">
          <a:off x="3225800" y="1405214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163198</xdr:rowOff>
    </xdr:from>
    <xdr:to>
      <xdr:col>15</xdr:col>
      <xdr:colOff>82550</xdr:colOff>
      <xdr:row>81</xdr:row>
      <xdr:rowOff>170996</xdr:rowOff>
    </xdr:to>
    <xdr:cxnSp macro="">
      <xdr:nvCxnSpPr>
        <xdr:cNvPr id="197" name="直線コネクタ 196"/>
        <xdr:cNvCxnSpPr/>
      </xdr:nvCxnSpPr>
      <xdr:spPr>
        <a:xfrm>
          <a:off x="2336800" y="14050648"/>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117118</xdr:rowOff>
    </xdr:from>
    <xdr:to>
      <xdr:col>11</xdr:col>
      <xdr:colOff>31750</xdr:colOff>
      <xdr:row>81</xdr:row>
      <xdr:rowOff>163198</xdr:rowOff>
    </xdr:to>
    <xdr:cxnSp macro="">
      <xdr:nvCxnSpPr>
        <xdr:cNvPr id="200" name="直線コネクタ 199"/>
        <xdr:cNvCxnSpPr/>
      </xdr:nvCxnSpPr>
      <xdr:spPr>
        <a:xfrm>
          <a:off x="1447800" y="14004568"/>
          <a:ext cx="8890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15432</xdr:rowOff>
    </xdr:from>
    <xdr:to>
      <xdr:col>23</xdr:col>
      <xdr:colOff>184150</xdr:colOff>
      <xdr:row>82</xdr:row>
      <xdr:rowOff>117032</xdr:rowOff>
    </xdr:to>
    <xdr:sp macro="" textlink="">
      <xdr:nvSpPr>
        <xdr:cNvPr id="210" name="楕円 209"/>
        <xdr:cNvSpPr/>
      </xdr:nvSpPr>
      <xdr:spPr>
        <a:xfrm>
          <a:off x="4902200" y="140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158959</xdr:rowOff>
    </xdr:from>
    <xdr:ext cx="762000" cy="259045"/>
    <xdr:sp macro="" textlink="">
      <xdr:nvSpPr>
        <xdr:cNvPr id="211" name="人件費・物件費等の状況該当値テキスト"/>
        <xdr:cNvSpPr txBox="1"/>
      </xdr:nvSpPr>
      <xdr:spPr>
        <a:xfrm>
          <a:off x="5041900" y="1404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113894</xdr:rowOff>
    </xdr:from>
    <xdr:to>
      <xdr:col>19</xdr:col>
      <xdr:colOff>184150</xdr:colOff>
      <xdr:row>82</xdr:row>
      <xdr:rowOff>44044</xdr:rowOff>
    </xdr:to>
    <xdr:sp macro="" textlink="">
      <xdr:nvSpPr>
        <xdr:cNvPr id="212" name="楕円 211"/>
        <xdr:cNvSpPr/>
      </xdr:nvSpPr>
      <xdr:spPr>
        <a:xfrm>
          <a:off x="4064000" y="14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54221</xdr:rowOff>
    </xdr:from>
    <xdr:ext cx="736600" cy="259045"/>
    <xdr:sp macro="" textlink="">
      <xdr:nvSpPr>
        <xdr:cNvPr id="213" name="テキスト ボックス 212"/>
        <xdr:cNvSpPr txBox="1"/>
      </xdr:nvSpPr>
      <xdr:spPr>
        <a:xfrm>
          <a:off x="3733800" y="1377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120196</xdr:rowOff>
    </xdr:from>
    <xdr:to>
      <xdr:col>15</xdr:col>
      <xdr:colOff>133350</xdr:colOff>
      <xdr:row>82</xdr:row>
      <xdr:rowOff>50346</xdr:rowOff>
    </xdr:to>
    <xdr:sp macro="" textlink="">
      <xdr:nvSpPr>
        <xdr:cNvPr id="214" name="楕円 213"/>
        <xdr:cNvSpPr/>
      </xdr:nvSpPr>
      <xdr:spPr>
        <a:xfrm>
          <a:off x="3175000" y="140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60523</xdr:rowOff>
    </xdr:from>
    <xdr:ext cx="762000" cy="259045"/>
    <xdr:sp macro="" textlink="">
      <xdr:nvSpPr>
        <xdr:cNvPr id="215" name="テキスト ボックス 214"/>
        <xdr:cNvSpPr txBox="1"/>
      </xdr:nvSpPr>
      <xdr:spPr>
        <a:xfrm>
          <a:off x="2844800" y="1377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112398</xdr:rowOff>
    </xdr:from>
    <xdr:to>
      <xdr:col>11</xdr:col>
      <xdr:colOff>82550</xdr:colOff>
      <xdr:row>82</xdr:row>
      <xdr:rowOff>42548</xdr:rowOff>
    </xdr:to>
    <xdr:sp macro="" textlink="">
      <xdr:nvSpPr>
        <xdr:cNvPr id="216" name="楕円 215"/>
        <xdr:cNvSpPr/>
      </xdr:nvSpPr>
      <xdr:spPr>
        <a:xfrm>
          <a:off x="2286000" y="139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52725</xdr:rowOff>
    </xdr:from>
    <xdr:ext cx="762000" cy="259045"/>
    <xdr:sp macro="" textlink="">
      <xdr:nvSpPr>
        <xdr:cNvPr id="217" name="テキスト ボックス 216"/>
        <xdr:cNvSpPr txBox="1"/>
      </xdr:nvSpPr>
      <xdr:spPr>
        <a:xfrm>
          <a:off x="1955800" y="137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66318</xdr:rowOff>
    </xdr:from>
    <xdr:to>
      <xdr:col>7</xdr:col>
      <xdr:colOff>31750</xdr:colOff>
      <xdr:row>81</xdr:row>
      <xdr:rowOff>167918</xdr:rowOff>
    </xdr:to>
    <xdr:sp macro="" textlink="">
      <xdr:nvSpPr>
        <xdr:cNvPr id="218" name="楕円 217"/>
        <xdr:cNvSpPr/>
      </xdr:nvSpPr>
      <xdr:spPr>
        <a:xfrm>
          <a:off x="1397000" y="13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6645</xdr:rowOff>
    </xdr:from>
    <xdr:ext cx="762000" cy="259045"/>
    <xdr:sp macro="" textlink="">
      <xdr:nvSpPr>
        <xdr:cNvPr id="219" name="テキスト ボックス 218"/>
        <xdr:cNvSpPr txBox="1"/>
      </xdr:nvSpPr>
      <xdr:spPr>
        <a:xfrm>
          <a:off x="1066800" y="1372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給与水準の適正度を示すラスパイレス指数は、類似団体を下回る数値で推移しています。今後もより一層の給与の適正化を図ります。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132443</xdr:rowOff>
    </xdr:to>
    <xdr:cxnSp macro="">
      <xdr:nvCxnSpPr>
        <xdr:cNvPr id="255" name="直線コネクタ 254"/>
        <xdr:cNvCxnSpPr/>
      </xdr:nvCxnSpPr>
      <xdr:spPr>
        <a:xfrm flipV="1">
          <a:off x="16179800" y="140706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166914</xdr:rowOff>
    </xdr:to>
    <xdr:cxnSp macro="">
      <xdr:nvCxnSpPr>
        <xdr:cNvPr id="258" name="直線コネクタ 257"/>
        <xdr:cNvCxnSpPr/>
      </xdr:nvCxnSpPr>
      <xdr:spPr>
        <a:xfrm flipV="1">
          <a:off x="15290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12700</xdr:rowOff>
    </xdr:to>
    <xdr:cxnSp macro="">
      <xdr:nvCxnSpPr>
        <xdr:cNvPr id="261" name="直線コネクタ 260"/>
        <xdr:cNvCxnSpPr/>
      </xdr:nvCxnSpPr>
      <xdr:spPr>
        <a:xfrm flipV="1">
          <a:off x="14401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12700</xdr:rowOff>
    </xdr:to>
    <xdr:cxnSp macro="">
      <xdr:nvCxnSpPr>
        <xdr:cNvPr id="264" name="直線コネクタ 263"/>
        <xdr:cNvCxnSpPr/>
      </xdr:nvCxnSpPr>
      <xdr:spPr>
        <a:xfrm>
          <a:off x="13512800" y="142085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68" name="テキスト ボックス 267"/>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4" name="楕円 273"/>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5" name="給与水準   （国との比較）該当値テキスト"/>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76" name="楕円 275"/>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77" name="テキスト ボックス 276"/>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78" name="楕円 277"/>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79" name="テキスト ボックス 278"/>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2" name="楕円 281"/>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3" name="テキスト ボックス 282"/>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数が増加しましたが、類似団体平均は下回っています。今後も指定管理者制度などの民間活力を計画的に導入していくことに加え、限られた職員数でも効率的に業務を行い、市民サービスの向上に努め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147531</xdr:rowOff>
    </xdr:from>
    <xdr:to>
      <xdr:col>81</xdr:col>
      <xdr:colOff>44450</xdr:colOff>
      <xdr:row>61</xdr:row>
      <xdr:rowOff>169651</xdr:rowOff>
    </xdr:to>
    <xdr:cxnSp macro="">
      <xdr:nvCxnSpPr>
        <xdr:cNvPr id="318" name="直線コネクタ 317"/>
        <xdr:cNvCxnSpPr/>
      </xdr:nvCxnSpPr>
      <xdr:spPr>
        <a:xfrm>
          <a:off x="16179800" y="10605981"/>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125413</xdr:rowOff>
    </xdr:from>
    <xdr:to>
      <xdr:col>77</xdr:col>
      <xdr:colOff>44450</xdr:colOff>
      <xdr:row>61</xdr:row>
      <xdr:rowOff>147531</xdr:rowOff>
    </xdr:to>
    <xdr:cxnSp macro="">
      <xdr:nvCxnSpPr>
        <xdr:cNvPr id="321" name="直線コネクタ 320"/>
        <xdr:cNvCxnSpPr/>
      </xdr:nvCxnSpPr>
      <xdr:spPr>
        <a:xfrm>
          <a:off x="15290800" y="1058386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81174</xdr:rowOff>
    </xdr:from>
    <xdr:to>
      <xdr:col>72</xdr:col>
      <xdr:colOff>203200</xdr:colOff>
      <xdr:row>61</xdr:row>
      <xdr:rowOff>125413</xdr:rowOff>
    </xdr:to>
    <xdr:cxnSp macro="">
      <xdr:nvCxnSpPr>
        <xdr:cNvPr id="324" name="直線コネクタ 323"/>
        <xdr:cNvCxnSpPr/>
      </xdr:nvCxnSpPr>
      <xdr:spPr>
        <a:xfrm>
          <a:off x="14401800" y="10539624"/>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81174</xdr:rowOff>
    </xdr:from>
    <xdr:to>
      <xdr:col>68</xdr:col>
      <xdr:colOff>152400</xdr:colOff>
      <xdr:row>61</xdr:row>
      <xdr:rowOff>81174</xdr:rowOff>
    </xdr:to>
    <xdr:cxnSp macro="">
      <xdr:nvCxnSpPr>
        <xdr:cNvPr id="327" name="直線コネクタ 326"/>
        <xdr:cNvCxnSpPr/>
      </xdr:nvCxnSpPr>
      <xdr:spPr>
        <a:xfrm>
          <a:off x="13512800" y="10539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118851</xdr:rowOff>
    </xdr:from>
    <xdr:to>
      <xdr:col>81</xdr:col>
      <xdr:colOff>95250</xdr:colOff>
      <xdr:row>62</xdr:row>
      <xdr:rowOff>49001</xdr:rowOff>
    </xdr:to>
    <xdr:sp macro="" textlink="">
      <xdr:nvSpPr>
        <xdr:cNvPr id="337" name="楕円 336"/>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135378</xdr:rowOff>
    </xdr:from>
    <xdr:ext cx="762000" cy="259045"/>
    <xdr:sp macro="" textlink="">
      <xdr:nvSpPr>
        <xdr:cNvPr id="338" name="定員管理の状況該当値テキスト"/>
        <xdr:cNvSpPr txBox="1"/>
      </xdr:nvSpPr>
      <xdr:spPr>
        <a:xfrm>
          <a:off x="17106900" y="104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96731</xdr:rowOff>
    </xdr:from>
    <xdr:to>
      <xdr:col>77</xdr:col>
      <xdr:colOff>95250</xdr:colOff>
      <xdr:row>62</xdr:row>
      <xdr:rowOff>26881</xdr:rowOff>
    </xdr:to>
    <xdr:sp macro="" textlink="">
      <xdr:nvSpPr>
        <xdr:cNvPr id="339" name="楕円 338"/>
        <xdr:cNvSpPr/>
      </xdr:nvSpPr>
      <xdr:spPr>
        <a:xfrm>
          <a:off x="16129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40" name="テキスト ボックス 339"/>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74613</xdr:rowOff>
    </xdr:from>
    <xdr:to>
      <xdr:col>73</xdr:col>
      <xdr:colOff>44450</xdr:colOff>
      <xdr:row>62</xdr:row>
      <xdr:rowOff>4763</xdr:rowOff>
    </xdr:to>
    <xdr:sp macro="" textlink="">
      <xdr:nvSpPr>
        <xdr:cNvPr id="341" name="楕円 340"/>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14940</xdr:rowOff>
    </xdr:from>
    <xdr:ext cx="762000" cy="259045"/>
    <xdr:sp macro="" textlink="">
      <xdr:nvSpPr>
        <xdr:cNvPr id="342" name="テキスト ボックス 341"/>
        <xdr:cNvSpPr txBox="1"/>
      </xdr:nvSpPr>
      <xdr:spPr>
        <a:xfrm>
          <a:off x="14909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30374</xdr:rowOff>
    </xdr:from>
    <xdr:to>
      <xdr:col>68</xdr:col>
      <xdr:colOff>203200</xdr:colOff>
      <xdr:row>61</xdr:row>
      <xdr:rowOff>131974</xdr:rowOff>
    </xdr:to>
    <xdr:sp macro="" textlink="">
      <xdr:nvSpPr>
        <xdr:cNvPr id="343" name="楕円 342"/>
        <xdr:cNvSpPr/>
      </xdr:nvSpPr>
      <xdr:spPr>
        <a:xfrm>
          <a:off x="14351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142151</xdr:rowOff>
    </xdr:from>
    <xdr:ext cx="762000" cy="259045"/>
    <xdr:sp macro="" textlink="">
      <xdr:nvSpPr>
        <xdr:cNvPr id="344" name="テキスト ボックス 343"/>
        <xdr:cNvSpPr txBox="1"/>
      </xdr:nvSpPr>
      <xdr:spPr>
        <a:xfrm>
          <a:off x="14020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30374</xdr:rowOff>
    </xdr:from>
    <xdr:to>
      <xdr:col>64</xdr:col>
      <xdr:colOff>152400</xdr:colOff>
      <xdr:row>61</xdr:row>
      <xdr:rowOff>131974</xdr:rowOff>
    </xdr:to>
    <xdr:sp macro="" textlink="">
      <xdr:nvSpPr>
        <xdr:cNvPr id="345" name="楕円 344"/>
        <xdr:cNvSpPr/>
      </xdr:nvSpPr>
      <xdr:spPr>
        <a:xfrm>
          <a:off x="13462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142151</xdr:rowOff>
    </xdr:from>
    <xdr:ext cx="762000" cy="259045"/>
    <xdr:sp macro="" textlink="">
      <xdr:nvSpPr>
        <xdr:cNvPr id="346" name="テキスト ボックス 345"/>
        <xdr:cNvSpPr txBox="1"/>
      </xdr:nvSpPr>
      <xdr:spPr>
        <a:xfrm>
          <a:off x="13131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実質公債費比率は、元利償還金及び公営企業に要する経費の財源とする地方債の償還の財源に充てたと認められる繰入金が減少したことにより、単年度で</a:t>
          </a:r>
          <a:r>
            <a:rPr kumimoji="1" lang="en-US" altLang="ja-JP" sz="1300">
              <a:latin typeface="ＭＳ Ｐゴシック" panose="020B0600070205080204" pitchFamily="50" charset="-128"/>
              <a:ea typeface="ＭＳ Ｐゴシック" panose="020B0600070205080204" pitchFamily="50" charset="-128"/>
            </a:rPr>
            <a:t>(29)-1.95⇒(30)-2.71</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ポイント改善したため、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か年平均においても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ポイントの改善となりました。</a:t>
          </a:r>
        </a:p>
        <a:p>
          <a:r>
            <a:rPr kumimoji="1" lang="ja-JP" altLang="en-US" sz="1300">
              <a:latin typeface="ＭＳ Ｐゴシック" panose="020B0600070205080204" pitchFamily="50" charset="-128"/>
              <a:ea typeface="ＭＳ Ｐゴシック" panose="020B0600070205080204" pitchFamily="50" charset="-128"/>
            </a:rPr>
            <a:t>起債発行額を元金償還額を目安に管理することで、今後も健全な財政運営を維持するように努めていきます。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36</xdr:row>
      <xdr:rowOff>130266</xdr:rowOff>
    </xdr:to>
    <xdr:cxnSp macro="">
      <xdr:nvCxnSpPr>
        <xdr:cNvPr id="381" name="直線コネクタ 380"/>
        <xdr:cNvCxnSpPr/>
      </xdr:nvCxnSpPr>
      <xdr:spPr>
        <a:xfrm flipV="1">
          <a:off x="16179800" y="62955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95794</xdr:rowOff>
    </xdr:from>
    <xdr:to>
      <xdr:col>77</xdr:col>
      <xdr:colOff>44450</xdr:colOff>
      <xdr:row>36</xdr:row>
      <xdr:rowOff>130266</xdr:rowOff>
    </xdr:to>
    <xdr:cxnSp macro="">
      <xdr:nvCxnSpPr>
        <xdr:cNvPr id="384" name="直線コネクタ 383"/>
        <xdr:cNvCxnSpPr/>
      </xdr:nvCxnSpPr>
      <xdr:spPr>
        <a:xfrm>
          <a:off x="15290800" y="626799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95794</xdr:rowOff>
    </xdr:from>
    <xdr:to>
      <xdr:col>72</xdr:col>
      <xdr:colOff>203200</xdr:colOff>
      <xdr:row>36</xdr:row>
      <xdr:rowOff>150949</xdr:rowOff>
    </xdr:to>
    <xdr:cxnSp macro="">
      <xdr:nvCxnSpPr>
        <xdr:cNvPr id="387" name="直線コネクタ 386"/>
        <xdr:cNvCxnSpPr/>
      </xdr:nvCxnSpPr>
      <xdr:spPr>
        <a:xfrm flipV="1">
          <a:off x="14401800" y="62679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150949</xdr:rowOff>
    </xdr:from>
    <xdr:to>
      <xdr:col>68</xdr:col>
      <xdr:colOff>152400</xdr:colOff>
      <xdr:row>37</xdr:row>
      <xdr:rowOff>20864</xdr:rowOff>
    </xdr:to>
    <xdr:cxnSp macro="">
      <xdr:nvCxnSpPr>
        <xdr:cNvPr id="390" name="直線コネクタ 389"/>
        <xdr:cNvCxnSpPr/>
      </xdr:nvCxnSpPr>
      <xdr:spPr>
        <a:xfrm flipV="1">
          <a:off x="13512800" y="63231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72572</xdr:rowOff>
    </xdr:from>
    <xdr:to>
      <xdr:col>81</xdr:col>
      <xdr:colOff>95250</xdr:colOff>
      <xdr:row>37</xdr:row>
      <xdr:rowOff>2722</xdr:rowOff>
    </xdr:to>
    <xdr:sp macro="" textlink="">
      <xdr:nvSpPr>
        <xdr:cNvPr id="400" name="楕円 399"/>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165299</xdr:rowOff>
    </xdr:from>
    <xdr:ext cx="762000" cy="259045"/>
    <xdr:sp macro="" textlink="">
      <xdr:nvSpPr>
        <xdr:cNvPr id="401"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79466</xdr:rowOff>
    </xdr:from>
    <xdr:to>
      <xdr:col>77</xdr:col>
      <xdr:colOff>95250</xdr:colOff>
      <xdr:row>37</xdr:row>
      <xdr:rowOff>9616</xdr:rowOff>
    </xdr:to>
    <xdr:sp macro="" textlink="">
      <xdr:nvSpPr>
        <xdr:cNvPr id="402" name="楕円 401"/>
        <xdr:cNvSpPr/>
      </xdr:nvSpPr>
      <xdr:spPr>
        <a:xfrm>
          <a:off x="16129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19793</xdr:rowOff>
    </xdr:from>
    <xdr:ext cx="736600" cy="259045"/>
    <xdr:sp macro="" textlink="">
      <xdr:nvSpPr>
        <xdr:cNvPr id="403" name="テキスト ボックス 402"/>
        <xdr:cNvSpPr txBox="1"/>
      </xdr:nvSpPr>
      <xdr:spPr>
        <a:xfrm>
          <a:off x="15798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44994</xdr:rowOff>
    </xdr:from>
    <xdr:to>
      <xdr:col>73</xdr:col>
      <xdr:colOff>44450</xdr:colOff>
      <xdr:row>36</xdr:row>
      <xdr:rowOff>146594</xdr:rowOff>
    </xdr:to>
    <xdr:sp macro="" textlink="">
      <xdr:nvSpPr>
        <xdr:cNvPr id="404" name="楕円 403"/>
        <xdr:cNvSpPr/>
      </xdr:nvSpPr>
      <xdr:spPr>
        <a:xfrm>
          <a:off x="152400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156771</xdr:rowOff>
    </xdr:from>
    <xdr:ext cx="762000" cy="259045"/>
    <xdr:sp macro="" textlink="">
      <xdr:nvSpPr>
        <xdr:cNvPr id="405" name="テキスト ボックス 404"/>
        <xdr:cNvSpPr txBox="1"/>
      </xdr:nvSpPr>
      <xdr:spPr>
        <a:xfrm>
          <a:off x="14909800" y="598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100149</xdr:rowOff>
    </xdr:from>
    <xdr:to>
      <xdr:col>68</xdr:col>
      <xdr:colOff>203200</xdr:colOff>
      <xdr:row>37</xdr:row>
      <xdr:rowOff>30299</xdr:rowOff>
    </xdr:to>
    <xdr:sp macro="" textlink="">
      <xdr:nvSpPr>
        <xdr:cNvPr id="406" name="楕円 405"/>
        <xdr:cNvSpPr/>
      </xdr:nvSpPr>
      <xdr:spPr>
        <a:xfrm>
          <a:off x="14351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40476</xdr:rowOff>
    </xdr:from>
    <xdr:ext cx="762000" cy="259045"/>
    <xdr:sp macro="" textlink="">
      <xdr:nvSpPr>
        <xdr:cNvPr id="407" name="テキスト ボックス 406"/>
        <xdr:cNvSpPr txBox="1"/>
      </xdr:nvSpPr>
      <xdr:spPr>
        <a:xfrm>
          <a:off x="14020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141514</xdr:rowOff>
    </xdr:from>
    <xdr:to>
      <xdr:col>64</xdr:col>
      <xdr:colOff>152400</xdr:colOff>
      <xdr:row>37</xdr:row>
      <xdr:rowOff>71664</xdr:rowOff>
    </xdr:to>
    <xdr:sp macro="" textlink="">
      <xdr:nvSpPr>
        <xdr:cNvPr id="408" name="楕円 407"/>
        <xdr:cNvSpPr/>
      </xdr:nvSpPr>
      <xdr:spPr>
        <a:xfrm>
          <a:off x="13462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81841</xdr:rowOff>
    </xdr:from>
    <xdr:ext cx="762000" cy="259045"/>
    <xdr:sp macro="" textlink="">
      <xdr:nvSpPr>
        <xdr:cNvPr id="409" name="テキスト ボックス 408"/>
        <xdr:cNvSpPr txBox="1"/>
      </xdr:nvSpPr>
      <xdr:spPr>
        <a:xfrm>
          <a:off x="1313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充当可能財源が将来負担額を上回っており、分子が負の値となることから将来負担比率は発生しません。なお、平成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年度にピークにあった地方債現在高もそれ以降は減少傾向にあります。また、平成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大型公共施設に係る債務負担行為に基づく支出予定額が発生していますが、財政は健全な状態を維持しています。世代間公平のバランスを考えた計画的な地方債の発行などにより、今後も将来世代への負担を少しでも軽減できるよう努めていき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92,356
89,644
33.66
33,131,101
31,334,947
1,005,418
17,746,188
8,517,958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構成比は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人事院勧告による月例給及び賞与の引上げに伴う職員給の増加及び退職者数増による退職金の増額により全体で増額となっています。今後も民間委託等の推進や嘱託職員、臨時職員の適正配置等により、限られた財源と人員の中で市民サービスを維持・向上させる行政運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35560</xdr:rowOff>
    </xdr:to>
    <xdr:cxnSp macro="">
      <xdr:nvCxnSpPr>
        <xdr:cNvPr id="66" name="直線コネクタ 65"/>
        <xdr:cNvCxnSpPr/>
      </xdr:nvCxnSpPr>
      <xdr:spPr>
        <a:xfrm flipV="1">
          <a:off x="3987800" y="618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35560</xdr:rowOff>
    </xdr:to>
    <xdr:cxnSp macro="">
      <xdr:nvCxnSpPr>
        <xdr:cNvPr id="69" name="直線コネクタ 68"/>
        <xdr:cNvCxnSpPr/>
      </xdr:nvCxnSpPr>
      <xdr:spPr>
        <a:xfrm>
          <a:off x="3098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58420</xdr:rowOff>
    </xdr:to>
    <xdr:cxnSp macro="">
      <xdr:nvCxnSpPr>
        <xdr:cNvPr id="72" name="直線コネクタ 71"/>
        <xdr:cNvCxnSpPr/>
      </xdr:nvCxnSpPr>
      <xdr:spPr>
        <a:xfrm flipV="1">
          <a:off x="2209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58420</xdr:rowOff>
    </xdr:to>
    <xdr:cxnSp macro="">
      <xdr:nvCxnSpPr>
        <xdr:cNvPr id="75" name="直線コネクタ 74"/>
        <xdr:cNvCxnSpPr/>
      </xdr:nvCxnSpPr>
      <xdr:spPr>
        <a:xfrm>
          <a:off x="1320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ますが、ふるさと納税、システム経費の増額により、全体で増額となっており、類似団体と比較しても依然として高い水準となっています。今後も委託業務の見直しなどによる経費削減に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96520</xdr:rowOff>
    </xdr:from>
    <xdr:to>
      <xdr:col>82</xdr:col>
      <xdr:colOff>107950</xdr:colOff>
      <xdr:row>21</xdr:row>
      <xdr:rowOff>24130</xdr:rowOff>
    </xdr:to>
    <xdr:cxnSp macro="">
      <xdr:nvCxnSpPr>
        <xdr:cNvPr id="127" name="直線コネクタ 126"/>
        <xdr:cNvCxnSpPr/>
      </xdr:nvCxnSpPr>
      <xdr:spPr>
        <a:xfrm flipV="1">
          <a:off x="15671800" y="3525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24130</xdr:rowOff>
    </xdr:from>
    <xdr:to>
      <xdr:col>78</xdr:col>
      <xdr:colOff>69850</xdr:colOff>
      <xdr:row>21</xdr:row>
      <xdr:rowOff>46990</xdr:rowOff>
    </xdr:to>
    <xdr:cxnSp macro="">
      <xdr:nvCxnSpPr>
        <xdr:cNvPr id="130" name="直線コネクタ 129"/>
        <xdr:cNvCxnSpPr/>
      </xdr:nvCxnSpPr>
      <xdr:spPr>
        <a:xfrm flipV="1">
          <a:off x="14782800" y="3624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46990</xdr:rowOff>
    </xdr:from>
    <xdr:to>
      <xdr:col>73</xdr:col>
      <xdr:colOff>180975</xdr:colOff>
      <xdr:row>21</xdr:row>
      <xdr:rowOff>77470</xdr:rowOff>
    </xdr:to>
    <xdr:cxnSp macro="">
      <xdr:nvCxnSpPr>
        <xdr:cNvPr id="133" name="直線コネクタ 132"/>
        <xdr:cNvCxnSpPr/>
      </xdr:nvCxnSpPr>
      <xdr:spPr>
        <a:xfrm flipV="1">
          <a:off x="13893800" y="3647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21</xdr:row>
      <xdr:rowOff>77470</xdr:rowOff>
    </xdr:to>
    <xdr:cxnSp macro="">
      <xdr:nvCxnSpPr>
        <xdr:cNvPr id="136" name="直線コネクタ 135"/>
        <xdr:cNvCxnSpPr/>
      </xdr:nvCxnSpPr>
      <xdr:spPr>
        <a:xfrm>
          <a:off x="13004800" y="3594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45720</xdr:rowOff>
    </xdr:from>
    <xdr:to>
      <xdr:col>82</xdr:col>
      <xdr:colOff>158750</xdr:colOff>
      <xdr:row>20</xdr:row>
      <xdr:rowOff>147320</xdr:rowOff>
    </xdr:to>
    <xdr:sp macro="" textlink="">
      <xdr:nvSpPr>
        <xdr:cNvPr id="146" name="楕円 145"/>
        <xdr:cNvSpPr/>
      </xdr:nvSpPr>
      <xdr:spPr>
        <a:xfrm>
          <a:off x="164592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17797</xdr:rowOff>
    </xdr:from>
    <xdr:ext cx="762000" cy="259045"/>
    <xdr:sp macro="" textlink="">
      <xdr:nvSpPr>
        <xdr:cNvPr id="147" name="物件費該当値テキスト"/>
        <xdr:cNvSpPr txBox="1"/>
      </xdr:nvSpPr>
      <xdr:spPr>
        <a:xfrm>
          <a:off x="165989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144780</xdr:rowOff>
    </xdr:from>
    <xdr:to>
      <xdr:col>78</xdr:col>
      <xdr:colOff>120650</xdr:colOff>
      <xdr:row>21</xdr:row>
      <xdr:rowOff>74930</xdr:rowOff>
    </xdr:to>
    <xdr:sp macro="" textlink="">
      <xdr:nvSpPr>
        <xdr:cNvPr id="148" name="楕円 147"/>
        <xdr:cNvSpPr/>
      </xdr:nvSpPr>
      <xdr:spPr>
        <a:xfrm>
          <a:off x="15621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59707</xdr:rowOff>
    </xdr:from>
    <xdr:ext cx="736600" cy="259045"/>
    <xdr:sp macro="" textlink="">
      <xdr:nvSpPr>
        <xdr:cNvPr id="149" name="テキスト ボックス 148"/>
        <xdr:cNvSpPr txBox="1"/>
      </xdr:nvSpPr>
      <xdr:spPr>
        <a:xfrm>
          <a:off x="15290800" y="366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167640</xdr:rowOff>
    </xdr:from>
    <xdr:to>
      <xdr:col>74</xdr:col>
      <xdr:colOff>31750</xdr:colOff>
      <xdr:row>21</xdr:row>
      <xdr:rowOff>97790</xdr:rowOff>
    </xdr:to>
    <xdr:sp macro="" textlink="">
      <xdr:nvSpPr>
        <xdr:cNvPr id="150" name="楕円 149"/>
        <xdr:cNvSpPr/>
      </xdr:nvSpPr>
      <xdr:spPr>
        <a:xfrm>
          <a:off x="14732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82567</xdr:rowOff>
    </xdr:from>
    <xdr:ext cx="762000" cy="259045"/>
    <xdr:sp macro="" textlink="">
      <xdr:nvSpPr>
        <xdr:cNvPr id="151" name="テキスト ボックス 150"/>
        <xdr:cNvSpPr txBox="1"/>
      </xdr:nvSpPr>
      <xdr:spPr>
        <a:xfrm>
          <a:off x="14401800" y="368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26670</xdr:rowOff>
    </xdr:from>
    <xdr:to>
      <xdr:col>69</xdr:col>
      <xdr:colOff>142875</xdr:colOff>
      <xdr:row>21</xdr:row>
      <xdr:rowOff>128270</xdr:rowOff>
    </xdr:to>
    <xdr:sp macro="" textlink="">
      <xdr:nvSpPr>
        <xdr:cNvPr id="152" name="楕円 151"/>
        <xdr:cNvSpPr/>
      </xdr:nvSpPr>
      <xdr:spPr>
        <a:xfrm>
          <a:off x="13843000" y="3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113047</xdr:rowOff>
    </xdr:from>
    <xdr:ext cx="762000" cy="259045"/>
    <xdr:sp macro="" textlink="">
      <xdr:nvSpPr>
        <xdr:cNvPr id="153" name="テキスト ボックス 152"/>
        <xdr:cNvSpPr txBox="1"/>
      </xdr:nvSpPr>
      <xdr:spPr>
        <a:xfrm>
          <a:off x="13512800" y="371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4" name="楕円 153"/>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5" name="テキスト ボックス 154"/>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類似団体の中でも高い水準となっています。これは、年少人口割合が高く、保育所の増加及び子育て支援関連事業の経費が大きいことが要因と思われます。義務的経費は歳出を抑制し難い側面がありますが、引き続き扶助費の削減に努め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26416</xdr:rowOff>
    </xdr:from>
    <xdr:to>
      <xdr:col>24</xdr:col>
      <xdr:colOff>25400</xdr:colOff>
      <xdr:row>58</xdr:row>
      <xdr:rowOff>99568</xdr:rowOff>
    </xdr:to>
    <xdr:cxnSp macro="">
      <xdr:nvCxnSpPr>
        <xdr:cNvPr id="186" name="直線コネクタ 185"/>
        <xdr:cNvCxnSpPr/>
      </xdr:nvCxnSpPr>
      <xdr:spPr>
        <a:xfrm>
          <a:off x="3987800" y="99705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26416</xdr:rowOff>
    </xdr:from>
    <xdr:to>
      <xdr:col>19</xdr:col>
      <xdr:colOff>187325</xdr:colOff>
      <xdr:row>58</xdr:row>
      <xdr:rowOff>72136</xdr:rowOff>
    </xdr:to>
    <xdr:cxnSp macro="">
      <xdr:nvCxnSpPr>
        <xdr:cNvPr id="189" name="直線コネクタ 188"/>
        <xdr:cNvCxnSpPr/>
      </xdr:nvCxnSpPr>
      <xdr:spPr>
        <a:xfrm flipV="1">
          <a:off x="3098800" y="9970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72136</xdr:rowOff>
    </xdr:from>
    <xdr:to>
      <xdr:col>15</xdr:col>
      <xdr:colOff>98425</xdr:colOff>
      <xdr:row>58</xdr:row>
      <xdr:rowOff>90424</xdr:rowOff>
    </xdr:to>
    <xdr:cxnSp macro="">
      <xdr:nvCxnSpPr>
        <xdr:cNvPr id="192" name="直線コネクタ 191"/>
        <xdr:cNvCxnSpPr/>
      </xdr:nvCxnSpPr>
      <xdr:spPr>
        <a:xfrm flipV="1">
          <a:off x="2209800" y="10016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90424</xdr:rowOff>
    </xdr:from>
    <xdr:to>
      <xdr:col>11</xdr:col>
      <xdr:colOff>9525</xdr:colOff>
      <xdr:row>59</xdr:row>
      <xdr:rowOff>19558</xdr:rowOff>
    </xdr:to>
    <xdr:cxnSp macro="">
      <xdr:nvCxnSpPr>
        <xdr:cNvPr id="195" name="直線コネクタ 194"/>
        <xdr:cNvCxnSpPr/>
      </xdr:nvCxnSpPr>
      <xdr:spPr>
        <a:xfrm flipV="1">
          <a:off x="1320800" y="10034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199" name="テキスト ボックス 198"/>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48768</xdr:rowOff>
    </xdr:from>
    <xdr:to>
      <xdr:col>24</xdr:col>
      <xdr:colOff>76200</xdr:colOff>
      <xdr:row>58</xdr:row>
      <xdr:rowOff>150368</xdr:rowOff>
    </xdr:to>
    <xdr:sp macro="" textlink="">
      <xdr:nvSpPr>
        <xdr:cNvPr id="205" name="楕円 204"/>
        <xdr:cNvSpPr/>
      </xdr:nvSpPr>
      <xdr:spPr>
        <a:xfrm>
          <a:off x="47752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20845</xdr:rowOff>
    </xdr:from>
    <xdr:ext cx="762000" cy="259045"/>
    <xdr:sp macro="" textlink="">
      <xdr:nvSpPr>
        <xdr:cNvPr id="206" name="扶助費該当値テキスト"/>
        <xdr:cNvSpPr txBox="1"/>
      </xdr:nvSpPr>
      <xdr:spPr>
        <a:xfrm>
          <a:off x="49149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147066</xdr:rowOff>
    </xdr:from>
    <xdr:to>
      <xdr:col>20</xdr:col>
      <xdr:colOff>38100</xdr:colOff>
      <xdr:row>58</xdr:row>
      <xdr:rowOff>77216</xdr:rowOff>
    </xdr:to>
    <xdr:sp macro="" textlink="">
      <xdr:nvSpPr>
        <xdr:cNvPr id="207" name="楕円 206"/>
        <xdr:cNvSpPr/>
      </xdr:nvSpPr>
      <xdr:spPr>
        <a:xfrm>
          <a:off x="3937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61993</xdr:rowOff>
    </xdr:from>
    <xdr:ext cx="736600" cy="259045"/>
    <xdr:sp macro="" textlink="">
      <xdr:nvSpPr>
        <xdr:cNvPr id="208" name="テキスト ボックス 207"/>
        <xdr:cNvSpPr txBox="1"/>
      </xdr:nvSpPr>
      <xdr:spPr>
        <a:xfrm>
          <a:off x="3606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21336</xdr:rowOff>
    </xdr:from>
    <xdr:to>
      <xdr:col>15</xdr:col>
      <xdr:colOff>149225</xdr:colOff>
      <xdr:row>58</xdr:row>
      <xdr:rowOff>122936</xdr:rowOff>
    </xdr:to>
    <xdr:sp macro="" textlink="">
      <xdr:nvSpPr>
        <xdr:cNvPr id="209" name="楕円 208"/>
        <xdr:cNvSpPr/>
      </xdr:nvSpPr>
      <xdr:spPr>
        <a:xfrm>
          <a:off x="3048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107713</xdr:rowOff>
    </xdr:from>
    <xdr:ext cx="762000" cy="259045"/>
    <xdr:sp macro="" textlink="">
      <xdr:nvSpPr>
        <xdr:cNvPr id="210" name="テキスト ボックス 209"/>
        <xdr:cNvSpPr txBox="1"/>
      </xdr:nvSpPr>
      <xdr:spPr>
        <a:xfrm>
          <a:off x="2717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39624</xdr:rowOff>
    </xdr:from>
    <xdr:to>
      <xdr:col>11</xdr:col>
      <xdr:colOff>60325</xdr:colOff>
      <xdr:row>58</xdr:row>
      <xdr:rowOff>141224</xdr:rowOff>
    </xdr:to>
    <xdr:sp macro="" textlink="">
      <xdr:nvSpPr>
        <xdr:cNvPr id="211" name="楕円 210"/>
        <xdr:cNvSpPr/>
      </xdr:nvSpPr>
      <xdr:spPr>
        <a:xfrm>
          <a:off x="2159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126001</xdr:rowOff>
    </xdr:from>
    <xdr:ext cx="762000" cy="259045"/>
    <xdr:sp macro="" textlink="">
      <xdr:nvSpPr>
        <xdr:cNvPr id="212" name="テキスト ボックス 211"/>
        <xdr:cNvSpPr txBox="1"/>
      </xdr:nvSpPr>
      <xdr:spPr>
        <a:xfrm>
          <a:off x="1828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140208</xdr:rowOff>
    </xdr:from>
    <xdr:to>
      <xdr:col>6</xdr:col>
      <xdr:colOff>171450</xdr:colOff>
      <xdr:row>59</xdr:row>
      <xdr:rowOff>70358</xdr:rowOff>
    </xdr:to>
    <xdr:sp macro="" textlink="">
      <xdr:nvSpPr>
        <xdr:cNvPr id="213" name="楕円 212"/>
        <xdr:cNvSpPr/>
      </xdr:nvSpPr>
      <xdr:spPr>
        <a:xfrm>
          <a:off x="1270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55135</xdr:rowOff>
    </xdr:from>
    <xdr:ext cx="762000" cy="259045"/>
    <xdr:sp macro="" textlink="">
      <xdr:nvSpPr>
        <xdr:cNvPr id="214" name="テキスト ボックス 213"/>
        <xdr:cNvSpPr txBox="1"/>
      </xdr:nvSpPr>
      <xdr:spPr>
        <a:xfrm>
          <a:off x="939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維持補修費などが含まれているその他の項目は、前年度から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ていますが、類似団体の中では低い水準となっています。今後は施設の老朽化に伴う維持補修費の増加などが見込まれるため、大府市中長期修繕計画に基づいた計画的な修繕を実施していき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138430</xdr:rowOff>
    </xdr:to>
    <xdr:cxnSp macro="">
      <xdr:nvCxnSpPr>
        <xdr:cNvPr id="247" name="直線コネクタ 246"/>
        <xdr:cNvCxnSpPr/>
      </xdr:nvCxnSpPr>
      <xdr:spPr>
        <a:xfrm>
          <a:off x="15671800" y="93700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54</xdr:row>
      <xdr:rowOff>111760</xdr:rowOff>
    </xdr:to>
    <xdr:cxnSp macro="">
      <xdr:nvCxnSpPr>
        <xdr:cNvPr id="250" name="直線コネクタ 249"/>
        <xdr:cNvCxnSpPr/>
      </xdr:nvCxnSpPr>
      <xdr:spPr>
        <a:xfrm>
          <a:off x="14782800" y="9316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54</xdr:row>
      <xdr:rowOff>149860</xdr:rowOff>
    </xdr:to>
    <xdr:cxnSp macro="">
      <xdr:nvCxnSpPr>
        <xdr:cNvPr id="253" name="直線コネクタ 252"/>
        <xdr:cNvCxnSpPr/>
      </xdr:nvCxnSpPr>
      <xdr:spPr>
        <a:xfrm flipV="1">
          <a:off x="13893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149860</xdr:rowOff>
    </xdr:to>
    <xdr:cxnSp macro="">
      <xdr:nvCxnSpPr>
        <xdr:cNvPr id="256" name="直線コネクタ 255"/>
        <xdr:cNvCxnSpPr/>
      </xdr:nvCxnSpPr>
      <xdr:spPr>
        <a:xfrm>
          <a:off x="13004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8" name="楕円 267"/>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9" name="テキスト ボックス 268"/>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70" name="楕円 269"/>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71" name="テキスト ボックス 270"/>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2" name="楕円 271"/>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3" name="テキスト ボックス 272"/>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4" name="楕円 27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5" name="テキスト ボックス 27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税還付金の減額などにより、前年度に比べて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ポイント減少し、類似団体の平均と比較して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ポイント低い水準となっています。引き続き補助金等の見直しを行い、その目的、内容、効果等を整理検証し、廃止、削減、継続、整理統合等を行っていく方針です。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36</xdr:row>
      <xdr:rowOff>40132</xdr:rowOff>
    </xdr:to>
    <xdr:cxnSp macro="">
      <xdr:nvCxnSpPr>
        <xdr:cNvPr id="305" name="直線コネクタ 304"/>
        <xdr:cNvCxnSpPr/>
      </xdr:nvCxnSpPr>
      <xdr:spPr>
        <a:xfrm flipV="1">
          <a:off x="15671800" y="61254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40132</xdr:rowOff>
    </xdr:to>
    <xdr:cxnSp macro="">
      <xdr:nvCxnSpPr>
        <xdr:cNvPr id="308" name="直線コネクタ 307"/>
        <xdr:cNvCxnSpPr/>
      </xdr:nvCxnSpPr>
      <xdr:spPr>
        <a:xfrm>
          <a:off x="14782800" y="61071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161290</xdr:rowOff>
    </xdr:to>
    <xdr:cxnSp macro="">
      <xdr:nvCxnSpPr>
        <xdr:cNvPr id="311" name="直線コネクタ 310"/>
        <xdr:cNvCxnSpPr/>
      </xdr:nvCxnSpPr>
      <xdr:spPr>
        <a:xfrm flipV="1">
          <a:off x="13893800" y="6107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161290</xdr:rowOff>
    </xdr:to>
    <xdr:cxnSp macro="">
      <xdr:nvCxnSpPr>
        <xdr:cNvPr id="314" name="直線コネクタ 313"/>
        <xdr:cNvCxnSpPr/>
      </xdr:nvCxnSpPr>
      <xdr:spPr>
        <a:xfrm>
          <a:off x="13004800" y="6148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4" name="楕円 323"/>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5"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6" name="楕円 325"/>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7" name="テキスト ボックス 326"/>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8" name="楕円 327"/>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9" name="テキスト ボックス 328"/>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0" name="楕円 329"/>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1" name="テキスト ボックス 330"/>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2" name="楕円 331"/>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3" name="テキスト ボックス 332"/>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事業規模に応じた適度な地方債の発行（具体的には元金償還額以内の借入額とする抑制策）を行ってきたことにより、類似団体の中でも極めて低い数値となっています。今後は施設の長寿命化を図り、将来世代への負担となる普通建設事業を適正な水準に保つよう努めていき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108712</xdr:rowOff>
    </xdr:from>
    <xdr:to>
      <xdr:col>24</xdr:col>
      <xdr:colOff>25400</xdr:colOff>
      <xdr:row>74</xdr:row>
      <xdr:rowOff>136144</xdr:rowOff>
    </xdr:to>
    <xdr:cxnSp macro="">
      <xdr:nvCxnSpPr>
        <xdr:cNvPr id="363" name="直線コネクタ 362"/>
        <xdr:cNvCxnSpPr/>
      </xdr:nvCxnSpPr>
      <xdr:spPr>
        <a:xfrm flipV="1">
          <a:off x="3987800" y="127960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122428</xdr:rowOff>
    </xdr:from>
    <xdr:to>
      <xdr:col>19</xdr:col>
      <xdr:colOff>187325</xdr:colOff>
      <xdr:row>74</xdr:row>
      <xdr:rowOff>136144</xdr:rowOff>
    </xdr:to>
    <xdr:cxnSp macro="">
      <xdr:nvCxnSpPr>
        <xdr:cNvPr id="366" name="直線コネクタ 365"/>
        <xdr:cNvCxnSpPr/>
      </xdr:nvCxnSpPr>
      <xdr:spPr>
        <a:xfrm>
          <a:off x="3098800" y="12809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140716</xdr:rowOff>
    </xdr:to>
    <xdr:cxnSp macro="">
      <xdr:nvCxnSpPr>
        <xdr:cNvPr id="369" name="直線コネクタ 368"/>
        <xdr:cNvCxnSpPr/>
      </xdr:nvCxnSpPr>
      <xdr:spPr>
        <a:xfrm flipV="1">
          <a:off x="2209800" y="12809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140716</xdr:rowOff>
    </xdr:from>
    <xdr:to>
      <xdr:col>11</xdr:col>
      <xdr:colOff>9525</xdr:colOff>
      <xdr:row>75</xdr:row>
      <xdr:rowOff>1270</xdr:rowOff>
    </xdr:to>
    <xdr:cxnSp macro="">
      <xdr:nvCxnSpPr>
        <xdr:cNvPr id="372" name="直線コネクタ 371"/>
        <xdr:cNvCxnSpPr/>
      </xdr:nvCxnSpPr>
      <xdr:spPr>
        <a:xfrm flipV="1">
          <a:off x="1320800" y="12828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6" name="テキスト ボックス 375"/>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57912</xdr:rowOff>
    </xdr:from>
    <xdr:to>
      <xdr:col>24</xdr:col>
      <xdr:colOff>76200</xdr:colOff>
      <xdr:row>74</xdr:row>
      <xdr:rowOff>159512</xdr:rowOff>
    </xdr:to>
    <xdr:sp macro="" textlink="">
      <xdr:nvSpPr>
        <xdr:cNvPr id="382" name="楕円 381"/>
        <xdr:cNvSpPr/>
      </xdr:nvSpPr>
      <xdr:spPr>
        <a:xfrm>
          <a:off x="47752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137939</xdr:rowOff>
    </xdr:from>
    <xdr:ext cx="762000" cy="259045"/>
    <xdr:sp macro="" textlink="">
      <xdr:nvSpPr>
        <xdr:cNvPr id="383" name="公債費該当値テキスト"/>
        <xdr:cNvSpPr txBox="1"/>
      </xdr:nvSpPr>
      <xdr:spPr>
        <a:xfrm>
          <a:off x="4914900" y="1265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4" name="楕円 383"/>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5" name="テキスト ボックス 384"/>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71628</xdr:rowOff>
    </xdr:from>
    <xdr:to>
      <xdr:col>15</xdr:col>
      <xdr:colOff>149225</xdr:colOff>
      <xdr:row>75</xdr:row>
      <xdr:rowOff>1778</xdr:rowOff>
    </xdr:to>
    <xdr:sp macro="" textlink="">
      <xdr:nvSpPr>
        <xdr:cNvPr id="386" name="楕円 385"/>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11955</xdr:rowOff>
    </xdr:from>
    <xdr:ext cx="762000" cy="259045"/>
    <xdr:sp macro="" textlink="">
      <xdr:nvSpPr>
        <xdr:cNvPr id="387" name="テキスト ボックス 386"/>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89916</xdr:rowOff>
    </xdr:from>
    <xdr:to>
      <xdr:col>11</xdr:col>
      <xdr:colOff>60325</xdr:colOff>
      <xdr:row>75</xdr:row>
      <xdr:rowOff>20066</xdr:rowOff>
    </xdr:to>
    <xdr:sp macro="" textlink="">
      <xdr:nvSpPr>
        <xdr:cNvPr id="388" name="楕円 387"/>
        <xdr:cNvSpPr/>
      </xdr:nvSpPr>
      <xdr:spPr>
        <a:xfrm>
          <a:off x="2159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30243</xdr:rowOff>
    </xdr:from>
    <xdr:ext cx="762000" cy="259045"/>
    <xdr:sp macro="" textlink="">
      <xdr:nvSpPr>
        <xdr:cNvPr id="389" name="テキスト ボックス 388"/>
        <xdr:cNvSpPr txBox="1"/>
      </xdr:nvSpPr>
      <xdr:spPr>
        <a:xfrm>
          <a:off x="1828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0" name="楕円 389"/>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1" name="テキスト ボックス 390"/>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繰出金などが含まれている公債費以外の項目は、ふるさとおおぶ応援寄附金などが増加したことから前年度に比べて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ポイント上昇しており、類似団体の平均と比較しても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ポイント上回っています。今後も事務事業の見直しにより経費を削減することで、普通会計の負担額を減らすよう努めていきます。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78</xdr:row>
      <xdr:rowOff>81280</xdr:rowOff>
    </xdr:to>
    <xdr:cxnSp macro="">
      <xdr:nvCxnSpPr>
        <xdr:cNvPr id="422" name="直線コネクタ 421"/>
        <xdr:cNvCxnSpPr/>
      </xdr:nvCxnSpPr>
      <xdr:spPr>
        <a:xfrm flipV="1">
          <a:off x="15671800" y="13449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81280</xdr:rowOff>
    </xdr:to>
    <xdr:cxnSp macro="">
      <xdr:nvCxnSpPr>
        <xdr:cNvPr id="425" name="直線コネクタ 424"/>
        <xdr:cNvCxnSpPr/>
      </xdr:nvCxnSpPr>
      <xdr:spPr>
        <a:xfrm>
          <a:off x="14782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131572</xdr:rowOff>
    </xdr:to>
    <xdr:cxnSp macro="">
      <xdr:nvCxnSpPr>
        <xdr:cNvPr id="428" name="直線コネクタ 427"/>
        <xdr:cNvCxnSpPr/>
      </xdr:nvCxnSpPr>
      <xdr:spPr>
        <a:xfrm flipV="1">
          <a:off x="13893800" y="133446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131572</xdr:rowOff>
    </xdr:to>
    <xdr:cxnSp macro="">
      <xdr:nvCxnSpPr>
        <xdr:cNvPr id="431" name="直線コネクタ 430"/>
        <xdr:cNvCxnSpPr/>
      </xdr:nvCxnSpPr>
      <xdr:spPr>
        <a:xfrm>
          <a:off x="13004800" y="13463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1" name="楕円 440"/>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2"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3" name="楕円 442"/>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4" name="テキスト ボックス 443"/>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5" name="楕円 444"/>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6" name="テキスト ボックス 445"/>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7" name="楕円 446"/>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48" name="テキスト ボックス 447"/>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49" name="楕円 448"/>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0" name="テキスト ボックス 449"/>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143242</xdr:rowOff>
    </xdr:from>
    <xdr:to>
      <xdr:col>29</xdr:col>
      <xdr:colOff>127000</xdr:colOff>
      <xdr:row>18</xdr:row>
      <xdr:rowOff>169596</xdr:rowOff>
    </xdr:to>
    <xdr:cxnSp macro="">
      <xdr:nvCxnSpPr>
        <xdr:cNvPr id="52" name="直線コネクタ 51"/>
        <xdr:cNvCxnSpPr/>
      </xdr:nvCxnSpPr>
      <xdr:spPr bwMode="auto">
        <a:xfrm flipV="1">
          <a:off x="5003800" y="3276967"/>
          <a:ext cx="6477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169596</xdr:rowOff>
    </xdr:from>
    <xdr:to>
      <xdr:col>26</xdr:col>
      <xdr:colOff>50800</xdr:colOff>
      <xdr:row>19</xdr:row>
      <xdr:rowOff>28909</xdr:rowOff>
    </xdr:to>
    <xdr:cxnSp macro="">
      <xdr:nvCxnSpPr>
        <xdr:cNvPr id="55" name="直線コネクタ 54"/>
        <xdr:cNvCxnSpPr/>
      </xdr:nvCxnSpPr>
      <xdr:spPr bwMode="auto">
        <a:xfrm flipV="1">
          <a:off x="4305300" y="3303321"/>
          <a:ext cx="6985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24925</xdr:rowOff>
    </xdr:from>
    <xdr:to>
      <xdr:col>22</xdr:col>
      <xdr:colOff>114300</xdr:colOff>
      <xdr:row>19</xdr:row>
      <xdr:rowOff>28909</xdr:rowOff>
    </xdr:to>
    <xdr:cxnSp macro="">
      <xdr:nvCxnSpPr>
        <xdr:cNvPr id="58" name="直線コネクタ 57"/>
        <xdr:cNvCxnSpPr/>
      </xdr:nvCxnSpPr>
      <xdr:spPr bwMode="auto">
        <a:xfrm>
          <a:off x="3606800" y="3330100"/>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24925</xdr:rowOff>
    </xdr:from>
    <xdr:to>
      <xdr:col>18</xdr:col>
      <xdr:colOff>177800</xdr:colOff>
      <xdr:row>19</xdr:row>
      <xdr:rowOff>43931</xdr:rowOff>
    </xdr:to>
    <xdr:cxnSp macro="">
      <xdr:nvCxnSpPr>
        <xdr:cNvPr id="61" name="直線コネクタ 60"/>
        <xdr:cNvCxnSpPr/>
      </xdr:nvCxnSpPr>
      <xdr:spPr bwMode="auto">
        <a:xfrm flipV="1">
          <a:off x="2908300" y="3330100"/>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92441</xdr:rowOff>
    </xdr:from>
    <xdr:to>
      <xdr:col>29</xdr:col>
      <xdr:colOff>177800</xdr:colOff>
      <xdr:row>19</xdr:row>
      <xdr:rowOff>22592</xdr:rowOff>
    </xdr:to>
    <xdr:sp macro="" textlink="">
      <xdr:nvSpPr>
        <xdr:cNvPr id="71" name="楕円 70"/>
        <xdr:cNvSpPr/>
      </xdr:nvSpPr>
      <xdr:spPr bwMode="auto">
        <a:xfrm>
          <a:off x="5600700" y="32261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64519</xdr:rowOff>
    </xdr:from>
    <xdr:ext cx="762000" cy="259045"/>
    <xdr:sp macro="" textlink="">
      <xdr:nvSpPr>
        <xdr:cNvPr id="72" name="人口1人当たり決算額の推移該当値テキスト130"/>
        <xdr:cNvSpPr txBox="1"/>
      </xdr:nvSpPr>
      <xdr:spPr>
        <a:xfrm>
          <a:off x="5740400" y="319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118796</xdr:rowOff>
    </xdr:from>
    <xdr:to>
      <xdr:col>26</xdr:col>
      <xdr:colOff>101600</xdr:colOff>
      <xdr:row>19</xdr:row>
      <xdr:rowOff>48946</xdr:rowOff>
    </xdr:to>
    <xdr:sp macro="" textlink="">
      <xdr:nvSpPr>
        <xdr:cNvPr id="73" name="楕円 72"/>
        <xdr:cNvSpPr/>
      </xdr:nvSpPr>
      <xdr:spPr bwMode="auto">
        <a:xfrm>
          <a:off x="4953000" y="32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33723</xdr:rowOff>
    </xdr:from>
    <xdr:ext cx="736600" cy="259045"/>
    <xdr:sp macro="" textlink="">
      <xdr:nvSpPr>
        <xdr:cNvPr id="74" name="テキスト ボックス 73"/>
        <xdr:cNvSpPr txBox="1"/>
      </xdr:nvSpPr>
      <xdr:spPr>
        <a:xfrm>
          <a:off x="4622800" y="3338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149559</xdr:rowOff>
    </xdr:from>
    <xdr:to>
      <xdr:col>22</xdr:col>
      <xdr:colOff>165100</xdr:colOff>
      <xdr:row>19</xdr:row>
      <xdr:rowOff>79709</xdr:rowOff>
    </xdr:to>
    <xdr:sp macro="" textlink="">
      <xdr:nvSpPr>
        <xdr:cNvPr id="75" name="楕円 74"/>
        <xdr:cNvSpPr/>
      </xdr:nvSpPr>
      <xdr:spPr bwMode="auto">
        <a:xfrm>
          <a:off x="4254500" y="328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64486</xdr:rowOff>
    </xdr:from>
    <xdr:ext cx="762000" cy="259045"/>
    <xdr:sp macro="" textlink="">
      <xdr:nvSpPr>
        <xdr:cNvPr id="76" name="テキスト ボックス 75"/>
        <xdr:cNvSpPr txBox="1"/>
      </xdr:nvSpPr>
      <xdr:spPr>
        <a:xfrm>
          <a:off x="3924300" y="336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145575</xdr:rowOff>
    </xdr:from>
    <xdr:to>
      <xdr:col>19</xdr:col>
      <xdr:colOff>38100</xdr:colOff>
      <xdr:row>19</xdr:row>
      <xdr:rowOff>75725</xdr:rowOff>
    </xdr:to>
    <xdr:sp macro="" textlink="">
      <xdr:nvSpPr>
        <xdr:cNvPr id="77" name="楕円 76"/>
        <xdr:cNvSpPr/>
      </xdr:nvSpPr>
      <xdr:spPr bwMode="auto">
        <a:xfrm>
          <a:off x="3556000" y="327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60502</xdr:rowOff>
    </xdr:from>
    <xdr:ext cx="762000" cy="259045"/>
    <xdr:sp macro="" textlink="">
      <xdr:nvSpPr>
        <xdr:cNvPr id="78" name="テキスト ボックス 77"/>
        <xdr:cNvSpPr txBox="1"/>
      </xdr:nvSpPr>
      <xdr:spPr>
        <a:xfrm>
          <a:off x="3225800" y="33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164581</xdr:rowOff>
    </xdr:from>
    <xdr:to>
      <xdr:col>15</xdr:col>
      <xdr:colOff>101600</xdr:colOff>
      <xdr:row>19</xdr:row>
      <xdr:rowOff>94731</xdr:rowOff>
    </xdr:to>
    <xdr:sp macro="" textlink="">
      <xdr:nvSpPr>
        <xdr:cNvPr id="79" name="楕円 78"/>
        <xdr:cNvSpPr/>
      </xdr:nvSpPr>
      <xdr:spPr bwMode="auto">
        <a:xfrm>
          <a:off x="2857500" y="329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79508</xdr:rowOff>
    </xdr:from>
    <xdr:ext cx="762000" cy="259045"/>
    <xdr:sp macro="" textlink="">
      <xdr:nvSpPr>
        <xdr:cNvPr id="80" name="テキスト ボックス 79"/>
        <xdr:cNvSpPr txBox="1"/>
      </xdr:nvSpPr>
      <xdr:spPr>
        <a:xfrm>
          <a:off x="2527300" y="338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326262</xdr:rowOff>
    </xdr:from>
    <xdr:ext cx="762000" cy="259045"/>
    <xdr:sp macro="" textlink="">
      <xdr:nvSpPr>
        <xdr:cNvPr id="111" name="人口1人当たり決算額の推移最小値テキスト445"/>
        <xdr:cNvSpPr txBox="1"/>
      </xdr:nvSpPr>
      <xdr:spPr>
        <a:xfrm>
          <a:off x="5740400" y="74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290514</xdr:rowOff>
    </xdr:from>
    <xdr:to>
      <xdr:col>29</xdr:col>
      <xdr:colOff>127000</xdr:colOff>
      <xdr:row>37</xdr:row>
      <xdr:rowOff>316085</xdr:rowOff>
    </xdr:to>
    <xdr:cxnSp macro="">
      <xdr:nvCxnSpPr>
        <xdr:cNvPr id="115" name="直線コネクタ 114"/>
        <xdr:cNvCxnSpPr/>
      </xdr:nvCxnSpPr>
      <xdr:spPr bwMode="auto">
        <a:xfrm>
          <a:off x="5003800" y="7415214"/>
          <a:ext cx="6477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290514</xdr:rowOff>
    </xdr:from>
    <xdr:to>
      <xdr:col>26</xdr:col>
      <xdr:colOff>50800</xdr:colOff>
      <xdr:row>37</xdr:row>
      <xdr:rowOff>336136</xdr:rowOff>
    </xdr:to>
    <xdr:cxnSp macro="">
      <xdr:nvCxnSpPr>
        <xdr:cNvPr id="118" name="直線コネクタ 117"/>
        <xdr:cNvCxnSpPr/>
      </xdr:nvCxnSpPr>
      <xdr:spPr bwMode="auto">
        <a:xfrm flipV="1">
          <a:off x="4305300" y="7415214"/>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313570</xdr:rowOff>
    </xdr:from>
    <xdr:to>
      <xdr:col>22</xdr:col>
      <xdr:colOff>114300</xdr:colOff>
      <xdr:row>37</xdr:row>
      <xdr:rowOff>336136</xdr:rowOff>
    </xdr:to>
    <xdr:cxnSp macro="">
      <xdr:nvCxnSpPr>
        <xdr:cNvPr id="121" name="直線コネクタ 120"/>
        <xdr:cNvCxnSpPr/>
      </xdr:nvCxnSpPr>
      <xdr:spPr bwMode="auto">
        <a:xfrm>
          <a:off x="3606800" y="7438270"/>
          <a:ext cx="698500" cy="2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313570</xdr:rowOff>
    </xdr:from>
    <xdr:to>
      <xdr:col>18</xdr:col>
      <xdr:colOff>177800</xdr:colOff>
      <xdr:row>38</xdr:row>
      <xdr:rowOff>3621</xdr:rowOff>
    </xdr:to>
    <xdr:cxnSp macro="">
      <xdr:nvCxnSpPr>
        <xdr:cNvPr id="124" name="直線コネクタ 123"/>
        <xdr:cNvCxnSpPr/>
      </xdr:nvCxnSpPr>
      <xdr:spPr bwMode="auto">
        <a:xfrm flipV="1">
          <a:off x="2908300" y="7438270"/>
          <a:ext cx="6985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xdr:cNvSpPr txBox="1"/>
      </xdr:nvSpPr>
      <xdr:spPr>
        <a:xfrm>
          <a:off x="2527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265285</xdr:rowOff>
    </xdr:from>
    <xdr:to>
      <xdr:col>29</xdr:col>
      <xdr:colOff>177800</xdr:colOff>
      <xdr:row>38</xdr:row>
      <xdr:rowOff>23985</xdr:rowOff>
    </xdr:to>
    <xdr:sp macro="" textlink="">
      <xdr:nvSpPr>
        <xdr:cNvPr id="134" name="楕円 133"/>
        <xdr:cNvSpPr/>
      </xdr:nvSpPr>
      <xdr:spPr bwMode="auto">
        <a:xfrm>
          <a:off x="5600700" y="738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173862</xdr:rowOff>
    </xdr:from>
    <xdr:ext cx="762000" cy="259045"/>
    <xdr:sp macro="" textlink="">
      <xdr:nvSpPr>
        <xdr:cNvPr id="135" name="人口1人当たり決算額の推移該当値テキスト445"/>
        <xdr:cNvSpPr txBox="1"/>
      </xdr:nvSpPr>
      <xdr:spPr>
        <a:xfrm>
          <a:off x="5740400" y="72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239714</xdr:rowOff>
    </xdr:from>
    <xdr:to>
      <xdr:col>26</xdr:col>
      <xdr:colOff>101600</xdr:colOff>
      <xdr:row>37</xdr:row>
      <xdr:rowOff>341314</xdr:rowOff>
    </xdr:to>
    <xdr:sp macro="" textlink="">
      <xdr:nvSpPr>
        <xdr:cNvPr id="136" name="楕円 135"/>
        <xdr:cNvSpPr/>
      </xdr:nvSpPr>
      <xdr:spPr bwMode="auto">
        <a:xfrm>
          <a:off x="4953000" y="736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326091</xdr:rowOff>
    </xdr:from>
    <xdr:ext cx="736600" cy="259045"/>
    <xdr:sp macro="" textlink="">
      <xdr:nvSpPr>
        <xdr:cNvPr id="137" name="テキスト ボックス 136"/>
        <xdr:cNvSpPr txBox="1"/>
      </xdr:nvSpPr>
      <xdr:spPr>
        <a:xfrm>
          <a:off x="4622800" y="745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285336</xdr:rowOff>
    </xdr:from>
    <xdr:to>
      <xdr:col>22</xdr:col>
      <xdr:colOff>165100</xdr:colOff>
      <xdr:row>38</xdr:row>
      <xdr:rowOff>44036</xdr:rowOff>
    </xdr:to>
    <xdr:sp macro="" textlink="">
      <xdr:nvSpPr>
        <xdr:cNvPr id="138" name="楕円 137"/>
        <xdr:cNvSpPr/>
      </xdr:nvSpPr>
      <xdr:spPr bwMode="auto">
        <a:xfrm>
          <a:off x="4254500" y="741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28813</xdr:rowOff>
    </xdr:from>
    <xdr:ext cx="762000" cy="259045"/>
    <xdr:sp macro="" textlink="">
      <xdr:nvSpPr>
        <xdr:cNvPr id="139" name="テキスト ボックス 138"/>
        <xdr:cNvSpPr txBox="1"/>
      </xdr:nvSpPr>
      <xdr:spPr>
        <a:xfrm>
          <a:off x="3924300" y="74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262770</xdr:rowOff>
    </xdr:from>
    <xdr:to>
      <xdr:col>19</xdr:col>
      <xdr:colOff>38100</xdr:colOff>
      <xdr:row>38</xdr:row>
      <xdr:rowOff>21470</xdr:rowOff>
    </xdr:to>
    <xdr:sp macro="" textlink="">
      <xdr:nvSpPr>
        <xdr:cNvPr id="140" name="楕円 139"/>
        <xdr:cNvSpPr/>
      </xdr:nvSpPr>
      <xdr:spPr bwMode="auto">
        <a:xfrm>
          <a:off x="3556000" y="738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6247</xdr:rowOff>
    </xdr:from>
    <xdr:ext cx="762000" cy="259045"/>
    <xdr:sp macro="" textlink="">
      <xdr:nvSpPr>
        <xdr:cNvPr id="141" name="テキスト ボックス 140"/>
        <xdr:cNvSpPr txBox="1"/>
      </xdr:nvSpPr>
      <xdr:spPr>
        <a:xfrm>
          <a:off x="3225800" y="747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295721</xdr:rowOff>
    </xdr:from>
    <xdr:to>
      <xdr:col>15</xdr:col>
      <xdr:colOff>101600</xdr:colOff>
      <xdr:row>38</xdr:row>
      <xdr:rowOff>54421</xdr:rowOff>
    </xdr:to>
    <xdr:sp macro="" textlink="">
      <xdr:nvSpPr>
        <xdr:cNvPr id="142" name="楕円 141"/>
        <xdr:cNvSpPr/>
      </xdr:nvSpPr>
      <xdr:spPr bwMode="auto">
        <a:xfrm>
          <a:off x="2857500" y="74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39198</xdr:rowOff>
    </xdr:from>
    <xdr:ext cx="762000" cy="259045"/>
    <xdr:sp macro="" textlink="">
      <xdr:nvSpPr>
        <xdr:cNvPr id="143" name="テキスト ボックス 142"/>
        <xdr:cNvSpPr txBox="1"/>
      </xdr:nvSpPr>
      <xdr:spPr>
        <a:xfrm>
          <a:off x="2527300" y="750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92,356
89,644
33.66
33,131,101
31,334,947
1,005,418
17,746,188
8,517,958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7546</xdr:rowOff>
    </xdr:from>
    <xdr:to>
      <xdr:col>24</xdr:col>
      <xdr:colOff>63500</xdr:colOff>
      <xdr:row>37</xdr:row>
      <xdr:rowOff>79509</xdr:rowOff>
    </xdr:to>
    <xdr:cxnSp macro="">
      <xdr:nvCxnSpPr>
        <xdr:cNvPr id="59" name="直線コネクタ 58"/>
        <xdr:cNvCxnSpPr/>
      </xdr:nvCxnSpPr>
      <xdr:spPr>
        <a:xfrm flipV="1">
          <a:off x="3797300" y="6351196"/>
          <a:ext cx="8382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43436</xdr:rowOff>
    </xdr:from>
    <xdr:to>
      <xdr:col>19</xdr:col>
      <xdr:colOff>177800</xdr:colOff>
      <xdr:row>37</xdr:row>
      <xdr:rowOff>79509</xdr:rowOff>
    </xdr:to>
    <xdr:cxnSp macro="">
      <xdr:nvCxnSpPr>
        <xdr:cNvPr id="62" name="直線コネクタ 61"/>
        <xdr:cNvCxnSpPr/>
      </xdr:nvCxnSpPr>
      <xdr:spPr>
        <a:xfrm>
          <a:off x="2908300" y="6387086"/>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38613</xdr:rowOff>
    </xdr:from>
    <xdr:to>
      <xdr:col>15</xdr:col>
      <xdr:colOff>50800</xdr:colOff>
      <xdr:row>37</xdr:row>
      <xdr:rowOff>43436</xdr:rowOff>
    </xdr:to>
    <xdr:cxnSp macro="">
      <xdr:nvCxnSpPr>
        <xdr:cNvPr id="65" name="直線コネクタ 64"/>
        <xdr:cNvCxnSpPr/>
      </xdr:nvCxnSpPr>
      <xdr:spPr>
        <a:xfrm>
          <a:off x="2019300" y="638226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38613</xdr:rowOff>
    </xdr:from>
    <xdr:to>
      <xdr:col>10</xdr:col>
      <xdr:colOff>114300</xdr:colOff>
      <xdr:row>37</xdr:row>
      <xdr:rowOff>81727</xdr:rowOff>
    </xdr:to>
    <xdr:cxnSp macro="">
      <xdr:nvCxnSpPr>
        <xdr:cNvPr id="68" name="直線コネクタ 67"/>
        <xdr:cNvCxnSpPr/>
      </xdr:nvCxnSpPr>
      <xdr:spPr>
        <a:xfrm flipV="1">
          <a:off x="1130300" y="6382263"/>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128196</xdr:rowOff>
    </xdr:from>
    <xdr:to>
      <xdr:col>24</xdr:col>
      <xdr:colOff>114300</xdr:colOff>
      <xdr:row>37</xdr:row>
      <xdr:rowOff>58346</xdr:rowOff>
    </xdr:to>
    <xdr:sp macro="" textlink="">
      <xdr:nvSpPr>
        <xdr:cNvPr id="78" name="楕円 77"/>
        <xdr:cNvSpPr/>
      </xdr:nvSpPr>
      <xdr:spPr>
        <a:xfrm>
          <a:off x="4584700" y="6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106623</xdr:rowOff>
    </xdr:from>
    <xdr:ext cx="534377" cy="259045"/>
    <xdr:sp macro="" textlink="">
      <xdr:nvSpPr>
        <xdr:cNvPr id="79" name="人件費該当値テキスト"/>
        <xdr:cNvSpPr txBox="1"/>
      </xdr:nvSpPr>
      <xdr:spPr>
        <a:xfrm>
          <a:off x="4686300" y="62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28709</xdr:rowOff>
    </xdr:from>
    <xdr:to>
      <xdr:col>20</xdr:col>
      <xdr:colOff>38100</xdr:colOff>
      <xdr:row>37</xdr:row>
      <xdr:rowOff>130309</xdr:rowOff>
    </xdr:to>
    <xdr:sp macro="" textlink="">
      <xdr:nvSpPr>
        <xdr:cNvPr id="80" name="楕円 79"/>
        <xdr:cNvSpPr/>
      </xdr:nvSpPr>
      <xdr:spPr>
        <a:xfrm>
          <a:off x="3746500" y="63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121436</xdr:rowOff>
    </xdr:from>
    <xdr:ext cx="534377" cy="259045"/>
    <xdr:sp macro="" textlink="">
      <xdr:nvSpPr>
        <xdr:cNvPr id="81" name="テキスト ボックス 80"/>
        <xdr:cNvSpPr txBox="1"/>
      </xdr:nvSpPr>
      <xdr:spPr>
        <a:xfrm>
          <a:off x="3530111" y="64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164086</xdr:rowOff>
    </xdr:from>
    <xdr:to>
      <xdr:col>15</xdr:col>
      <xdr:colOff>101600</xdr:colOff>
      <xdr:row>37</xdr:row>
      <xdr:rowOff>94236</xdr:rowOff>
    </xdr:to>
    <xdr:sp macro="" textlink="">
      <xdr:nvSpPr>
        <xdr:cNvPr id="82" name="楕円 81"/>
        <xdr:cNvSpPr/>
      </xdr:nvSpPr>
      <xdr:spPr>
        <a:xfrm>
          <a:off x="2857500" y="6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85363</xdr:rowOff>
    </xdr:from>
    <xdr:ext cx="534377" cy="259045"/>
    <xdr:sp macro="" textlink="">
      <xdr:nvSpPr>
        <xdr:cNvPr id="83" name="テキスト ボックス 82"/>
        <xdr:cNvSpPr txBox="1"/>
      </xdr:nvSpPr>
      <xdr:spPr>
        <a:xfrm>
          <a:off x="2641111" y="64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159263</xdr:rowOff>
    </xdr:from>
    <xdr:to>
      <xdr:col>10</xdr:col>
      <xdr:colOff>165100</xdr:colOff>
      <xdr:row>37</xdr:row>
      <xdr:rowOff>89413</xdr:rowOff>
    </xdr:to>
    <xdr:sp macro="" textlink="">
      <xdr:nvSpPr>
        <xdr:cNvPr id="84" name="楕円 83"/>
        <xdr:cNvSpPr/>
      </xdr:nvSpPr>
      <xdr:spPr>
        <a:xfrm>
          <a:off x="1968500" y="633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80540</xdr:rowOff>
    </xdr:from>
    <xdr:ext cx="534377" cy="259045"/>
    <xdr:sp macro="" textlink="">
      <xdr:nvSpPr>
        <xdr:cNvPr id="85" name="テキスト ボックス 84"/>
        <xdr:cNvSpPr txBox="1"/>
      </xdr:nvSpPr>
      <xdr:spPr>
        <a:xfrm>
          <a:off x="1752111" y="64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30927</xdr:rowOff>
    </xdr:from>
    <xdr:to>
      <xdr:col>6</xdr:col>
      <xdr:colOff>38100</xdr:colOff>
      <xdr:row>37</xdr:row>
      <xdr:rowOff>132527</xdr:rowOff>
    </xdr:to>
    <xdr:sp macro="" textlink="">
      <xdr:nvSpPr>
        <xdr:cNvPr id="86" name="楕円 85"/>
        <xdr:cNvSpPr/>
      </xdr:nvSpPr>
      <xdr:spPr>
        <a:xfrm>
          <a:off x="1079500" y="6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123654</xdr:rowOff>
    </xdr:from>
    <xdr:ext cx="534377" cy="259045"/>
    <xdr:sp macro="" textlink="">
      <xdr:nvSpPr>
        <xdr:cNvPr id="87" name="テキスト ボックス 86"/>
        <xdr:cNvSpPr txBox="1"/>
      </xdr:nvSpPr>
      <xdr:spPr>
        <a:xfrm>
          <a:off x="863111" y="6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66929</xdr:rowOff>
    </xdr:from>
    <xdr:to>
      <xdr:col>24</xdr:col>
      <xdr:colOff>63500</xdr:colOff>
      <xdr:row>56</xdr:row>
      <xdr:rowOff>136347</xdr:rowOff>
    </xdr:to>
    <xdr:cxnSp macro="">
      <xdr:nvCxnSpPr>
        <xdr:cNvPr id="117" name="直線コネクタ 116"/>
        <xdr:cNvCxnSpPr/>
      </xdr:nvCxnSpPr>
      <xdr:spPr>
        <a:xfrm flipV="1">
          <a:off x="3797300" y="9668129"/>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109601</xdr:rowOff>
    </xdr:from>
    <xdr:to>
      <xdr:col>19</xdr:col>
      <xdr:colOff>177800</xdr:colOff>
      <xdr:row>56</xdr:row>
      <xdr:rowOff>136347</xdr:rowOff>
    </xdr:to>
    <xdr:cxnSp macro="">
      <xdr:nvCxnSpPr>
        <xdr:cNvPr id="120" name="直線コネクタ 119"/>
        <xdr:cNvCxnSpPr/>
      </xdr:nvCxnSpPr>
      <xdr:spPr>
        <a:xfrm>
          <a:off x="2908300" y="971080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109601</xdr:rowOff>
    </xdr:from>
    <xdr:to>
      <xdr:col>15</xdr:col>
      <xdr:colOff>50800</xdr:colOff>
      <xdr:row>56</xdr:row>
      <xdr:rowOff>117399</xdr:rowOff>
    </xdr:to>
    <xdr:cxnSp macro="">
      <xdr:nvCxnSpPr>
        <xdr:cNvPr id="123" name="直線コネクタ 122"/>
        <xdr:cNvCxnSpPr/>
      </xdr:nvCxnSpPr>
      <xdr:spPr>
        <a:xfrm flipV="1">
          <a:off x="2019300" y="971080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117399</xdr:rowOff>
    </xdr:from>
    <xdr:to>
      <xdr:col>10</xdr:col>
      <xdr:colOff>114300</xdr:colOff>
      <xdr:row>57</xdr:row>
      <xdr:rowOff>9309</xdr:rowOff>
    </xdr:to>
    <xdr:cxnSp macro="">
      <xdr:nvCxnSpPr>
        <xdr:cNvPr id="126" name="直線コネクタ 125"/>
        <xdr:cNvCxnSpPr/>
      </xdr:nvCxnSpPr>
      <xdr:spPr>
        <a:xfrm flipV="1">
          <a:off x="1130300" y="9718599"/>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16129</xdr:rowOff>
    </xdr:from>
    <xdr:to>
      <xdr:col>24</xdr:col>
      <xdr:colOff>114300</xdr:colOff>
      <xdr:row>56</xdr:row>
      <xdr:rowOff>117729</xdr:rowOff>
    </xdr:to>
    <xdr:sp macro="" textlink="">
      <xdr:nvSpPr>
        <xdr:cNvPr id="136" name="楕円 135"/>
        <xdr:cNvSpPr/>
      </xdr:nvSpPr>
      <xdr:spPr>
        <a:xfrm>
          <a:off x="4584700" y="96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39006</xdr:rowOff>
    </xdr:from>
    <xdr:ext cx="534377" cy="259045"/>
    <xdr:sp macro="" textlink="">
      <xdr:nvSpPr>
        <xdr:cNvPr id="137" name="物件費該当値テキスト"/>
        <xdr:cNvSpPr txBox="1"/>
      </xdr:nvSpPr>
      <xdr:spPr>
        <a:xfrm>
          <a:off x="4686300" y="94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85547</xdr:rowOff>
    </xdr:from>
    <xdr:to>
      <xdr:col>20</xdr:col>
      <xdr:colOff>38100</xdr:colOff>
      <xdr:row>57</xdr:row>
      <xdr:rowOff>15697</xdr:rowOff>
    </xdr:to>
    <xdr:sp macro="" textlink="">
      <xdr:nvSpPr>
        <xdr:cNvPr id="138" name="楕円 137"/>
        <xdr:cNvSpPr/>
      </xdr:nvSpPr>
      <xdr:spPr>
        <a:xfrm>
          <a:off x="3746500" y="96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32224</xdr:rowOff>
    </xdr:from>
    <xdr:ext cx="534377" cy="259045"/>
    <xdr:sp macro="" textlink="">
      <xdr:nvSpPr>
        <xdr:cNvPr id="139" name="テキスト ボックス 138"/>
        <xdr:cNvSpPr txBox="1"/>
      </xdr:nvSpPr>
      <xdr:spPr>
        <a:xfrm>
          <a:off x="3530111" y="94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58801</xdr:rowOff>
    </xdr:from>
    <xdr:to>
      <xdr:col>15</xdr:col>
      <xdr:colOff>101600</xdr:colOff>
      <xdr:row>56</xdr:row>
      <xdr:rowOff>160401</xdr:rowOff>
    </xdr:to>
    <xdr:sp macro="" textlink="">
      <xdr:nvSpPr>
        <xdr:cNvPr id="140" name="楕円 139"/>
        <xdr:cNvSpPr/>
      </xdr:nvSpPr>
      <xdr:spPr>
        <a:xfrm>
          <a:off x="2857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151528</xdr:rowOff>
    </xdr:from>
    <xdr:ext cx="534377" cy="259045"/>
    <xdr:sp macro="" textlink="">
      <xdr:nvSpPr>
        <xdr:cNvPr id="141" name="テキスト ボックス 140"/>
        <xdr:cNvSpPr txBox="1"/>
      </xdr:nvSpPr>
      <xdr:spPr>
        <a:xfrm>
          <a:off x="2641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66599</xdr:rowOff>
    </xdr:from>
    <xdr:to>
      <xdr:col>10</xdr:col>
      <xdr:colOff>165100</xdr:colOff>
      <xdr:row>56</xdr:row>
      <xdr:rowOff>168199</xdr:rowOff>
    </xdr:to>
    <xdr:sp macro="" textlink="">
      <xdr:nvSpPr>
        <xdr:cNvPr id="142" name="楕円 141"/>
        <xdr:cNvSpPr/>
      </xdr:nvSpPr>
      <xdr:spPr>
        <a:xfrm>
          <a:off x="1968500" y="9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13276</xdr:rowOff>
    </xdr:from>
    <xdr:ext cx="534377" cy="259045"/>
    <xdr:sp macro="" textlink="">
      <xdr:nvSpPr>
        <xdr:cNvPr id="143" name="テキスト ボックス 142"/>
        <xdr:cNvSpPr txBox="1"/>
      </xdr:nvSpPr>
      <xdr:spPr>
        <a:xfrm>
          <a:off x="1752111" y="94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129959</xdr:rowOff>
    </xdr:from>
    <xdr:to>
      <xdr:col>6</xdr:col>
      <xdr:colOff>38100</xdr:colOff>
      <xdr:row>57</xdr:row>
      <xdr:rowOff>60109</xdr:rowOff>
    </xdr:to>
    <xdr:sp macro="" textlink="">
      <xdr:nvSpPr>
        <xdr:cNvPr id="144" name="楕円 143"/>
        <xdr:cNvSpPr/>
      </xdr:nvSpPr>
      <xdr:spPr>
        <a:xfrm>
          <a:off x="1079500" y="97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51236</xdr:rowOff>
    </xdr:from>
    <xdr:ext cx="534377" cy="259045"/>
    <xdr:sp macro="" textlink="">
      <xdr:nvSpPr>
        <xdr:cNvPr id="145" name="テキスト ボックス 144"/>
        <xdr:cNvSpPr txBox="1"/>
      </xdr:nvSpPr>
      <xdr:spPr>
        <a:xfrm>
          <a:off x="863111" y="98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42698</xdr:rowOff>
    </xdr:from>
    <xdr:to>
      <xdr:col>24</xdr:col>
      <xdr:colOff>63500</xdr:colOff>
      <xdr:row>77</xdr:row>
      <xdr:rowOff>80721</xdr:rowOff>
    </xdr:to>
    <xdr:cxnSp macro="">
      <xdr:nvCxnSpPr>
        <xdr:cNvPr id="174" name="直線コネクタ 173"/>
        <xdr:cNvCxnSpPr/>
      </xdr:nvCxnSpPr>
      <xdr:spPr>
        <a:xfrm flipV="1">
          <a:off x="3797300" y="13244348"/>
          <a:ext cx="8382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54966</xdr:rowOff>
    </xdr:from>
    <xdr:to>
      <xdr:col>19</xdr:col>
      <xdr:colOff>177800</xdr:colOff>
      <xdr:row>77</xdr:row>
      <xdr:rowOff>80721</xdr:rowOff>
    </xdr:to>
    <xdr:cxnSp macro="">
      <xdr:nvCxnSpPr>
        <xdr:cNvPr id="177" name="直線コネクタ 176"/>
        <xdr:cNvCxnSpPr/>
      </xdr:nvCxnSpPr>
      <xdr:spPr>
        <a:xfrm>
          <a:off x="2908300" y="13256616"/>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54966</xdr:rowOff>
    </xdr:from>
    <xdr:to>
      <xdr:col>15</xdr:col>
      <xdr:colOff>50800</xdr:colOff>
      <xdr:row>77</xdr:row>
      <xdr:rowOff>94208</xdr:rowOff>
    </xdr:to>
    <xdr:cxnSp macro="">
      <xdr:nvCxnSpPr>
        <xdr:cNvPr id="180" name="直線コネクタ 179"/>
        <xdr:cNvCxnSpPr/>
      </xdr:nvCxnSpPr>
      <xdr:spPr>
        <a:xfrm flipV="1">
          <a:off x="2019300" y="13256616"/>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26619</xdr:rowOff>
    </xdr:from>
    <xdr:to>
      <xdr:col>10</xdr:col>
      <xdr:colOff>114300</xdr:colOff>
      <xdr:row>77</xdr:row>
      <xdr:rowOff>94208</xdr:rowOff>
    </xdr:to>
    <xdr:cxnSp macro="">
      <xdr:nvCxnSpPr>
        <xdr:cNvPr id="183" name="直線コネクタ 182"/>
        <xdr:cNvCxnSpPr/>
      </xdr:nvCxnSpPr>
      <xdr:spPr>
        <a:xfrm>
          <a:off x="1130300" y="13228269"/>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163348</xdr:rowOff>
    </xdr:from>
    <xdr:to>
      <xdr:col>24</xdr:col>
      <xdr:colOff>114300</xdr:colOff>
      <xdr:row>77</xdr:row>
      <xdr:rowOff>93498</xdr:rowOff>
    </xdr:to>
    <xdr:sp macro="" textlink="">
      <xdr:nvSpPr>
        <xdr:cNvPr id="193" name="楕円 192"/>
        <xdr:cNvSpPr/>
      </xdr:nvSpPr>
      <xdr:spPr>
        <a:xfrm>
          <a:off x="4584700" y="131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14775</xdr:rowOff>
    </xdr:from>
    <xdr:ext cx="469744" cy="259045"/>
    <xdr:sp macro="" textlink="">
      <xdr:nvSpPr>
        <xdr:cNvPr id="194" name="維持補修費該当値テキスト"/>
        <xdr:cNvSpPr txBox="1"/>
      </xdr:nvSpPr>
      <xdr:spPr>
        <a:xfrm>
          <a:off x="4686300"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29921</xdr:rowOff>
    </xdr:from>
    <xdr:to>
      <xdr:col>20</xdr:col>
      <xdr:colOff>38100</xdr:colOff>
      <xdr:row>77</xdr:row>
      <xdr:rowOff>131521</xdr:rowOff>
    </xdr:to>
    <xdr:sp macro="" textlink="">
      <xdr:nvSpPr>
        <xdr:cNvPr id="195" name="楕円 194"/>
        <xdr:cNvSpPr/>
      </xdr:nvSpPr>
      <xdr:spPr>
        <a:xfrm>
          <a:off x="37465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122648</xdr:rowOff>
    </xdr:from>
    <xdr:ext cx="469744" cy="259045"/>
    <xdr:sp macro="" textlink="">
      <xdr:nvSpPr>
        <xdr:cNvPr id="196" name="テキスト ボックス 195"/>
        <xdr:cNvSpPr txBox="1"/>
      </xdr:nvSpPr>
      <xdr:spPr>
        <a:xfrm>
          <a:off x="3562428"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4166</xdr:rowOff>
    </xdr:from>
    <xdr:to>
      <xdr:col>15</xdr:col>
      <xdr:colOff>101600</xdr:colOff>
      <xdr:row>77</xdr:row>
      <xdr:rowOff>105766</xdr:rowOff>
    </xdr:to>
    <xdr:sp macro="" textlink="">
      <xdr:nvSpPr>
        <xdr:cNvPr id="197" name="楕円 196"/>
        <xdr:cNvSpPr/>
      </xdr:nvSpPr>
      <xdr:spPr>
        <a:xfrm>
          <a:off x="2857500" y="132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122293</xdr:rowOff>
    </xdr:from>
    <xdr:ext cx="469744" cy="259045"/>
    <xdr:sp macro="" textlink="">
      <xdr:nvSpPr>
        <xdr:cNvPr id="198" name="テキスト ボックス 197"/>
        <xdr:cNvSpPr txBox="1"/>
      </xdr:nvSpPr>
      <xdr:spPr>
        <a:xfrm>
          <a:off x="2673428"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43408</xdr:rowOff>
    </xdr:from>
    <xdr:to>
      <xdr:col>10</xdr:col>
      <xdr:colOff>165100</xdr:colOff>
      <xdr:row>77</xdr:row>
      <xdr:rowOff>145008</xdr:rowOff>
    </xdr:to>
    <xdr:sp macro="" textlink="">
      <xdr:nvSpPr>
        <xdr:cNvPr id="199" name="楕円 198"/>
        <xdr:cNvSpPr/>
      </xdr:nvSpPr>
      <xdr:spPr>
        <a:xfrm>
          <a:off x="1968500" y="132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161535</xdr:rowOff>
    </xdr:from>
    <xdr:ext cx="469744" cy="259045"/>
    <xdr:sp macro="" textlink="">
      <xdr:nvSpPr>
        <xdr:cNvPr id="200" name="テキスト ボックス 199"/>
        <xdr:cNvSpPr txBox="1"/>
      </xdr:nvSpPr>
      <xdr:spPr>
        <a:xfrm>
          <a:off x="1784428" y="1302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147269</xdr:rowOff>
    </xdr:from>
    <xdr:to>
      <xdr:col>6</xdr:col>
      <xdr:colOff>38100</xdr:colOff>
      <xdr:row>77</xdr:row>
      <xdr:rowOff>77419</xdr:rowOff>
    </xdr:to>
    <xdr:sp macro="" textlink="">
      <xdr:nvSpPr>
        <xdr:cNvPr id="201" name="楕円 200"/>
        <xdr:cNvSpPr/>
      </xdr:nvSpPr>
      <xdr:spPr>
        <a:xfrm>
          <a:off x="1079500" y="131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68546</xdr:rowOff>
    </xdr:from>
    <xdr:ext cx="469744" cy="259045"/>
    <xdr:sp macro="" textlink="">
      <xdr:nvSpPr>
        <xdr:cNvPr id="202" name="テキスト ボックス 201"/>
        <xdr:cNvSpPr txBox="1"/>
      </xdr:nvSpPr>
      <xdr:spPr>
        <a:xfrm>
          <a:off x="895428" y="132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15266</xdr:rowOff>
    </xdr:from>
    <xdr:to>
      <xdr:col>24</xdr:col>
      <xdr:colOff>63500</xdr:colOff>
      <xdr:row>96</xdr:row>
      <xdr:rowOff>26239</xdr:rowOff>
    </xdr:to>
    <xdr:cxnSp macro="">
      <xdr:nvCxnSpPr>
        <xdr:cNvPr id="232" name="直線コネクタ 231"/>
        <xdr:cNvCxnSpPr/>
      </xdr:nvCxnSpPr>
      <xdr:spPr>
        <a:xfrm flipV="1">
          <a:off x="3797300" y="1647446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26239</xdr:rowOff>
    </xdr:from>
    <xdr:to>
      <xdr:col>19</xdr:col>
      <xdr:colOff>177800</xdr:colOff>
      <xdr:row>96</xdr:row>
      <xdr:rowOff>40336</xdr:rowOff>
    </xdr:to>
    <xdr:cxnSp macro="">
      <xdr:nvCxnSpPr>
        <xdr:cNvPr id="235" name="直線コネクタ 234"/>
        <xdr:cNvCxnSpPr/>
      </xdr:nvCxnSpPr>
      <xdr:spPr>
        <a:xfrm flipV="1">
          <a:off x="2908300" y="1648543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40336</xdr:rowOff>
    </xdr:from>
    <xdr:to>
      <xdr:col>15</xdr:col>
      <xdr:colOff>50800</xdr:colOff>
      <xdr:row>96</xdr:row>
      <xdr:rowOff>56147</xdr:rowOff>
    </xdr:to>
    <xdr:cxnSp macro="">
      <xdr:nvCxnSpPr>
        <xdr:cNvPr id="238" name="直線コネクタ 237"/>
        <xdr:cNvCxnSpPr/>
      </xdr:nvCxnSpPr>
      <xdr:spPr>
        <a:xfrm flipV="1">
          <a:off x="2019300" y="1649953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1169</xdr:rowOff>
    </xdr:from>
    <xdr:to>
      <xdr:col>10</xdr:col>
      <xdr:colOff>114300</xdr:colOff>
      <xdr:row>96</xdr:row>
      <xdr:rowOff>56147</xdr:rowOff>
    </xdr:to>
    <xdr:cxnSp macro="">
      <xdr:nvCxnSpPr>
        <xdr:cNvPr id="241" name="直線コネクタ 240"/>
        <xdr:cNvCxnSpPr/>
      </xdr:nvCxnSpPr>
      <xdr:spPr>
        <a:xfrm>
          <a:off x="1130300" y="16460369"/>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105236</xdr:rowOff>
    </xdr:from>
    <xdr:ext cx="534377" cy="259045"/>
    <xdr:sp macro="" textlink="">
      <xdr:nvSpPr>
        <xdr:cNvPr id="245" name="テキスト ボックス 244"/>
        <xdr:cNvSpPr txBox="1"/>
      </xdr:nvSpPr>
      <xdr:spPr>
        <a:xfrm>
          <a:off x="863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135916</xdr:rowOff>
    </xdr:from>
    <xdr:to>
      <xdr:col>24</xdr:col>
      <xdr:colOff>114300</xdr:colOff>
      <xdr:row>96</xdr:row>
      <xdr:rowOff>66066</xdr:rowOff>
    </xdr:to>
    <xdr:sp macro="" textlink="">
      <xdr:nvSpPr>
        <xdr:cNvPr id="251" name="楕円 250"/>
        <xdr:cNvSpPr/>
      </xdr:nvSpPr>
      <xdr:spPr>
        <a:xfrm>
          <a:off x="4584700" y="164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114343</xdr:rowOff>
    </xdr:from>
    <xdr:ext cx="534377" cy="259045"/>
    <xdr:sp macro="" textlink="">
      <xdr:nvSpPr>
        <xdr:cNvPr id="252" name="扶助費該当値テキスト"/>
        <xdr:cNvSpPr txBox="1"/>
      </xdr:nvSpPr>
      <xdr:spPr>
        <a:xfrm>
          <a:off x="4686300" y="164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146889</xdr:rowOff>
    </xdr:from>
    <xdr:to>
      <xdr:col>20</xdr:col>
      <xdr:colOff>38100</xdr:colOff>
      <xdr:row>96</xdr:row>
      <xdr:rowOff>77039</xdr:rowOff>
    </xdr:to>
    <xdr:sp macro="" textlink="">
      <xdr:nvSpPr>
        <xdr:cNvPr id="253" name="楕円 252"/>
        <xdr:cNvSpPr/>
      </xdr:nvSpPr>
      <xdr:spPr>
        <a:xfrm>
          <a:off x="3746500" y="164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68166</xdr:rowOff>
    </xdr:from>
    <xdr:ext cx="534377" cy="259045"/>
    <xdr:sp macro="" textlink="">
      <xdr:nvSpPr>
        <xdr:cNvPr id="254" name="テキスト ボックス 253"/>
        <xdr:cNvSpPr txBox="1"/>
      </xdr:nvSpPr>
      <xdr:spPr>
        <a:xfrm>
          <a:off x="3530111" y="165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160986</xdr:rowOff>
    </xdr:from>
    <xdr:to>
      <xdr:col>15</xdr:col>
      <xdr:colOff>101600</xdr:colOff>
      <xdr:row>96</xdr:row>
      <xdr:rowOff>91136</xdr:rowOff>
    </xdr:to>
    <xdr:sp macro="" textlink="">
      <xdr:nvSpPr>
        <xdr:cNvPr id="255" name="楕円 254"/>
        <xdr:cNvSpPr/>
      </xdr:nvSpPr>
      <xdr:spPr>
        <a:xfrm>
          <a:off x="2857500" y="164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82263</xdr:rowOff>
    </xdr:from>
    <xdr:ext cx="534377" cy="259045"/>
    <xdr:sp macro="" textlink="">
      <xdr:nvSpPr>
        <xdr:cNvPr id="256" name="テキスト ボックス 255"/>
        <xdr:cNvSpPr txBox="1"/>
      </xdr:nvSpPr>
      <xdr:spPr>
        <a:xfrm>
          <a:off x="2641111" y="165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5347</xdr:rowOff>
    </xdr:from>
    <xdr:to>
      <xdr:col>10</xdr:col>
      <xdr:colOff>165100</xdr:colOff>
      <xdr:row>96</xdr:row>
      <xdr:rowOff>106947</xdr:rowOff>
    </xdr:to>
    <xdr:sp macro="" textlink="">
      <xdr:nvSpPr>
        <xdr:cNvPr id="257" name="楕円 256"/>
        <xdr:cNvSpPr/>
      </xdr:nvSpPr>
      <xdr:spPr>
        <a:xfrm>
          <a:off x="1968500" y="164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98074</xdr:rowOff>
    </xdr:from>
    <xdr:ext cx="534377" cy="259045"/>
    <xdr:sp macro="" textlink="">
      <xdr:nvSpPr>
        <xdr:cNvPr id="258" name="テキスト ボックス 257"/>
        <xdr:cNvSpPr txBox="1"/>
      </xdr:nvSpPr>
      <xdr:spPr>
        <a:xfrm>
          <a:off x="1752111" y="165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121819</xdr:rowOff>
    </xdr:from>
    <xdr:to>
      <xdr:col>6</xdr:col>
      <xdr:colOff>38100</xdr:colOff>
      <xdr:row>96</xdr:row>
      <xdr:rowOff>51969</xdr:rowOff>
    </xdr:to>
    <xdr:sp macro="" textlink="">
      <xdr:nvSpPr>
        <xdr:cNvPr id="259" name="楕円 258"/>
        <xdr:cNvSpPr/>
      </xdr:nvSpPr>
      <xdr:spPr>
        <a:xfrm>
          <a:off x="1079500" y="16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68496</xdr:rowOff>
    </xdr:from>
    <xdr:ext cx="534377" cy="259045"/>
    <xdr:sp macro="" textlink="">
      <xdr:nvSpPr>
        <xdr:cNvPr id="260" name="テキスト ボックス 259"/>
        <xdr:cNvSpPr txBox="1"/>
      </xdr:nvSpPr>
      <xdr:spPr>
        <a:xfrm>
          <a:off x="863111" y="161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57774</xdr:rowOff>
    </xdr:from>
    <xdr:to>
      <xdr:col>55</xdr:col>
      <xdr:colOff>0</xdr:colOff>
      <xdr:row>37</xdr:row>
      <xdr:rowOff>100697</xdr:rowOff>
    </xdr:to>
    <xdr:cxnSp macro="">
      <xdr:nvCxnSpPr>
        <xdr:cNvPr id="291" name="直線コネクタ 290"/>
        <xdr:cNvCxnSpPr/>
      </xdr:nvCxnSpPr>
      <xdr:spPr>
        <a:xfrm>
          <a:off x="9639300" y="6401424"/>
          <a:ext cx="8382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57774</xdr:rowOff>
    </xdr:from>
    <xdr:to>
      <xdr:col>50</xdr:col>
      <xdr:colOff>114300</xdr:colOff>
      <xdr:row>37</xdr:row>
      <xdr:rowOff>147712</xdr:rowOff>
    </xdr:to>
    <xdr:cxnSp macro="">
      <xdr:nvCxnSpPr>
        <xdr:cNvPr id="294" name="直線コネクタ 293"/>
        <xdr:cNvCxnSpPr/>
      </xdr:nvCxnSpPr>
      <xdr:spPr>
        <a:xfrm flipV="1">
          <a:off x="8750300" y="6401424"/>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147712</xdr:rowOff>
    </xdr:from>
    <xdr:to>
      <xdr:col>45</xdr:col>
      <xdr:colOff>177800</xdr:colOff>
      <xdr:row>37</xdr:row>
      <xdr:rowOff>170136</xdr:rowOff>
    </xdr:to>
    <xdr:cxnSp macro="">
      <xdr:nvCxnSpPr>
        <xdr:cNvPr id="297" name="直線コネクタ 296"/>
        <xdr:cNvCxnSpPr/>
      </xdr:nvCxnSpPr>
      <xdr:spPr>
        <a:xfrm flipV="1">
          <a:off x="7861300" y="6491362"/>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170136</xdr:rowOff>
    </xdr:from>
    <xdr:to>
      <xdr:col>41</xdr:col>
      <xdr:colOff>50800</xdr:colOff>
      <xdr:row>38</xdr:row>
      <xdr:rowOff>755</xdr:rowOff>
    </xdr:to>
    <xdr:cxnSp macro="">
      <xdr:nvCxnSpPr>
        <xdr:cNvPr id="300" name="直線コネクタ 299"/>
        <xdr:cNvCxnSpPr/>
      </xdr:nvCxnSpPr>
      <xdr:spPr>
        <a:xfrm flipV="1">
          <a:off x="6972300" y="651378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49897</xdr:rowOff>
    </xdr:from>
    <xdr:to>
      <xdr:col>55</xdr:col>
      <xdr:colOff>50800</xdr:colOff>
      <xdr:row>37</xdr:row>
      <xdr:rowOff>151497</xdr:rowOff>
    </xdr:to>
    <xdr:sp macro="" textlink="">
      <xdr:nvSpPr>
        <xdr:cNvPr id="310" name="楕円 309"/>
        <xdr:cNvSpPr/>
      </xdr:nvSpPr>
      <xdr:spPr>
        <a:xfrm>
          <a:off x="10426700" y="63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28324</xdr:rowOff>
    </xdr:from>
    <xdr:ext cx="534377" cy="259045"/>
    <xdr:sp macro="" textlink="">
      <xdr:nvSpPr>
        <xdr:cNvPr id="311" name="補助費等該当値テキスト"/>
        <xdr:cNvSpPr txBox="1"/>
      </xdr:nvSpPr>
      <xdr:spPr>
        <a:xfrm>
          <a:off x="10528300" y="63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6974</xdr:rowOff>
    </xdr:from>
    <xdr:to>
      <xdr:col>50</xdr:col>
      <xdr:colOff>165100</xdr:colOff>
      <xdr:row>37</xdr:row>
      <xdr:rowOff>108574</xdr:rowOff>
    </xdr:to>
    <xdr:sp macro="" textlink="">
      <xdr:nvSpPr>
        <xdr:cNvPr id="312" name="楕円 311"/>
        <xdr:cNvSpPr/>
      </xdr:nvSpPr>
      <xdr:spPr>
        <a:xfrm>
          <a:off x="9588500" y="63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99701</xdr:rowOff>
    </xdr:from>
    <xdr:ext cx="534377" cy="259045"/>
    <xdr:sp macro="" textlink="">
      <xdr:nvSpPr>
        <xdr:cNvPr id="313" name="テキスト ボックス 312"/>
        <xdr:cNvSpPr txBox="1"/>
      </xdr:nvSpPr>
      <xdr:spPr>
        <a:xfrm>
          <a:off x="9372111" y="64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96912</xdr:rowOff>
    </xdr:from>
    <xdr:to>
      <xdr:col>46</xdr:col>
      <xdr:colOff>38100</xdr:colOff>
      <xdr:row>38</xdr:row>
      <xdr:rowOff>27062</xdr:rowOff>
    </xdr:to>
    <xdr:sp macro="" textlink="">
      <xdr:nvSpPr>
        <xdr:cNvPr id="314" name="楕円 313"/>
        <xdr:cNvSpPr/>
      </xdr:nvSpPr>
      <xdr:spPr>
        <a:xfrm>
          <a:off x="8699500" y="64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18189</xdr:rowOff>
    </xdr:from>
    <xdr:ext cx="534377" cy="259045"/>
    <xdr:sp macro="" textlink="">
      <xdr:nvSpPr>
        <xdr:cNvPr id="315" name="テキスト ボックス 314"/>
        <xdr:cNvSpPr txBox="1"/>
      </xdr:nvSpPr>
      <xdr:spPr>
        <a:xfrm>
          <a:off x="8483111" y="65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119337</xdr:rowOff>
    </xdr:from>
    <xdr:to>
      <xdr:col>41</xdr:col>
      <xdr:colOff>101600</xdr:colOff>
      <xdr:row>38</xdr:row>
      <xdr:rowOff>49487</xdr:rowOff>
    </xdr:to>
    <xdr:sp macro="" textlink="">
      <xdr:nvSpPr>
        <xdr:cNvPr id="316" name="楕円 315"/>
        <xdr:cNvSpPr/>
      </xdr:nvSpPr>
      <xdr:spPr>
        <a:xfrm>
          <a:off x="7810500" y="64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40613</xdr:rowOff>
    </xdr:from>
    <xdr:ext cx="534377" cy="259045"/>
    <xdr:sp macro="" textlink="">
      <xdr:nvSpPr>
        <xdr:cNvPr id="317" name="テキスト ボックス 316"/>
        <xdr:cNvSpPr txBox="1"/>
      </xdr:nvSpPr>
      <xdr:spPr>
        <a:xfrm>
          <a:off x="7594111" y="65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121405</xdr:rowOff>
    </xdr:from>
    <xdr:to>
      <xdr:col>36</xdr:col>
      <xdr:colOff>165100</xdr:colOff>
      <xdr:row>38</xdr:row>
      <xdr:rowOff>51555</xdr:rowOff>
    </xdr:to>
    <xdr:sp macro="" textlink="">
      <xdr:nvSpPr>
        <xdr:cNvPr id="318" name="楕円 317"/>
        <xdr:cNvSpPr/>
      </xdr:nvSpPr>
      <xdr:spPr>
        <a:xfrm>
          <a:off x="6921500" y="64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42682</xdr:rowOff>
    </xdr:from>
    <xdr:ext cx="534377" cy="259045"/>
    <xdr:sp macro="" textlink="">
      <xdr:nvSpPr>
        <xdr:cNvPr id="319" name="テキスト ボックス 318"/>
        <xdr:cNvSpPr txBox="1"/>
      </xdr:nvSpPr>
      <xdr:spPr>
        <a:xfrm>
          <a:off x="6705111" y="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xdr:rowOff>
    </xdr:from>
    <xdr:to>
      <xdr:col>55</xdr:col>
      <xdr:colOff>0</xdr:colOff>
      <xdr:row>58</xdr:row>
      <xdr:rowOff>60389</xdr:rowOff>
    </xdr:to>
    <xdr:cxnSp macro="">
      <xdr:nvCxnSpPr>
        <xdr:cNvPr id="346" name="直線コネクタ 345"/>
        <xdr:cNvCxnSpPr/>
      </xdr:nvCxnSpPr>
      <xdr:spPr>
        <a:xfrm flipV="1">
          <a:off x="9639300" y="9944191"/>
          <a:ext cx="8382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57676</xdr:rowOff>
    </xdr:from>
    <xdr:to>
      <xdr:col>50</xdr:col>
      <xdr:colOff>114300</xdr:colOff>
      <xdr:row>58</xdr:row>
      <xdr:rowOff>60389</xdr:rowOff>
    </xdr:to>
    <xdr:cxnSp macro="">
      <xdr:nvCxnSpPr>
        <xdr:cNvPr id="349" name="直線コネクタ 348"/>
        <xdr:cNvCxnSpPr/>
      </xdr:nvCxnSpPr>
      <xdr:spPr>
        <a:xfrm>
          <a:off x="8750300" y="10001776"/>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57676</xdr:rowOff>
    </xdr:from>
    <xdr:to>
      <xdr:col>45</xdr:col>
      <xdr:colOff>177800</xdr:colOff>
      <xdr:row>58</xdr:row>
      <xdr:rowOff>81965</xdr:rowOff>
    </xdr:to>
    <xdr:cxnSp macro="">
      <xdr:nvCxnSpPr>
        <xdr:cNvPr id="352" name="直線コネクタ 351"/>
        <xdr:cNvCxnSpPr/>
      </xdr:nvCxnSpPr>
      <xdr:spPr>
        <a:xfrm flipV="1">
          <a:off x="7861300" y="10001776"/>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41370</xdr:rowOff>
    </xdr:from>
    <xdr:to>
      <xdr:col>41</xdr:col>
      <xdr:colOff>50800</xdr:colOff>
      <xdr:row>58</xdr:row>
      <xdr:rowOff>81965</xdr:rowOff>
    </xdr:to>
    <xdr:cxnSp macro="">
      <xdr:nvCxnSpPr>
        <xdr:cNvPr id="355" name="直線コネクタ 354"/>
        <xdr:cNvCxnSpPr/>
      </xdr:nvCxnSpPr>
      <xdr:spPr>
        <a:xfrm>
          <a:off x="6972300" y="9985470"/>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120741</xdr:rowOff>
    </xdr:from>
    <xdr:to>
      <xdr:col>55</xdr:col>
      <xdr:colOff>50800</xdr:colOff>
      <xdr:row>58</xdr:row>
      <xdr:rowOff>50891</xdr:rowOff>
    </xdr:to>
    <xdr:sp macro="" textlink="">
      <xdr:nvSpPr>
        <xdr:cNvPr id="365" name="楕円 364"/>
        <xdr:cNvSpPr/>
      </xdr:nvSpPr>
      <xdr:spPr>
        <a:xfrm>
          <a:off x="10426700" y="98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80118</xdr:rowOff>
    </xdr:from>
    <xdr:ext cx="534377" cy="259045"/>
    <xdr:sp macro="" textlink="">
      <xdr:nvSpPr>
        <xdr:cNvPr id="366" name="普通建設事業費該当値テキスト"/>
        <xdr:cNvSpPr txBox="1"/>
      </xdr:nvSpPr>
      <xdr:spPr>
        <a:xfrm>
          <a:off x="10528300" y="96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9589</xdr:rowOff>
    </xdr:from>
    <xdr:to>
      <xdr:col>50</xdr:col>
      <xdr:colOff>165100</xdr:colOff>
      <xdr:row>58</xdr:row>
      <xdr:rowOff>111189</xdr:rowOff>
    </xdr:to>
    <xdr:sp macro="" textlink="">
      <xdr:nvSpPr>
        <xdr:cNvPr id="367" name="楕円 366"/>
        <xdr:cNvSpPr/>
      </xdr:nvSpPr>
      <xdr:spPr>
        <a:xfrm>
          <a:off x="9588500" y="99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102316</xdr:rowOff>
    </xdr:from>
    <xdr:ext cx="534377" cy="259045"/>
    <xdr:sp macro="" textlink="">
      <xdr:nvSpPr>
        <xdr:cNvPr id="368" name="テキスト ボックス 367"/>
        <xdr:cNvSpPr txBox="1"/>
      </xdr:nvSpPr>
      <xdr:spPr>
        <a:xfrm>
          <a:off x="9372111" y="100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6876</xdr:rowOff>
    </xdr:from>
    <xdr:to>
      <xdr:col>46</xdr:col>
      <xdr:colOff>38100</xdr:colOff>
      <xdr:row>58</xdr:row>
      <xdr:rowOff>108476</xdr:rowOff>
    </xdr:to>
    <xdr:sp macro="" textlink="">
      <xdr:nvSpPr>
        <xdr:cNvPr id="369" name="楕円 368"/>
        <xdr:cNvSpPr/>
      </xdr:nvSpPr>
      <xdr:spPr>
        <a:xfrm>
          <a:off x="8699500" y="99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99603</xdr:rowOff>
    </xdr:from>
    <xdr:ext cx="534377" cy="259045"/>
    <xdr:sp macro="" textlink="">
      <xdr:nvSpPr>
        <xdr:cNvPr id="370" name="テキスト ボックス 369"/>
        <xdr:cNvSpPr txBox="1"/>
      </xdr:nvSpPr>
      <xdr:spPr>
        <a:xfrm>
          <a:off x="8483111" y="100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31165</xdr:rowOff>
    </xdr:from>
    <xdr:to>
      <xdr:col>41</xdr:col>
      <xdr:colOff>101600</xdr:colOff>
      <xdr:row>58</xdr:row>
      <xdr:rowOff>132765</xdr:rowOff>
    </xdr:to>
    <xdr:sp macro="" textlink="">
      <xdr:nvSpPr>
        <xdr:cNvPr id="371" name="楕円 370"/>
        <xdr:cNvSpPr/>
      </xdr:nvSpPr>
      <xdr:spPr>
        <a:xfrm>
          <a:off x="7810500" y="99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123892</xdr:rowOff>
    </xdr:from>
    <xdr:ext cx="534377" cy="259045"/>
    <xdr:sp macro="" textlink="">
      <xdr:nvSpPr>
        <xdr:cNvPr id="372" name="テキスト ボックス 371"/>
        <xdr:cNvSpPr txBox="1"/>
      </xdr:nvSpPr>
      <xdr:spPr>
        <a:xfrm>
          <a:off x="7594111" y="1006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162020</xdr:rowOff>
    </xdr:from>
    <xdr:to>
      <xdr:col>36</xdr:col>
      <xdr:colOff>165100</xdr:colOff>
      <xdr:row>58</xdr:row>
      <xdr:rowOff>92170</xdr:rowOff>
    </xdr:to>
    <xdr:sp macro="" textlink="">
      <xdr:nvSpPr>
        <xdr:cNvPr id="373" name="楕円 372"/>
        <xdr:cNvSpPr/>
      </xdr:nvSpPr>
      <xdr:spPr>
        <a:xfrm>
          <a:off x="6921500" y="99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83297</xdr:rowOff>
    </xdr:from>
    <xdr:ext cx="534377" cy="259045"/>
    <xdr:sp macro="" textlink="">
      <xdr:nvSpPr>
        <xdr:cNvPr id="374" name="テキスト ボックス 373"/>
        <xdr:cNvSpPr txBox="1"/>
      </xdr:nvSpPr>
      <xdr:spPr>
        <a:xfrm>
          <a:off x="6705111" y="100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55549</xdr:rowOff>
    </xdr:from>
    <xdr:to>
      <xdr:col>55</xdr:col>
      <xdr:colOff>0</xdr:colOff>
      <xdr:row>79</xdr:row>
      <xdr:rowOff>89323</xdr:rowOff>
    </xdr:to>
    <xdr:cxnSp macro="">
      <xdr:nvCxnSpPr>
        <xdr:cNvPr id="405" name="直線コネクタ 404"/>
        <xdr:cNvCxnSpPr/>
      </xdr:nvCxnSpPr>
      <xdr:spPr>
        <a:xfrm flipV="1">
          <a:off x="9639300" y="13600099"/>
          <a:ext cx="8382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89323</xdr:rowOff>
    </xdr:from>
    <xdr:to>
      <xdr:col>50</xdr:col>
      <xdr:colOff>114300</xdr:colOff>
      <xdr:row>79</xdr:row>
      <xdr:rowOff>91035</xdr:rowOff>
    </xdr:to>
    <xdr:cxnSp macro="">
      <xdr:nvCxnSpPr>
        <xdr:cNvPr id="408" name="直線コネクタ 407"/>
        <xdr:cNvCxnSpPr/>
      </xdr:nvCxnSpPr>
      <xdr:spPr>
        <a:xfrm flipV="1">
          <a:off x="8750300" y="13633873"/>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85685</xdr:rowOff>
    </xdr:from>
    <xdr:to>
      <xdr:col>45</xdr:col>
      <xdr:colOff>177800</xdr:colOff>
      <xdr:row>79</xdr:row>
      <xdr:rowOff>91035</xdr:rowOff>
    </xdr:to>
    <xdr:cxnSp macro="">
      <xdr:nvCxnSpPr>
        <xdr:cNvPr id="411" name="直線コネクタ 410"/>
        <xdr:cNvCxnSpPr/>
      </xdr:nvCxnSpPr>
      <xdr:spPr>
        <a:xfrm>
          <a:off x="7861300" y="13630235"/>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68903</xdr:rowOff>
    </xdr:from>
    <xdr:to>
      <xdr:col>41</xdr:col>
      <xdr:colOff>50800</xdr:colOff>
      <xdr:row>79</xdr:row>
      <xdr:rowOff>85685</xdr:rowOff>
    </xdr:to>
    <xdr:cxnSp macro="">
      <xdr:nvCxnSpPr>
        <xdr:cNvPr id="414" name="直線コネクタ 413"/>
        <xdr:cNvCxnSpPr/>
      </xdr:nvCxnSpPr>
      <xdr:spPr>
        <a:xfrm>
          <a:off x="6972300" y="13613453"/>
          <a:ext cx="8890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4749</xdr:rowOff>
    </xdr:from>
    <xdr:to>
      <xdr:col>55</xdr:col>
      <xdr:colOff>50800</xdr:colOff>
      <xdr:row>79</xdr:row>
      <xdr:rowOff>106349</xdr:rowOff>
    </xdr:to>
    <xdr:sp macro="" textlink="">
      <xdr:nvSpPr>
        <xdr:cNvPr id="424" name="楕円 423"/>
        <xdr:cNvSpPr/>
      </xdr:nvSpPr>
      <xdr:spPr>
        <a:xfrm>
          <a:off x="10426700" y="1354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38523</xdr:rowOff>
    </xdr:from>
    <xdr:to>
      <xdr:col>50</xdr:col>
      <xdr:colOff>165100</xdr:colOff>
      <xdr:row>79</xdr:row>
      <xdr:rowOff>140123</xdr:rowOff>
    </xdr:to>
    <xdr:sp macro="" textlink="">
      <xdr:nvSpPr>
        <xdr:cNvPr id="426" name="楕円 425"/>
        <xdr:cNvSpPr/>
      </xdr:nvSpPr>
      <xdr:spPr>
        <a:xfrm>
          <a:off x="9588500" y="135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131250</xdr:rowOff>
    </xdr:from>
    <xdr:ext cx="469744" cy="259045"/>
    <xdr:sp macro="" textlink="">
      <xdr:nvSpPr>
        <xdr:cNvPr id="427" name="テキスト ボックス 426"/>
        <xdr:cNvSpPr txBox="1"/>
      </xdr:nvSpPr>
      <xdr:spPr>
        <a:xfrm>
          <a:off x="9404428" y="1367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40235</xdr:rowOff>
    </xdr:from>
    <xdr:to>
      <xdr:col>46</xdr:col>
      <xdr:colOff>38100</xdr:colOff>
      <xdr:row>79</xdr:row>
      <xdr:rowOff>141835</xdr:rowOff>
    </xdr:to>
    <xdr:sp macro="" textlink="">
      <xdr:nvSpPr>
        <xdr:cNvPr id="428" name="楕円 427"/>
        <xdr:cNvSpPr/>
      </xdr:nvSpPr>
      <xdr:spPr>
        <a:xfrm>
          <a:off x="8699500" y="135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132962</xdr:rowOff>
    </xdr:from>
    <xdr:ext cx="469744" cy="259045"/>
    <xdr:sp macro="" textlink="">
      <xdr:nvSpPr>
        <xdr:cNvPr id="429" name="テキスト ボックス 428"/>
        <xdr:cNvSpPr txBox="1"/>
      </xdr:nvSpPr>
      <xdr:spPr>
        <a:xfrm>
          <a:off x="8515428" y="136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34885</xdr:rowOff>
    </xdr:from>
    <xdr:to>
      <xdr:col>41</xdr:col>
      <xdr:colOff>101600</xdr:colOff>
      <xdr:row>79</xdr:row>
      <xdr:rowOff>136485</xdr:rowOff>
    </xdr:to>
    <xdr:sp macro="" textlink="">
      <xdr:nvSpPr>
        <xdr:cNvPr id="430" name="楕円 429"/>
        <xdr:cNvSpPr/>
      </xdr:nvSpPr>
      <xdr:spPr>
        <a:xfrm>
          <a:off x="7810500" y="135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127612</xdr:rowOff>
    </xdr:from>
    <xdr:ext cx="469744" cy="259045"/>
    <xdr:sp macro="" textlink="">
      <xdr:nvSpPr>
        <xdr:cNvPr id="431" name="テキスト ボックス 430"/>
        <xdr:cNvSpPr txBox="1"/>
      </xdr:nvSpPr>
      <xdr:spPr>
        <a:xfrm>
          <a:off x="7626428" y="1367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18103</xdr:rowOff>
    </xdr:from>
    <xdr:to>
      <xdr:col>36</xdr:col>
      <xdr:colOff>165100</xdr:colOff>
      <xdr:row>79</xdr:row>
      <xdr:rowOff>119703</xdr:rowOff>
    </xdr:to>
    <xdr:sp macro="" textlink="">
      <xdr:nvSpPr>
        <xdr:cNvPr id="432" name="楕円 431"/>
        <xdr:cNvSpPr/>
      </xdr:nvSpPr>
      <xdr:spPr>
        <a:xfrm>
          <a:off x="6921500" y="135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110830</xdr:rowOff>
    </xdr:from>
    <xdr:ext cx="469744" cy="259045"/>
    <xdr:sp macro="" textlink="">
      <xdr:nvSpPr>
        <xdr:cNvPr id="433" name="テキスト ボックス 432"/>
        <xdr:cNvSpPr txBox="1"/>
      </xdr:nvSpPr>
      <xdr:spPr>
        <a:xfrm>
          <a:off x="6737428" y="1365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6231</xdr:rowOff>
    </xdr:from>
    <xdr:to>
      <xdr:col>55</xdr:col>
      <xdr:colOff>0</xdr:colOff>
      <xdr:row>97</xdr:row>
      <xdr:rowOff>19064</xdr:rowOff>
    </xdr:to>
    <xdr:cxnSp macro="">
      <xdr:nvCxnSpPr>
        <xdr:cNvPr id="464" name="直線コネクタ 463"/>
        <xdr:cNvCxnSpPr/>
      </xdr:nvCxnSpPr>
      <xdr:spPr>
        <a:xfrm>
          <a:off x="9639300" y="16636881"/>
          <a:ext cx="8382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122000</xdr:rowOff>
    </xdr:from>
    <xdr:to>
      <xdr:col>50</xdr:col>
      <xdr:colOff>114300</xdr:colOff>
      <xdr:row>97</xdr:row>
      <xdr:rowOff>6231</xdr:rowOff>
    </xdr:to>
    <xdr:cxnSp macro="">
      <xdr:nvCxnSpPr>
        <xdr:cNvPr id="467" name="直線コネクタ 466"/>
        <xdr:cNvCxnSpPr/>
      </xdr:nvCxnSpPr>
      <xdr:spPr>
        <a:xfrm>
          <a:off x="8750300" y="16581200"/>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122000</xdr:rowOff>
    </xdr:from>
    <xdr:to>
      <xdr:col>45</xdr:col>
      <xdr:colOff>177800</xdr:colOff>
      <xdr:row>98</xdr:row>
      <xdr:rowOff>14672</xdr:rowOff>
    </xdr:to>
    <xdr:cxnSp macro="">
      <xdr:nvCxnSpPr>
        <xdr:cNvPr id="470" name="直線コネクタ 469"/>
        <xdr:cNvCxnSpPr/>
      </xdr:nvCxnSpPr>
      <xdr:spPr>
        <a:xfrm flipV="1">
          <a:off x="7861300" y="16581200"/>
          <a:ext cx="889000" cy="2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47771</xdr:rowOff>
    </xdr:from>
    <xdr:to>
      <xdr:col>41</xdr:col>
      <xdr:colOff>50800</xdr:colOff>
      <xdr:row>98</xdr:row>
      <xdr:rowOff>14672</xdr:rowOff>
    </xdr:to>
    <xdr:cxnSp macro="">
      <xdr:nvCxnSpPr>
        <xdr:cNvPr id="473" name="直線コネクタ 472"/>
        <xdr:cNvCxnSpPr/>
      </xdr:nvCxnSpPr>
      <xdr:spPr>
        <a:xfrm>
          <a:off x="6972300" y="16678421"/>
          <a:ext cx="889000" cy="1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139714</xdr:rowOff>
    </xdr:from>
    <xdr:to>
      <xdr:col>55</xdr:col>
      <xdr:colOff>50800</xdr:colOff>
      <xdr:row>97</xdr:row>
      <xdr:rowOff>69864</xdr:rowOff>
    </xdr:to>
    <xdr:sp macro="" textlink="">
      <xdr:nvSpPr>
        <xdr:cNvPr id="483" name="楕円 482"/>
        <xdr:cNvSpPr/>
      </xdr:nvSpPr>
      <xdr:spPr>
        <a:xfrm>
          <a:off x="10426700" y="165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118141</xdr:rowOff>
    </xdr:from>
    <xdr:ext cx="534377" cy="259045"/>
    <xdr:sp macro="" textlink="">
      <xdr:nvSpPr>
        <xdr:cNvPr id="484" name="普通建設事業費 （ うち更新整備　）該当値テキスト"/>
        <xdr:cNvSpPr txBox="1"/>
      </xdr:nvSpPr>
      <xdr:spPr>
        <a:xfrm>
          <a:off x="10528300" y="16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126881</xdr:rowOff>
    </xdr:from>
    <xdr:to>
      <xdr:col>50</xdr:col>
      <xdr:colOff>165100</xdr:colOff>
      <xdr:row>97</xdr:row>
      <xdr:rowOff>57031</xdr:rowOff>
    </xdr:to>
    <xdr:sp macro="" textlink="">
      <xdr:nvSpPr>
        <xdr:cNvPr id="485" name="楕円 484"/>
        <xdr:cNvSpPr/>
      </xdr:nvSpPr>
      <xdr:spPr>
        <a:xfrm>
          <a:off x="9588500" y="165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48158</xdr:rowOff>
    </xdr:from>
    <xdr:ext cx="534377" cy="259045"/>
    <xdr:sp macro="" textlink="">
      <xdr:nvSpPr>
        <xdr:cNvPr id="486" name="テキスト ボックス 485"/>
        <xdr:cNvSpPr txBox="1"/>
      </xdr:nvSpPr>
      <xdr:spPr>
        <a:xfrm>
          <a:off x="9372111" y="166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71200</xdr:rowOff>
    </xdr:from>
    <xdr:to>
      <xdr:col>46</xdr:col>
      <xdr:colOff>38100</xdr:colOff>
      <xdr:row>97</xdr:row>
      <xdr:rowOff>1350</xdr:rowOff>
    </xdr:to>
    <xdr:sp macro="" textlink="">
      <xdr:nvSpPr>
        <xdr:cNvPr id="487" name="楕円 486"/>
        <xdr:cNvSpPr/>
      </xdr:nvSpPr>
      <xdr:spPr>
        <a:xfrm>
          <a:off x="8699500" y="165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17877</xdr:rowOff>
    </xdr:from>
    <xdr:ext cx="534377" cy="259045"/>
    <xdr:sp macro="" textlink="">
      <xdr:nvSpPr>
        <xdr:cNvPr id="488" name="テキスト ボックス 487"/>
        <xdr:cNvSpPr txBox="1"/>
      </xdr:nvSpPr>
      <xdr:spPr>
        <a:xfrm>
          <a:off x="8483111" y="1630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135322</xdr:rowOff>
    </xdr:from>
    <xdr:to>
      <xdr:col>41</xdr:col>
      <xdr:colOff>101600</xdr:colOff>
      <xdr:row>98</xdr:row>
      <xdr:rowOff>65472</xdr:rowOff>
    </xdr:to>
    <xdr:sp macro="" textlink="">
      <xdr:nvSpPr>
        <xdr:cNvPr id="489" name="楕円 488"/>
        <xdr:cNvSpPr/>
      </xdr:nvSpPr>
      <xdr:spPr>
        <a:xfrm>
          <a:off x="7810500" y="167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56599</xdr:rowOff>
    </xdr:from>
    <xdr:ext cx="534377" cy="259045"/>
    <xdr:sp macro="" textlink="">
      <xdr:nvSpPr>
        <xdr:cNvPr id="490" name="テキスト ボックス 489"/>
        <xdr:cNvSpPr txBox="1"/>
      </xdr:nvSpPr>
      <xdr:spPr>
        <a:xfrm>
          <a:off x="7594111" y="168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168421</xdr:rowOff>
    </xdr:from>
    <xdr:to>
      <xdr:col>36</xdr:col>
      <xdr:colOff>165100</xdr:colOff>
      <xdr:row>97</xdr:row>
      <xdr:rowOff>98571</xdr:rowOff>
    </xdr:to>
    <xdr:sp macro="" textlink="">
      <xdr:nvSpPr>
        <xdr:cNvPr id="491" name="楕円 490"/>
        <xdr:cNvSpPr/>
      </xdr:nvSpPr>
      <xdr:spPr>
        <a:xfrm>
          <a:off x="6921500" y="166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89698</xdr:rowOff>
    </xdr:from>
    <xdr:ext cx="534377" cy="259045"/>
    <xdr:sp macro="" textlink="">
      <xdr:nvSpPr>
        <xdr:cNvPr id="492" name="テキスト ボックス 491"/>
        <xdr:cNvSpPr txBox="1"/>
      </xdr:nvSpPr>
      <xdr:spPr>
        <a:xfrm>
          <a:off x="6705111" y="167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89686</xdr:rowOff>
    </xdr:from>
    <xdr:to>
      <xdr:col>85</xdr:col>
      <xdr:colOff>127000</xdr:colOff>
      <xdr:row>78</xdr:row>
      <xdr:rowOff>98912</xdr:rowOff>
    </xdr:to>
    <xdr:cxnSp macro="">
      <xdr:nvCxnSpPr>
        <xdr:cNvPr id="629" name="直線コネクタ 628"/>
        <xdr:cNvCxnSpPr/>
      </xdr:nvCxnSpPr>
      <xdr:spPr>
        <a:xfrm>
          <a:off x="15481300" y="13462786"/>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89686</xdr:rowOff>
    </xdr:from>
    <xdr:to>
      <xdr:col>81</xdr:col>
      <xdr:colOff>50800</xdr:colOff>
      <xdr:row>78</xdr:row>
      <xdr:rowOff>94405</xdr:rowOff>
    </xdr:to>
    <xdr:cxnSp macro="">
      <xdr:nvCxnSpPr>
        <xdr:cNvPr id="632" name="直線コネクタ 631"/>
        <xdr:cNvCxnSpPr/>
      </xdr:nvCxnSpPr>
      <xdr:spPr>
        <a:xfrm flipV="1">
          <a:off x="14592300" y="13462786"/>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85244</xdr:rowOff>
    </xdr:from>
    <xdr:to>
      <xdr:col>76</xdr:col>
      <xdr:colOff>114300</xdr:colOff>
      <xdr:row>78</xdr:row>
      <xdr:rowOff>94405</xdr:rowOff>
    </xdr:to>
    <xdr:cxnSp macro="">
      <xdr:nvCxnSpPr>
        <xdr:cNvPr id="635" name="直線コネクタ 634"/>
        <xdr:cNvCxnSpPr/>
      </xdr:nvCxnSpPr>
      <xdr:spPr>
        <a:xfrm>
          <a:off x="13703300" y="13458344"/>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66253</xdr:rowOff>
    </xdr:from>
    <xdr:to>
      <xdr:col>71</xdr:col>
      <xdr:colOff>177800</xdr:colOff>
      <xdr:row>78</xdr:row>
      <xdr:rowOff>85244</xdr:rowOff>
    </xdr:to>
    <xdr:cxnSp macro="">
      <xdr:nvCxnSpPr>
        <xdr:cNvPr id="638" name="直線コネクタ 637"/>
        <xdr:cNvCxnSpPr/>
      </xdr:nvCxnSpPr>
      <xdr:spPr>
        <a:xfrm>
          <a:off x="12814300" y="13439353"/>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48112</xdr:rowOff>
    </xdr:from>
    <xdr:to>
      <xdr:col>85</xdr:col>
      <xdr:colOff>177800</xdr:colOff>
      <xdr:row>78</xdr:row>
      <xdr:rowOff>149712</xdr:rowOff>
    </xdr:to>
    <xdr:sp macro="" textlink="">
      <xdr:nvSpPr>
        <xdr:cNvPr id="648" name="楕円 647"/>
        <xdr:cNvSpPr/>
      </xdr:nvSpPr>
      <xdr:spPr>
        <a:xfrm>
          <a:off x="16268700" y="134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134489</xdr:rowOff>
    </xdr:from>
    <xdr:ext cx="534377" cy="259045"/>
    <xdr:sp macro="" textlink="">
      <xdr:nvSpPr>
        <xdr:cNvPr id="649" name="公債費該当値テキスト"/>
        <xdr:cNvSpPr txBox="1"/>
      </xdr:nvSpPr>
      <xdr:spPr>
        <a:xfrm>
          <a:off x="16370300" y="133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38886</xdr:rowOff>
    </xdr:from>
    <xdr:to>
      <xdr:col>81</xdr:col>
      <xdr:colOff>101600</xdr:colOff>
      <xdr:row>78</xdr:row>
      <xdr:rowOff>140486</xdr:rowOff>
    </xdr:to>
    <xdr:sp macro="" textlink="">
      <xdr:nvSpPr>
        <xdr:cNvPr id="650" name="楕円 649"/>
        <xdr:cNvSpPr/>
      </xdr:nvSpPr>
      <xdr:spPr>
        <a:xfrm>
          <a:off x="15430500" y="134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131613</xdr:rowOff>
    </xdr:from>
    <xdr:ext cx="534377" cy="259045"/>
    <xdr:sp macro="" textlink="">
      <xdr:nvSpPr>
        <xdr:cNvPr id="651" name="テキスト ボックス 650"/>
        <xdr:cNvSpPr txBox="1"/>
      </xdr:nvSpPr>
      <xdr:spPr>
        <a:xfrm>
          <a:off x="15214111" y="135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43605</xdr:rowOff>
    </xdr:from>
    <xdr:to>
      <xdr:col>76</xdr:col>
      <xdr:colOff>165100</xdr:colOff>
      <xdr:row>78</xdr:row>
      <xdr:rowOff>145205</xdr:rowOff>
    </xdr:to>
    <xdr:sp macro="" textlink="">
      <xdr:nvSpPr>
        <xdr:cNvPr id="652" name="楕円 651"/>
        <xdr:cNvSpPr/>
      </xdr:nvSpPr>
      <xdr:spPr>
        <a:xfrm>
          <a:off x="14541500" y="134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136332</xdr:rowOff>
    </xdr:from>
    <xdr:ext cx="534377" cy="259045"/>
    <xdr:sp macro="" textlink="">
      <xdr:nvSpPr>
        <xdr:cNvPr id="653" name="テキスト ボックス 652"/>
        <xdr:cNvSpPr txBox="1"/>
      </xdr:nvSpPr>
      <xdr:spPr>
        <a:xfrm>
          <a:off x="14325111" y="135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34444</xdr:rowOff>
    </xdr:from>
    <xdr:to>
      <xdr:col>72</xdr:col>
      <xdr:colOff>38100</xdr:colOff>
      <xdr:row>78</xdr:row>
      <xdr:rowOff>136044</xdr:rowOff>
    </xdr:to>
    <xdr:sp macro="" textlink="">
      <xdr:nvSpPr>
        <xdr:cNvPr id="654" name="楕円 653"/>
        <xdr:cNvSpPr/>
      </xdr:nvSpPr>
      <xdr:spPr>
        <a:xfrm>
          <a:off x="13652500" y="134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127171</xdr:rowOff>
    </xdr:from>
    <xdr:ext cx="534377" cy="259045"/>
    <xdr:sp macro="" textlink="">
      <xdr:nvSpPr>
        <xdr:cNvPr id="655" name="テキスト ボックス 654"/>
        <xdr:cNvSpPr txBox="1"/>
      </xdr:nvSpPr>
      <xdr:spPr>
        <a:xfrm>
          <a:off x="13436111" y="135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15453</xdr:rowOff>
    </xdr:from>
    <xdr:to>
      <xdr:col>67</xdr:col>
      <xdr:colOff>101600</xdr:colOff>
      <xdr:row>78</xdr:row>
      <xdr:rowOff>117053</xdr:rowOff>
    </xdr:to>
    <xdr:sp macro="" textlink="">
      <xdr:nvSpPr>
        <xdr:cNvPr id="656" name="楕円 655"/>
        <xdr:cNvSpPr/>
      </xdr:nvSpPr>
      <xdr:spPr>
        <a:xfrm>
          <a:off x="12763500" y="133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108180</xdr:rowOff>
    </xdr:from>
    <xdr:ext cx="534377" cy="259045"/>
    <xdr:sp macro="" textlink="">
      <xdr:nvSpPr>
        <xdr:cNvPr id="657" name="テキスト ボックス 656"/>
        <xdr:cNvSpPr txBox="1"/>
      </xdr:nvSpPr>
      <xdr:spPr>
        <a:xfrm>
          <a:off x="12547111" y="134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45506</xdr:rowOff>
    </xdr:from>
    <xdr:to>
      <xdr:col>85</xdr:col>
      <xdr:colOff>127000</xdr:colOff>
      <xdr:row>99</xdr:row>
      <xdr:rowOff>66886</xdr:rowOff>
    </xdr:to>
    <xdr:cxnSp macro="">
      <xdr:nvCxnSpPr>
        <xdr:cNvPr id="688" name="直線コネクタ 687"/>
        <xdr:cNvCxnSpPr/>
      </xdr:nvCxnSpPr>
      <xdr:spPr>
        <a:xfrm flipV="1">
          <a:off x="15481300" y="17019056"/>
          <a:ext cx="8382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18173</xdr:rowOff>
    </xdr:from>
    <xdr:to>
      <xdr:col>81</xdr:col>
      <xdr:colOff>50800</xdr:colOff>
      <xdr:row>99</xdr:row>
      <xdr:rowOff>66886</xdr:rowOff>
    </xdr:to>
    <xdr:cxnSp macro="">
      <xdr:nvCxnSpPr>
        <xdr:cNvPr id="691" name="直線コネクタ 690"/>
        <xdr:cNvCxnSpPr/>
      </xdr:nvCxnSpPr>
      <xdr:spPr>
        <a:xfrm>
          <a:off x="14592300" y="16991723"/>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143771</xdr:rowOff>
    </xdr:from>
    <xdr:to>
      <xdr:col>76</xdr:col>
      <xdr:colOff>114300</xdr:colOff>
      <xdr:row>99</xdr:row>
      <xdr:rowOff>18173</xdr:rowOff>
    </xdr:to>
    <xdr:cxnSp macro="">
      <xdr:nvCxnSpPr>
        <xdr:cNvPr id="694" name="直線コネクタ 693"/>
        <xdr:cNvCxnSpPr/>
      </xdr:nvCxnSpPr>
      <xdr:spPr>
        <a:xfrm>
          <a:off x="13703300" y="16945871"/>
          <a:ext cx="889000" cy="4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133234</xdr:rowOff>
    </xdr:from>
    <xdr:to>
      <xdr:col>71</xdr:col>
      <xdr:colOff>177800</xdr:colOff>
      <xdr:row>98</xdr:row>
      <xdr:rowOff>143771</xdr:rowOff>
    </xdr:to>
    <xdr:cxnSp macro="">
      <xdr:nvCxnSpPr>
        <xdr:cNvPr id="697" name="直線コネクタ 696"/>
        <xdr:cNvCxnSpPr/>
      </xdr:nvCxnSpPr>
      <xdr:spPr>
        <a:xfrm>
          <a:off x="12814300" y="16935334"/>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166156</xdr:rowOff>
    </xdr:from>
    <xdr:to>
      <xdr:col>85</xdr:col>
      <xdr:colOff>177800</xdr:colOff>
      <xdr:row>99</xdr:row>
      <xdr:rowOff>96306</xdr:rowOff>
    </xdr:to>
    <xdr:sp macro="" textlink="">
      <xdr:nvSpPr>
        <xdr:cNvPr id="707" name="楕円 706"/>
        <xdr:cNvSpPr/>
      </xdr:nvSpPr>
      <xdr:spPr>
        <a:xfrm>
          <a:off x="16268700" y="169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81083</xdr:rowOff>
    </xdr:from>
    <xdr:ext cx="469744" cy="259045"/>
    <xdr:sp macro="" textlink="">
      <xdr:nvSpPr>
        <xdr:cNvPr id="708" name="積立金該当値テキスト"/>
        <xdr:cNvSpPr txBox="1"/>
      </xdr:nvSpPr>
      <xdr:spPr>
        <a:xfrm>
          <a:off x="16370300" y="1688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16086</xdr:rowOff>
    </xdr:from>
    <xdr:to>
      <xdr:col>81</xdr:col>
      <xdr:colOff>101600</xdr:colOff>
      <xdr:row>99</xdr:row>
      <xdr:rowOff>117686</xdr:rowOff>
    </xdr:to>
    <xdr:sp macro="" textlink="">
      <xdr:nvSpPr>
        <xdr:cNvPr id="709" name="楕円 708"/>
        <xdr:cNvSpPr/>
      </xdr:nvSpPr>
      <xdr:spPr>
        <a:xfrm>
          <a:off x="15430500" y="169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108813</xdr:rowOff>
    </xdr:from>
    <xdr:ext cx="469744" cy="259045"/>
    <xdr:sp macro="" textlink="">
      <xdr:nvSpPr>
        <xdr:cNvPr id="710" name="テキスト ボックス 709"/>
        <xdr:cNvSpPr txBox="1"/>
      </xdr:nvSpPr>
      <xdr:spPr>
        <a:xfrm>
          <a:off x="15246428" y="170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138823</xdr:rowOff>
    </xdr:from>
    <xdr:to>
      <xdr:col>76</xdr:col>
      <xdr:colOff>165100</xdr:colOff>
      <xdr:row>99</xdr:row>
      <xdr:rowOff>68973</xdr:rowOff>
    </xdr:to>
    <xdr:sp macro="" textlink="">
      <xdr:nvSpPr>
        <xdr:cNvPr id="711" name="楕円 710"/>
        <xdr:cNvSpPr/>
      </xdr:nvSpPr>
      <xdr:spPr>
        <a:xfrm>
          <a:off x="14541500" y="169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60100</xdr:rowOff>
    </xdr:from>
    <xdr:ext cx="469744" cy="259045"/>
    <xdr:sp macro="" textlink="">
      <xdr:nvSpPr>
        <xdr:cNvPr id="712" name="テキスト ボックス 711"/>
        <xdr:cNvSpPr txBox="1"/>
      </xdr:nvSpPr>
      <xdr:spPr>
        <a:xfrm>
          <a:off x="14357428" y="1703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92971</xdr:rowOff>
    </xdr:from>
    <xdr:to>
      <xdr:col>72</xdr:col>
      <xdr:colOff>38100</xdr:colOff>
      <xdr:row>99</xdr:row>
      <xdr:rowOff>23121</xdr:rowOff>
    </xdr:to>
    <xdr:sp macro="" textlink="">
      <xdr:nvSpPr>
        <xdr:cNvPr id="713" name="楕円 712"/>
        <xdr:cNvSpPr/>
      </xdr:nvSpPr>
      <xdr:spPr>
        <a:xfrm>
          <a:off x="13652500" y="168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14248</xdr:rowOff>
    </xdr:from>
    <xdr:ext cx="534377" cy="259045"/>
    <xdr:sp macro="" textlink="">
      <xdr:nvSpPr>
        <xdr:cNvPr id="714" name="テキスト ボックス 713"/>
        <xdr:cNvSpPr txBox="1"/>
      </xdr:nvSpPr>
      <xdr:spPr>
        <a:xfrm>
          <a:off x="13436111" y="169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82434</xdr:rowOff>
    </xdr:from>
    <xdr:to>
      <xdr:col>67</xdr:col>
      <xdr:colOff>101600</xdr:colOff>
      <xdr:row>99</xdr:row>
      <xdr:rowOff>12584</xdr:rowOff>
    </xdr:to>
    <xdr:sp macro="" textlink="">
      <xdr:nvSpPr>
        <xdr:cNvPr id="715" name="楕円 714"/>
        <xdr:cNvSpPr/>
      </xdr:nvSpPr>
      <xdr:spPr>
        <a:xfrm>
          <a:off x="12763500" y="16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3711</xdr:rowOff>
    </xdr:from>
    <xdr:ext cx="534377" cy="259045"/>
    <xdr:sp macro="" textlink="">
      <xdr:nvSpPr>
        <xdr:cNvPr id="716" name="テキスト ボックス 715"/>
        <xdr:cNvSpPr txBox="1"/>
      </xdr:nvSpPr>
      <xdr:spPr>
        <a:xfrm>
          <a:off x="12547111" y="169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34407</xdr:rowOff>
    </xdr:from>
    <xdr:to>
      <xdr:col>116</xdr:col>
      <xdr:colOff>63500</xdr:colOff>
      <xdr:row>38</xdr:row>
      <xdr:rowOff>95123</xdr:rowOff>
    </xdr:to>
    <xdr:cxnSp macro="">
      <xdr:nvCxnSpPr>
        <xdr:cNvPr id="743" name="直線コネクタ 742"/>
        <xdr:cNvCxnSpPr/>
      </xdr:nvCxnSpPr>
      <xdr:spPr>
        <a:xfrm flipV="1">
          <a:off x="21323300" y="6549507"/>
          <a:ext cx="8382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91329</xdr:rowOff>
    </xdr:from>
    <xdr:to>
      <xdr:col>111</xdr:col>
      <xdr:colOff>177800</xdr:colOff>
      <xdr:row>38</xdr:row>
      <xdr:rowOff>95123</xdr:rowOff>
    </xdr:to>
    <xdr:cxnSp macro="">
      <xdr:nvCxnSpPr>
        <xdr:cNvPr id="746" name="直線コネクタ 745"/>
        <xdr:cNvCxnSpPr/>
      </xdr:nvCxnSpPr>
      <xdr:spPr>
        <a:xfrm>
          <a:off x="20434300" y="6606429"/>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91329</xdr:rowOff>
    </xdr:from>
    <xdr:to>
      <xdr:col>107</xdr:col>
      <xdr:colOff>50800</xdr:colOff>
      <xdr:row>38</xdr:row>
      <xdr:rowOff>93569</xdr:rowOff>
    </xdr:to>
    <xdr:cxnSp macro="">
      <xdr:nvCxnSpPr>
        <xdr:cNvPr id="749" name="直線コネクタ 748"/>
        <xdr:cNvCxnSpPr/>
      </xdr:nvCxnSpPr>
      <xdr:spPr>
        <a:xfrm flipV="1">
          <a:off x="19545300" y="660642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93569</xdr:rowOff>
    </xdr:from>
    <xdr:to>
      <xdr:col>102</xdr:col>
      <xdr:colOff>114300</xdr:colOff>
      <xdr:row>38</xdr:row>
      <xdr:rowOff>129825</xdr:rowOff>
    </xdr:to>
    <xdr:cxnSp macro="">
      <xdr:nvCxnSpPr>
        <xdr:cNvPr id="752" name="直線コネクタ 751"/>
        <xdr:cNvCxnSpPr/>
      </xdr:nvCxnSpPr>
      <xdr:spPr>
        <a:xfrm flipV="1">
          <a:off x="18656300" y="6608669"/>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155057</xdr:rowOff>
    </xdr:from>
    <xdr:to>
      <xdr:col>116</xdr:col>
      <xdr:colOff>114300</xdr:colOff>
      <xdr:row>38</xdr:row>
      <xdr:rowOff>85207</xdr:rowOff>
    </xdr:to>
    <xdr:sp macro="" textlink="">
      <xdr:nvSpPr>
        <xdr:cNvPr id="762" name="楕円 761"/>
        <xdr:cNvSpPr/>
      </xdr:nvSpPr>
      <xdr:spPr>
        <a:xfrm>
          <a:off x="22110700" y="64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122968</xdr:rowOff>
    </xdr:from>
    <xdr:ext cx="469744" cy="259045"/>
    <xdr:sp macro="" textlink="">
      <xdr:nvSpPr>
        <xdr:cNvPr id="763" name="投資及び出資金該当値テキスト"/>
        <xdr:cNvSpPr txBox="1"/>
      </xdr:nvSpPr>
      <xdr:spPr>
        <a:xfrm>
          <a:off x="22212300" y="64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44323</xdr:rowOff>
    </xdr:from>
    <xdr:to>
      <xdr:col>112</xdr:col>
      <xdr:colOff>38100</xdr:colOff>
      <xdr:row>38</xdr:row>
      <xdr:rowOff>145923</xdr:rowOff>
    </xdr:to>
    <xdr:sp macro="" textlink="">
      <xdr:nvSpPr>
        <xdr:cNvPr id="764" name="楕円 763"/>
        <xdr:cNvSpPr/>
      </xdr:nvSpPr>
      <xdr:spPr>
        <a:xfrm>
          <a:off x="21272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137050</xdr:rowOff>
    </xdr:from>
    <xdr:ext cx="378565" cy="259045"/>
    <xdr:sp macro="" textlink="">
      <xdr:nvSpPr>
        <xdr:cNvPr id="765" name="テキスト ボックス 764"/>
        <xdr:cNvSpPr txBox="1"/>
      </xdr:nvSpPr>
      <xdr:spPr>
        <a:xfrm>
          <a:off x="21134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40529</xdr:rowOff>
    </xdr:from>
    <xdr:to>
      <xdr:col>107</xdr:col>
      <xdr:colOff>101600</xdr:colOff>
      <xdr:row>38</xdr:row>
      <xdr:rowOff>142129</xdr:rowOff>
    </xdr:to>
    <xdr:sp macro="" textlink="">
      <xdr:nvSpPr>
        <xdr:cNvPr id="766" name="楕円 765"/>
        <xdr:cNvSpPr/>
      </xdr:nvSpPr>
      <xdr:spPr>
        <a:xfrm>
          <a:off x="20383500" y="65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133256</xdr:rowOff>
    </xdr:from>
    <xdr:ext cx="469744" cy="259045"/>
    <xdr:sp macro="" textlink="">
      <xdr:nvSpPr>
        <xdr:cNvPr id="767" name="テキスト ボックス 766"/>
        <xdr:cNvSpPr txBox="1"/>
      </xdr:nvSpPr>
      <xdr:spPr>
        <a:xfrm>
          <a:off x="20199428" y="664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42769</xdr:rowOff>
    </xdr:from>
    <xdr:to>
      <xdr:col>102</xdr:col>
      <xdr:colOff>165100</xdr:colOff>
      <xdr:row>38</xdr:row>
      <xdr:rowOff>144369</xdr:rowOff>
    </xdr:to>
    <xdr:sp macro="" textlink="">
      <xdr:nvSpPr>
        <xdr:cNvPr id="768" name="楕円 767"/>
        <xdr:cNvSpPr/>
      </xdr:nvSpPr>
      <xdr:spPr>
        <a:xfrm>
          <a:off x="19494500" y="655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135496</xdr:rowOff>
    </xdr:from>
    <xdr:ext cx="469744" cy="259045"/>
    <xdr:sp macro="" textlink="">
      <xdr:nvSpPr>
        <xdr:cNvPr id="769" name="テキスト ボックス 768"/>
        <xdr:cNvSpPr txBox="1"/>
      </xdr:nvSpPr>
      <xdr:spPr>
        <a:xfrm>
          <a:off x="19310428" y="665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79025</xdr:rowOff>
    </xdr:from>
    <xdr:to>
      <xdr:col>98</xdr:col>
      <xdr:colOff>38100</xdr:colOff>
      <xdr:row>39</xdr:row>
      <xdr:rowOff>9175</xdr:rowOff>
    </xdr:to>
    <xdr:sp macro="" textlink="">
      <xdr:nvSpPr>
        <xdr:cNvPr id="770" name="楕円 769"/>
        <xdr:cNvSpPr/>
      </xdr:nvSpPr>
      <xdr:spPr>
        <a:xfrm>
          <a:off x="18605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302</xdr:rowOff>
    </xdr:from>
    <xdr:ext cx="378565" cy="259045"/>
    <xdr:sp macro="" textlink="">
      <xdr:nvSpPr>
        <xdr:cNvPr id="771" name="テキスト ボックス 770"/>
        <xdr:cNvSpPr txBox="1"/>
      </xdr:nvSpPr>
      <xdr:spPr>
        <a:xfrm>
          <a:off x="18467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148654</xdr:rowOff>
    </xdr:from>
    <xdr:to>
      <xdr:col>116</xdr:col>
      <xdr:colOff>63500</xdr:colOff>
      <xdr:row>59</xdr:row>
      <xdr:rowOff>10198</xdr:rowOff>
    </xdr:to>
    <xdr:cxnSp macro="">
      <xdr:nvCxnSpPr>
        <xdr:cNvPr id="800" name="直線コネクタ 799"/>
        <xdr:cNvCxnSpPr/>
      </xdr:nvCxnSpPr>
      <xdr:spPr>
        <a:xfrm>
          <a:off x="21323300" y="10092754"/>
          <a:ext cx="8382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127318</xdr:rowOff>
    </xdr:from>
    <xdr:to>
      <xdr:col>111</xdr:col>
      <xdr:colOff>177800</xdr:colOff>
      <xdr:row>58</xdr:row>
      <xdr:rowOff>148654</xdr:rowOff>
    </xdr:to>
    <xdr:cxnSp macro="">
      <xdr:nvCxnSpPr>
        <xdr:cNvPr id="803" name="直線コネクタ 802"/>
        <xdr:cNvCxnSpPr/>
      </xdr:nvCxnSpPr>
      <xdr:spPr>
        <a:xfrm>
          <a:off x="20434300" y="100714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127318</xdr:rowOff>
    </xdr:from>
    <xdr:to>
      <xdr:col>107</xdr:col>
      <xdr:colOff>50800</xdr:colOff>
      <xdr:row>58</xdr:row>
      <xdr:rowOff>128804</xdr:rowOff>
    </xdr:to>
    <xdr:cxnSp macro="">
      <xdr:nvCxnSpPr>
        <xdr:cNvPr id="806" name="直線コネクタ 805"/>
        <xdr:cNvCxnSpPr/>
      </xdr:nvCxnSpPr>
      <xdr:spPr>
        <a:xfrm flipV="1">
          <a:off x="19545300" y="1007141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128080</xdr:rowOff>
    </xdr:from>
    <xdr:to>
      <xdr:col>102</xdr:col>
      <xdr:colOff>114300</xdr:colOff>
      <xdr:row>58</xdr:row>
      <xdr:rowOff>128804</xdr:rowOff>
    </xdr:to>
    <xdr:cxnSp macro="">
      <xdr:nvCxnSpPr>
        <xdr:cNvPr id="809" name="直線コネクタ 808"/>
        <xdr:cNvCxnSpPr/>
      </xdr:nvCxnSpPr>
      <xdr:spPr>
        <a:xfrm>
          <a:off x="18656300" y="100721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130848</xdr:rowOff>
    </xdr:from>
    <xdr:to>
      <xdr:col>116</xdr:col>
      <xdr:colOff>114300</xdr:colOff>
      <xdr:row>59</xdr:row>
      <xdr:rowOff>60998</xdr:rowOff>
    </xdr:to>
    <xdr:sp macro="" textlink="">
      <xdr:nvSpPr>
        <xdr:cNvPr id="819" name="楕円 818"/>
        <xdr:cNvSpPr/>
      </xdr:nvSpPr>
      <xdr:spPr>
        <a:xfrm>
          <a:off x="22110700" y="10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45775</xdr:rowOff>
    </xdr:from>
    <xdr:ext cx="378565" cy="259045"/>
    <xdr:sp macro="" textlink="">
      <xdr:nvSpPr>
        <xdr:cNvPr id="820" name="貸付金該当値テキスト"/>
        <xdr:cNvSpPr txBox="1"/>
      </xdr:nvSpPr>
      <xdr:spPr>
        <a:xfrm>
          <a:off x="22212300" y="9989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97854</xdr:rowOff>
    </xdr:from>
    <xdr:to>
      <xdr:col>112</xdr:col>
      <xdr:colOff>38100</xdr:colOff>
      <xdr:row>59</xdr:row>
      <xdr:rowOff>28004</xdr:rowOff>
    </xdr:to>
    <xdr:sp macro="" textlink="">
      <xdr:nvSpPr>
        <xdr:cNvPr id="821" name="楕円 820"/>
        <xdr:cNvSpPr/>
      </xdr:nvSpPr>
      <xdr:spPr>
        <a:xfrm>
          <a:off x="212725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19131</xdr:rowOff>
    </xdr:from>
    <xdr:ext cx="469744" cy="259045"/>
    <xdr:sp macro="" textlink="">
      <xdr:nvSpPr>
        <xdr:cNvPr id="822" name="テキスト ボックス 821"/>
        <xdr:cNvSpPr txBox="1"/>
      </xdr:nvSpPr>
      <xdr:spPr>
        <a:xfrm>
          <a:off x="21088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76518</xdr:rowOff>
    </xdr:from>
    <xdr:to>
      <xdr:col>107</xdr:col>
      <xdr:colOff>101600</xdr:colOff>
      <xdr:row>59</xdr:row>
      <xdr:rowOff>6668</xdr:rowOff>
    </xdr:to>
    <xdr:sp macro="" textlink="">
      <xdr:nvSpPr>
        <xdr:cNvPr id="823" name="楕円 822"/>
        <xdr:cNvSpPr/>
      </xdr:nvSpPr>
      <xdr:spPr>
        <a:xfrm>
          <a:off x="20383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169245</xdr:rowOff>
    </xdr:from>
    <xdr:ext cx="469744" cy="259045"/>
    <xdr:sp macro="" textlink="">
      <xdr:nvSpPr>
        <xdr:cNvPr id="824" name="テキスト ボックス 823"/>
        <xdr:cNvSpPr txBox="1"/>
      </xdr:nvSpPr>
      <xdr:spPr>
        <a:xfrm>
          <a:off x="20199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78004</xdr:rowOff>
    </xdr:from>
    <xdr:to>
      <xdr:col>102</xdr:col>
      <xdr:colOff>165100</xdr:colOff>
      <xdr:row>59</xdr:row>
      <xdr:rowOff>8154</xdr:rowOff>
    </xdr:to>
    <xdr:sp macro="" textlink="">
      <xdr:nvSpPr>
        <xdr:cNvPr id="825" name="楕円 824"/>
        <xdr:cNvSpPr/>
      </xdr:nvSpPr>
      <xdr:spPr>
        <a:xfrm>
          <a:off x="19494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170731</xdr:rowOff>
    </xdr:from>
    <xdr:ext cx="469744" cy="259045"/>
    <xdr:sp macro="" textlink="">
      <xdr:nvSpPr>
        <xdr:cNvPr id="826" name="テキスト ボックス 825"/>
        <xdr:cNvSpPr txBox="1"/>
      </xdr:nvSpPr>
      <xdr:spPr>
        <a:xfrm>
          <a:off x="19310428" y="101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77280</xdr:rowOff>
    </xdr:from>
    <xdr:to>
      <xdr:col>98</xdr:col>
      <xdr:colOff>38100</xdr:colOff>
      <xdr:row>59</xdr:row>
      <xdr:rowOff>7430</xdr:rowOff>
    </xdr:to>
    <xdr:sp macro="" textlink="">
      <xdr:nvSpPr>
        <xdr:cNvPr id="827" name="楕円 826"/>
        <xdr:cNvSpPr/>
      </xdr:nvSpPr>
      <xdr:spPr>
        <a:xfrm>
          <a:off x="18605500" y="100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170007</xdr:rowOff>
    </xdr:from>
    <xdr:ext cx="469744" cy="259045"/>
    <xdr:sp macro="" textlink="">
      <xdr:nvSpPr>
        <xdr:cNvPr id="828" name="テキスト ボックス 827"/>
        <xdr:cNvSpPr txBox="1"/>
      </xdr:nvSpPr>
      <xdr:spPr>
        <a:xfrm>
          <a:off x="18421428" y="101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26543</xdr:rowOff>
    </xdr:from>
    <xdr:to>
      <xdr:col>116</xdr:col>
      <xdr:colOff>63500</xdr:colOff>
      <xdr:row>78</xdr:row>
      <xdr:rowOff>45459</xdr:rowOff>
    </xdr:to>
    <xdr:cxnSp macro="">
      <xdr:nvCxnSpPr>
        <xdr:cNvPr id="858" name="直線コネクタ 857"/>
        <xdr:cNvCxnSpPr/>
      </xdr:nvCxnSpPr>
      <xdr:spPr>
        <a:xfrm>
          <a:off x="21323300" y="13399643"/>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26543</xdr:rowOff>
    </xdr:from>
    <xdr:to>
      <xdr:col>111</xdr:col>
      <xdr:colOff>177800</xdr:colOff>
      <xdr:row>78</xdr:row>
      <xdr:rowOff>27839</xdr:rowOff>
    </xdr:to>
    <xdr:cxnSp macro="">
      <xdr:nvCxnSpPr>
        <xdr:cNvPr id="861" name="直線コネクタ 860"/>
        <xdr:cNvCxnSpPr/>
      </xdr:nvCxnSpPr>
      <xdr:spPr>
        <a:xfrm flipV="1">
          <a:off x="20434300" y="1339964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27839</xdr:rowOff>
    </xdr:from>
    <xdr:to>
      <xdr:col>107</xdr:col>
      <xdr:colOff>50800</xdr:colOff>
      <xdr:row>78</xdr:row>
      <xdr:rowOff>35725</xdr:rowOff>
    </xdr:to>
    <xdr:cxnSp macro="">
      <xdr:nvCxnSpPr>
        <xdr:cNvPr id="864" name="直線コネクタ 863"/>
        <xdr:cNvCxnSpPr/>
      </xdr:nvCxnSpPr>
      <xdr:spPr>
        <a:xfrm flipV="1">
          <a:off x="19545300" y="1340093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35725</xdr:rowOff>
    </xdr:from>
    <xdr:to>
      <xdr:col>102</xdr:col>
      <xdr:colOff>114300</xdr:colOff>
      <xdr:row>79</xdr:row>
      <xdr:rowOff>12370</xdr:rowOff>
    </xdr:to>
    <xdr:cxnSp macro="">
      <xdr:nvCxnSpPr>
        <xdr:cNvPr id="867" name="直線コネクタ 866"/>
        <xdr:cNvCxnSpPr/>
      </xdr:nvCxnSpPr>
      <xdr:spPr>
        <a:xfrm flipV="1">
          <a:off x="18656300" y="13408825"/>
          <a:ext cx="8890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166109</xdr:rowOff>
    </xdr:from>
    <xdr:to>
      <xdr:col>116</xdr:col>
      <xdr:colOff>114300</xdr:colOff>
      <xdr:row>78</xdr:row>
      <xdr:rowOff>96259</xdr:rowOff>
    </xdr:to>
    <xdr:sp macro="" textlink="">
      <xdr:nvSpPr>
        <xdr:cNvPr id="877" name="楕円 876"/>
        <xdr:cNvSpPr/>
      </xdr:nvSpPr>
      <xdr:spPr>
        <a:xfrm>
          <a:off x="22110700" y="133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144536</xdr:rowOff>
    </xdr:from>
    <xdr:ext cx="534377" cy="259045"/>
    <xdr:sp macro="" textlink="">
      <xdr:nvSpPr>
        <xdr:cNvPr id="878" name="繰出金該当値テキスト"/>
        <xdr:cNvSpPr txBox="1"/>
      </xdr:nvSpPr>
      <xdr:spPr>
        <a:xfrm>
          <a:off x="22212300" y="133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147193</xdr:rowOff>
    </xdr:from>
    <xdr:to>
      <xdr:col>112</xdr:col>
      <xdr:colOff>38100</xdr:colOff>
      <xdr:row>78</xdr:row>
      <xdr:rowOff>77343</xdr:rowOff>
    </xdr:to>
    <xdr:sp macro="" textlink="">
      <xdr:nvSpPr>
        <xdr:cNvPr id="879" name="楕円 878"/>
        <xdr:cNvSpPr/>
      </xdr:nvSpPr>
      <xdr:spPr>
        <a:xfrm>
          <a:off x="212725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68470</xdr:rowOff>
    </xdr:from>
    <xdr:ext cx="534377" cy="259045"/>
    <xdr:sp macro="" textlink="">
      <xdr:nvSpPr>
        <xdr:cNvPr id="880" name="テキスト ボックス 879"/>
        <xdr:cNvSpPr txBox="1"/>
      </xdr:nvSpPr>
      <xdr:spPr>
        <a:xfrm>
          <a:off x="21056111" y="134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148489</xdr:rowOff>
    </xdr:from>
    <xdr:to>
      <xdr:col>107</xdr:col>
      <xdr:colOff>101600</xdr:colOff>
      <xdr:row>78</xdr:row>
      <xdr:rowOff>78639</xdr:rowOff>
    </xdr:to>
    <xdr:sp macro="" textlink="">
      <xdr:nvSpPr>
        <xdr:cNvPr id="881" name="楕円 880"/>
        <xdr:cNvSpPr/>
      </xdr:nvSpPr>
      <xdr:spPr>
        <a:xfrm>
          <a:off x="20383500" y="133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69766</xdr:rowOff>
    </xdr:from>
    <xdr:ext cx="534377" cy="259045"/>
    <xdr:sp macro="" textlink="">
      <xdr:nvSpPr>
        <xdr:cNvPr id="882" name="テキスト ボックス 881"/>
        <xdr:cNvSpPr txBox="1"/>
      </xdr:nvSpPr>
      <xdr:spPr>
        <a:xfrm>
          <a:off x="20167111" y="134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156375</xdr:rowOff>
    </xdr:from>
    <xdr:to>
      <xdr:col>102</xdr:col>
      <xdr:colOff>165100</xdr:colOff>
      <xdr:row>78</xdr:row>
      <xdr:rowOff>86525</xdr:rowOff>
    </xdr:to>
    <xdr:sp macro="" textlink="">
      <xdr:nvSpPr>
        <xdr:cNvPr id="883" name="楕円 882"/>
        <xdr:cNvSpPr/>
      </xdr:nvSpPr>
      <xdr:spPr>
        <a:xfrm>
          <a:off x="19494500" y="133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77652</xdr:rowOff>
    </xdr:from>
    <xdr:ext cx="534377" cy="259045"/>
    <xdr:sp macro="" textlink="">
      <xdr:nvSpPr>
        <xdr:cNvPr id="884" name="テキスト ボックス 883"/>
        <xdr:cNvSpPr txBox="1"/>
      </xdr:nvSpPr>
      <xdr:spPr>
        <a:xfrm>
          <a:off x="19278111" y="134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133020</xdr:rowOff>
    </xdr:from>
    <xdr:to>
      <xdr:col>98</xdr:col>
      <xdr:colOff>38100</xdr:colOff>
      <xdr:row>79</xdr:row>
      <xdr:rowOff>63170</xdr:rowOff>
    </xdr:to>
    <xdr:sp macro="" textlink="">
      <xdr:nvSpPr>
        <xdr:cNvPr id="885" name="楕円 884"/>
        <xdr:cNvSpPr/>
      </xdr:nvSpPr>
      <xdr:spPr>
        <a:xfrm>
          <a:off x="18605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54297</xdr:rowOff>
    </xdr:from>
    <xdr:ext cx="534377" cy="259045"/>
    <xdr:sp macro="" textlink="">
      <xdr:nvSpPr>
        <xdr:cNvPr id="886" name="テキスト ボックス 885"/>
        <xdr:cNvSpPr txBox="1"/>
      </xdr:nvSpPr>
      <xdr:spPr>
        <a:xfrm>
          <a:off x="18389111" y="135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人口の増加に対し、過度な支出の増加とならないよう削減に努めているため、住民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多くの項目で類似団体の平均を下回っています。義務的経費のうち、人件費については、職員数の増や退職者数増により、全体で増額となっています。扶助費については、子育て世帯の人口や保育所数の増加、高齢化などにより増額となっています。また、公債費は元金償還額を超えない範囲での起債を行っているため、類似団体の中で最も低い水準にあります。投資的経費については、公立保育園の建替えや障がい児通所施設建設により増額しています。その他の経費についてはふるさと納税関連の委託料や積立金の増額により増額しています。今後も限られた職員で効率的に業務を行うとともに物件費等のコスト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92,356
89,644
33.66
33,131,101
31,334,947
1,005,418
17,746,188
8,517,958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77978</xdr:rowOff>
    </xdr:from>
    <xdr:to>
      <xdr:col>24</xdr:col>
      <xdr:colOff>63500</xdr:colOff>
      <xdr:row>37</xdr:row>
      <xdr:rowOff>81026</xdr:rowOff>
    </xdr:to>
    <xdr:cxnSp macro="">
      <xdr:nvCxnSpPr>
        <xdr:cNvPr id="61" name="直線コネクタ 60"/>
        <xdr:cNvCxnSpPr/>
      </xdr:nvCxnSpPr>
      <xdr:spPr>
        <a:xfrm>
          <a:off x="3797300" y="64216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63500</xdr:rowOff>
    </xdr:from>
    <xdr:to>
      <xdr:col>19</xdr:col>
      <xdr:colOff>177800</xdr:colOff>
      <xdr:row>37</xdr:row>
      <xdr:rowOff>77978</xdr:rowOff>
    </xdr:to>
    <xdr:cxnSp macro="">
      <xdr:nvCxnSpPr>
        <xdr:cNvPr id="64" name="直線コネクタ 63"/>
        <xdr:cNvCxnSpPr/>
      </xdr:nvCxnSpPr>
      <xdr:spPr>
        <a:xfrm>
          <a:off x="2908300" y="64071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162179</xdr:rowOff>
    </xdr:from>
    <xdr:to>
      <xdr:col>15</xdr:col>
      <xdr:colOff>50800</xdr:colOff>
      <xdr:row>37</xdr:row>
      <xdr:rowOff>63500</xdr:rowOff>
    </xdr:to>
    <xdr:cxnSp macro="">
      <xdr:nvCxnSpPr>
        <xdr:cNvPr id="67" name="直線コネクタ 66"/>
        <xdr:cNvCxnSpPr/>
      </xdr:nvCxnSpPr>
      <xdr:spPr>
        <a:xfrm>
          <a:off x="2019300" y="633437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162179</xdr:rowOff>
    </xdr:from>
    <xdr:to>
      <xdr:col>10</xdr:col>
      <xdr:colOff>114300</xdr:colOff>
      <xdr:row>37</xdr:row>
      <xdr:rowOff>1016</xdr:rowOff>
    </xdr:to>
    <xdr:cxnSp macro="">
      <xdr:nvCxnSpPr>
        <xdr:cNvPr id="70" name="直線コネクタ 69"/>
        <xdr:cNvCxnSpPr/>
      </xdr:nvCxnSpPr>
      <xdr:spPr>
        <a:xfrm flipV="1">
          <a:off x="1130300" y="633437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30226</xdr:rowOff>
    </xdr:from>
    <xdr:to>
      <xdr:col>24</xdr:col>
      <xdr:colOff>114300</xdr:colOff>
      <xdr:row>37</xdr:row>
      <xdr:rowOff>131826</xdr:rowOff>
    </xdr:to>
    <xdr:sp macro="" textlink="">
      <xdr:nvSpPr>
        <xdr:cNvPr id="80" name="楕円 79"/>
        <xdr:cNvSpPr/>
      </xdr:nvSpPr>
      <xdr:spPr>
        <a:xfrm>
          <a:off x="45847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8653</xdr:rowOff>
    </xdr:from>
    <xdr:ext cx="469744" cy="259045"/>
    <xdr:sp macro="" textlink="">
      <xdr:nvSpPr>
        <xdr:cNvPr id="81" name="議会費該当値テキスト"/>
        <xdr:cNvSpPr txBox="1"/>
      </xdr:nvSpPr>
      <xdr:spPr>
        <a:xfrm>
          <a:off x="4686300"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27178</xdr:rowOff>
    </xdr:from>
    <xdr:to>
      <xdr:col>20</xdr:col>
      <xdr:colOff>38100</xdr:colOff>
      <xdr:row>37</xdr:row>
      <xdr:rowOff>128778</xdr:rowOff>
    </xdr:to>
    <xdr:sp macro="" textlink="">
      <xdr:nvSpPr>
        <xdr:cNvPr id="82" name="楕円 81"/>
        <xdr:cNvSpPr/>
      </xdr:nvSpPr>
      <xdr:spPr>
        <a:xfrm>
          <a:off x="3746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119905</xdr:rowOff>
    </xdr:from>
    <xdr:ext cx="469744" cy="259045"/>
    <xdr:sp macro="" textlink="">
      <xdr:nvSpPr>
        <xdr:cNvPr id="83" name="テキスト ボックス 82"/>
        <xdr:cNvSpPr txBox="1"/>
      </xdr:nvSpPr>
      <xdr:spPr>
        <a:xfrm>
          <a:off x="3562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12700</xdr:rowOff>
    </xdr:from>
    <xdr:to>
      <xdr:col>15</xdr:col>
      <xdr:colOff>101600</xdr:colOff>
      <xdr:row>37</xdr:row>
      <xdr:rowOff>114300</xdr:rowOff>
    </xdr:to>
    <xdr:sp macro="" textlink="">
      <xdr:nvSpPr>
        <xdr:cNvPr id="84" name="楕円 83"/>
        <xdr:cNvSpPr/>
      </xdr:nvSpPr>
      <xdr:spPr>
        <a:xfrm>
          <a:off x="2857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105427</xdr:rowOff>
    </xdr:from>
    <xdr:ext cx="469744" cy="259045"/>
    <xdr:sp macro="" textlink="">
      <xdr:nvSpPr>
        <xdr:cNvPr id="85" name="テキスト ボックス 84"/>
        <xdr:cNvSpPr txBox="1"/>
      </xdr:nvSpPr>
      <xdr:spPr>
        <a:xfrm>
          <a:off x="2673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111379</xdr:rowOff>
    </xdr:from>
    <xdr:to>
      <xdr:col>10</xdr:col>
      <xdr:colOff>165100</xdr:colOff>
      <xdr:row>37</xdr:row>
      <xdr:rowOff>41529</xdr:rowOff>
    </xdr:to>
    <xdr:sp macro="" textlink="">
      <xdr:nvSpPr>
        <xdr:cNvPr id="86" name="楕円 85"/>
        <xdr:cNvSpPr/>
      </xdr:nvSpPr>
      <xdr:spPr>
        <a:xfrm>
          <a:off x="1968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32656</xdr:rowOff>
    </xdr:from>
    <xdr:ext cx="469744" cy="259045"/>
    <xdr:sp macro="" textlink="">
      <xdr:nvSpPr>
        <xdr:cNvPr id="87" name="テキスト ボックス 86"/>
        <xdr:cNvSpPr txBox="1"/>
      </xdr:nvSpPr>
      <xdr:spPr>
        <a:xfrm>
          <a:off x="1784428"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121666</xdr:rowOff>
    </xdr:from>
    <xdr:to>
      <xdr:col>6</xdr:col>
      <xdr:colOff>38100</xdr:colOff>
      <xdr:row>37</xdr:row>
      <xdr:rowOff>51816</xdr:rowOff>
    </xdr:to>
    <xdr:sp macro="" textlink="">
      <xdr:nvSpPr>
        <xdr:cNvPr id="88" name="楕円 87"/>
        <xdr:cNvSpPr/>
      </xdr:nvSpPr>
      <xdr:spPr>
        <a:xfrm>
          <a:off x="1079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42943</xdr:rowOff>
    </xdr:from>
    <xdr:ext cx="469744" cy="259045"/>
    <xdr:sp macro="" textlink="">
      <xdr:nvSpPr>
        <xdr:cNvPr id="89" name="テキスト ボックス 88"/>
        <xdr:cNvSpPr txBox="1"/>
      </xdr:nvSpPr>
      <xdr:spPr>
        <a:xfrm>
          <a:off x="895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127785</xdr:rowOff>
    </xdr:from>
    <xdr:to>
      <xdr:col>24</xdr:col>
      <xdr:colOff>63500</xdr:colOff>
      <xdr:row>57</xdr:row>
      <xdr:rowOff>149616</xdr:rowOff>
    </xdr:to>
    <xdr:cxnSp macro="">
      <xdr:nvCxnSpPr>
        <xdr:cNvPr id="116" name="直線コネクタ 115"/>
        <xdr:cNvCxnSpPr/>
      </xdr:nvCxnSpPr>
      <xdr:spPr>
        <a:xfrm flipV="1">
          <a:off x="3797300" y="9900435"/>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139316</xdr:rowOff>
    </xdr:from>
    <xdr:to>
      <xdr:col>19</xdr:col>
      <xdr:colOff>177800</xdr:colOff>
      <xdr:row>57</xdr:row>
      <xdr:rowOff>149616</xdr:rowOff>
    </xdr:to>
    <xdr:cxnSp macro="">
      <xdr:nvCxnSpPr>
        <xdr:cNvPr id="119" name="直線コネクタ 118"/>
        <xdr:cNvCxnSpPr/>
      </xdr:nvCxnSpPr>
      <xdr:spPr>
        <a:xfrm>
          <a:off x="2908300" y="9911966"/>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139316</xdr:rowOff>
    </xdr:from>
    <xdr:to>
      <xdr:col>15</xdr:col>
      <xdr:colOff>50800</xdr:colOff>
      <xdr:row>57</xdr:row>
      <xdr:rowOff>142287</xdr:rowOff>
    </xdr:to>
    <xdr:cxnSp macro="">
      <xdr:nvCxnSpPr>
        <xdr:cNvPr id="122" name="直線コネクタ 121"/>
        <xdr:cNvCxnSpPr/>
      </xdr:nvCxnSpPr>
      <xdr:spPr>
        <a:xfrm flipV="1">
          <a:off x="2019300" y="991196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142287</xdr:rowOff>
    </xdr:from>
    <xdr:to>
      <xdr:col>10</xdr:col>
      <xdr:colOff>114300</xdr:colOff>
      <xdr:row>57</xdr:row>
      <xdr:rowOff>146105</xdr:rowOff>
    </xdr:to>
    <xdr:cxnSp macro="">
      <xdr:nvCxnSpPr>
        <xdr:cNvPr id="125" name="直線コネクタ 124"/>
        <xdr:cNvCxnSpPr/>
      </xdr:nvCxnSpPr>
      <xdr:spPr>
        <a:xfrm flipV="1">
          <a:off x="1130300" y="9914937"/>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76985</xdr:rowOff>
    </xdr:from>
    <xdr:to>
      <xdr:col>24</xdr:col>
      <xdr:colOff>114300</xdr:colOff>
      <xdr:row>58</xdr:row>
      <xdr:rowOff>7135</xdr:rowOff>
    </xdr:to>
    <xdr:sp macro="" textlink="">
      <xdr:nvSpPr>
        <xdr:cNvPr id="135" name="楕円 134"/>
        <xdr:cNvSpPr/>
      </xdr:nvSpPr>
      <xdr:spPr>
        <a:xfrm>
          <a:off x="4584700" y="98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163362</xdr:rowOff>
    </xdr:from>
    <xdr:ext cx="534377" cy="259045"/>
    <xdr:sp macro="" textlink="">
      <xdr:nvSpPr>
        <xdr:cNvPr id="136" name="総務費該当値テキスト"/>
        <xdr:cNvSpPr txBox="1"/>
      </xdr:nvSpPr>
      <xdr:spPr>
        <a:xfrm>
          <a:off x="4686300" y="97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98816</xdr:rowOff>
    </xdr:from>
    <xdr:to>
      <xdr:col>20</xdr:col>
      <xdr:colOff>38100</xdr:colOff>
      <xdr:row>58</xdr:row>
      <xdr:rowOff>28966</xdr:rowOff>
    </xdr:to>
    <xdr:sp macro="" textlink="">
      <xdr:nvSpPr>
        <xdr:cNvPr id="137" name="楕円 136"/>
        <xdr:cNvSpPr/>
      </xdr:nvSpPr>
      <xdr:spPr>
        <a:xfrm>
          <a:off x="3746500" y="98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20093</xdr:rowOff>
    </xdr:from>
    <xdr:ext cx="534377" cy="259045"/>
    <xdr:sp macro="" textlink="">
      <xdr:nvSpPr>
        <xdr:cNvPr id="138" name="テキスト ボックス 137"/>
        <xdr:cNvSpPr txBox="1"/>
      </xdr:nvSpPr>
      <xdr:spPr>
        <a:xfrm>
          <a:off x="3530111" y="99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88516</xdr:rowOff>
    </xdr:from>
    <xdr:to>
      <xdr:col>15</xdr:col>
      <xdr:colOff>101600</xdr:colOff>
      <xdr:row>58</xdr:row>
      <xdr:rowOff>18666</xdr:rowOff>
    </xdr:to>
    <xdr:sp macro="" textlink="">
      <xdr:nvSpPr>
        <xdr:cNvPr id="139" name="楕円 138"/>
        <xdr:cNvSpPr/>
      </xdr:nvSpPr>
      <xdr:spPr>
        <a:xfrm>
          <a:off x="2857500" y="98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9793</xdr:rowOff>
    </xdr:from>
    <xdr:ext cx="534377" cy="259045"/>
    <xdr:sp macro="" textlink="">
      <xdr:nvSpPr>
        <xdr:cNvPr id="140" name="テキスト ボックス 139"/>
        <xdr:cNvSpPr txBox="1"/>
      </xdr:nvSpPr>
      <xdr:spPr>
        <a:xfrm>
          <a:off x="2641111" y="99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91487</xdr:rowOff>
    </xdr:from>
    <xdr:to>
      <xdr:col>10</xdr:col>
      <xdr:colOff>165100</xdr:colOff>
      <xdr:row>58</xdr:row>
      <xdr:rowOff>21637</xdr:rowOff>
    </xdr:to>
    <xdr:sp macro="" textlink="">
      <xdr:nvSpPr>
        <xdr:cNvPr id="141" name="楕円 140"/>
        <xdr:cNvSpPr/>
      </xdr:nvSpPr>
      <xdr:spPr>
        <a:xfrm>
          <a:off x="1968500" y="98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12764</xdr:rowOff>
    </xdr:from>
    <xdr:ext cx="534377" cy="259045"/>
    <xdr:sp macro="" textlink="">
      <xdr:nvSpPr>
        <xdr:cNvPr id="142" name="テキスト ボックス 141"/>
        <xdr:cNvSpPr txBox="1"/>
      </xdr:nvSpPr>
      <xdr:spPr>
        <a:xfrm>
          <a:off x="1752111" y="995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95305</xdr:rowOff>
    </xdr:from>
    <xdr:to>
      <xdr:col>6</xdr:col>
      <xdr:colOff>38100</xdr:colOff>
      <xdr:row>58</xdr:row>
      <xdr:rowOff>25455</xdr:rowOff>
    </xdr:to>
    <xdr:sp macro="" textlink="">
      <xdr:nvSpPr>
        <xdr:cNvPr id="143" name="楕円 142"/>
        <xdr:cNvSpPr/>
      </xdr:nvSpPr>
      <xdr:spPr>
        <a:xfrm>
          <a:off x="1079500" y="98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16582</xdr:rowOff>
    </xdr:from>
    <xdr:ext cx="534377" cy="259045"/>
    <xdr:sp macro="" textlink="">
      <xdr:nvSpPr>
        <xdr:cNvPr id="144" name="テキスト ボックス 143"/>
        <xdr:cNvSpPr txBox="1"/>
      </xdr:nvSpPr>
      <xdr:spPr>
        <a:xfrm>
          <a:off x="863111" y="99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70879</xdr:rowOff>
    </xdr:from>
    <xdr:to>
      <xdr:col>24</xdr:col>
      <xdr:colOff>63500</xdr:colOff>
      <xdr:row>76</xdr:row>
      <xdr:rowOff>163919</xdr:rowOff>
    </xdr:to>
    <xdr:cxnSp macro="">
      <xdr:nvCxnSpPr>
        <xdr:cNvPr id="174" name="直線コネクタ 173"/>
        <xdr:cNvCxnSpPr/>
      </xdr:nvCxnSpPr>
      <xdr:spPr>
        <a:xfrm flipV="1">
          <a:off x="3797300" y="12929629"/>
          <a:ext cx="838200" cy="2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163919</xdr:rowOff>
    </xdr:from>
    <xdr:to>
      <xdr:col>19</xdr:col>
      <xdr:colOff>177800</xdr:colOff>
      <xdr:row>77</xdr:row>
      <xdr:rowOff>5525</xdr:rowOff>
    </xdr:to>
    <xdr:cxnSp macro="">
      <xdr:nvCxnSpPr>
        <xdr:cNvPr id="177" name="直線コネクタ 176"/>
        <xdr:cNvCxnSpPr/>
      </xdr:nvCxnSpPr>
      <xdr:spPr>
        <a:xfrm flipV="1">
          <a:off x="2908300" y="13194119"/>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5525</xdr:rowOff>
    </xdr:from>
    <xdr:to>
      <xdr:col>15</xdr:col>
      <xdr:colOff>50800</xdr:colOff>
      <xdr:row>77</xdr:row>
      <xdr:rowOff>34747</xdr:rowOff>
    </xdr:to>
    <xdr:cxnSp macro="">
      <xdr:nvCxnSpPr>
        <xdr:cNvPr id="180" name="直線コネクタ 179"/>
        <xdr:cNvCxnSpPr/>
      </xdr:nvCxnSpPr>
      <xdr:spPr>
        <a:xfrm flipV="1">
          <a:off x="2019300" y="13207175"/>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150634</xdr:rowOff>
    </xdr:from>
    <xdr:to>
      <xdr:col>10</xdr:col>
      <xdr:colOff>114300</xdr:colOff>
      <xdr:row>77</xdr:row>
      <xdr:rowOff>34747</xdr:rowOff>
    </xdr:to>
    <xdr:cxnSp macro="">
      <xdr:nvCxnSpPr>
        <xdr:cNvPr id="183" name="直線コネクタ 182"/>
        <xdr:cNvCxnSpPr/>
      </xdr:nvCxnSpPr>
      <xdr:spPr>
        <a:xfrm>
          <a:off x="1130300" y="13180834"/>
          <a:ext cx="889000" cy="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20079</xdr:rowOff>
    </xdr:from>
    <xdr:to>
      <xdr:col>24</xdr:col>
      <xdr:colOff>114300</xdr:colOff>
      <xdr:row>75</xdr:row>
      <xdr:rowOff>121679</xdr:rowOff>
    </xdr:to>
    <xdr:sp macro="" textlink="">
      <xdr:nvSpPr>
        <xdr:cNvPr id="193" name="楕円 192"/>
        <xdr:cNvSpPr/>
      </xdr:nvSpPr>
      <xdr:spPr>
        <a:xfrm>
          <a:off x="4584700" y="128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42956</xdr:rowOff>
    </xdr:from>
    <xdr:ext cx="599010" cy="259045"/>
    <xdr:sp macro="" textlink="">
      <xdr:nvSpPr>
        <xdr:cNvPr id="194" name="民生費該当値テキスト"/>
        <xdr:cNvSpPr txBox="1"/>
      </xdr:nvSpPr>
      <xdr:spPr>
        <a:xfrm>
          <a:off x="4686300" y="1273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113119</xdr:rowOff>
    </xdr:from>
    <xdr:to>
      <xdr:col>20</xdr:col>
      <xdr:colOff>38100</xdr:colOff>
      <xdr:row>77</xdr:row>
      <xdr:rowOff>43269</xdr:rowOff>
    </xdr:to>
    <xdr:sp macro="" textlink="">
      <xdr:nvSpPr>
        <xdr:cNvPr id="195" name="楕円 194"/>
        <xdr:cNvSpPr/>
      </xdr:nvSpPr>
      <xdr:spPr>
        <a:xfrm>
          <a:off x="3746500" y="131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34396</xdr:rowOff>
    </xdr:from>
    <xdr:ext cx="599010" cy="259045"/>
    <xdr:sp macro="" textlink="">
      <xdr:nvSpPr>
        <xdr:cNvPr id="196" name="テキスト ボックス 195"/>
        <xdr:cNvSpPr txBox="1"/>
      </xdr:nvSpPr>
      <xdr:spPr>
        <a:xfrm>
          <a:off x="3497795" y="132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126175</xdr:rowOff>
    </xdr:from>
    <xdr:to>
      <xdr:col>15</xdr:col>
      <xdr:colOff>101600</xdr:colOff>
      <xdr:row>77</xdr:row>
      <xdr:rowOff>56325</xdr:rowOff>
    </xdr:to>
    <xdr:sp macro="" textlink="">
      <xdr:nvSpPr>
        <xdr:cNvPr id="197" name="楕円 196"/>
        <xdr:cNvSpPr/>
      </xdr:nvSpPr>
      <xdr:spPr>
        <a:xfrm>
          <a:off x="2857500" y="131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47452</xdr:rowOff>
    </xdr:from>
    <xdr:ext cx="599010" cy="259045"/>
    <xdr:sp macro="" textlink="">
      <xdr:nvSpPr>
        <xdr:cNvPr id="198" name="テキスト ボックス 197"/>
        <xdr:cNvSpPr txBox="1"/>
      </xdr:nvSpPr>
      <xdr:spPr>
        <a:xfrm>
          <a:off x="2608795" y="1324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155397</xdr:rowOff>
    </xdr:from>
    <xdr:to>
      <xdr:col>10</xdr:col>
      <xdr:colOff>165100</xdr:colOff>
      <xdr:row>77</xdr:row>
      <xdr:rowOff>85547</xdr:rowOff>
    </xdr:to>
    <xdr:sp macro="" textlink="">
      <xdr:nvSpPr>
        <xdr:cNvPr id="199" name="楕円 198"/>
        <xdr:cNvSpPr/>
      </xdr:nvSpPr>
      <xdr:spPr>
        <a:xfrm>
          <a:off x="1968500" y="131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76674</xdr:rowOff>
    </xdr:from>
    <xdr:ext cx="599010" cy="259045"/>
    <xdr:sp macro="" textlink="">
      <xdr:nvSpPr>
        <xdr:cNvPr id="200" name="テキスト ボックス 199"/>
        <xdr:cNvSpPr txBox="1"/>
      </xdr:nvSpPr>
      <xdr:spPr>
        <a:xfrm>
          <a:off x="1719795" y="1327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99834</xdr:rowOff>
    </xdr:from>
    <xdr:to>
      <xdr:col>6</xdr:col>
      <xdr:colOff>38100</xdr:colOff>
      <xdr:row>77</xdr:row>
      <xdr:rowOff>29984</xdr:rowOff>
    </xdr:to>
    <xdr:sp macro="" textlink="">
      <xdr:nvSpPr>
        <xdr:cNvPr id="201" name="楕円 200"/>
        <xdr:cNvSpPr/>
      </xdr:nvSpPr>
      <xdr:spPr>
        <a:xfrm>
          <a:off x="1079500" y="131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21111</xdr:rowOff>
    </xdr:from>
    <xdr:ext cx="599010" cy="259045"/>
    <xdr:sp macro="" textlink="">
      <xdr:nvSpPr>
        <xdr:cNvPr id="202" name="テキスト ボックス 201"/>
        <xdr:cNvSpPr txBox="1"/>
      </xdr:nvSpPr>
      <xdr:spPr>
        <a:xfrm>
          <a:off x="830795" y="1322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65309</xdr:rowOff>
    </xdr:from>
    <xdr:to>
      <xdr:col>24</xdr:col>
      <xdr:colOff>63500</xdr:colOff>
      <xdr:row>98</xdr:row>
      <xdr:rowOff>94438</xdr:rowOff>
    </xdr:to>
    <xdr:cxnSp macro="">
      <xdr:nvCxnSpPr>
        <xdr:cNvPr id="232" name="直線コネクタ 231"/>
        <xdr:cNvCxnSpPr/>
      </xdr:nvCxnSpPr>
      <xdr:spPr>
        <a:xfrm flipV="1">
          <a:off x="3797300" y="16867409"/>
          <a:ext cx="838200" cy="2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94438</xdr:rowOff>
    </xdr:from>
    <xdr:to>
      <xdr:col>19</xdr:col>
      <xdr:colOff>177800</xdr:colOff>
      <xdr:row>99</xdr:row>
      <xdr:rowOff>5245</xdr:rowOff>
    </xdr:to>
    <xdr:cxnSp macro="">
      <xdr:nvCxnSpPr>
        <xdr:cNvPr id="235" name="直線コネクタ 234"/>
        <xdr:cNvCxnSpPr/>
      </xdr:nvCxnSpPr>
      <xdr:spPr>
        <a:xfrm flipV="1">
          <a:off x="2908300" y="16896538"/>
          <a:ext cx="889000" cy="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5245</xdr:rowOff>
    </xdr:from>
    <xdr:to>
      <xdr:col>15</xdr:col>
      <xdr:colOff>50800</xdr:colOff>
      <xdr:row>99</xdr:row>
      <xdr:rowOff>19228</xdr:rowOff>
    </xdr:to>
    <xdr:cxnSp macro="">
      <xdr:nvCxnSpPr>
        <xdr:cNvPr id="238" name="直線コネクタ 237"/>
        <xdr:cNvCxnSpPr/>
      </xdr:nvCxnSpPr>
      <xdr:spPr>
        <a:xfrm flipV="1">
          <a:off x="2019300" y="16978795"/>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19228</xdr:rowOff>
    </xdr:from>
    <xdr:to>
      <xdr:col>10</xdr:col>
      <xdr:colOff>114300</xdr:colOff>
      <xdr:row>99</xdr:row>
      <xdr:rowOff>37840</xdr:rowOff>
    </xdr:to>
    <xdr:cxnSp macro="">
      <xdr:nvCxnSpPr>
        <xdr:cNvPr id="241" name="直線コネクタ 240"/>
        <xdr:cNvCxnSpPr/>
      </xdr:nvCxnSpPr>
      <xdr:spPr>
        <a:xfrm flipV="1">
          <a:off x="1130300" y="16992778"/>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14509</xdr:rowOff>
    </xdr:from>
    <xdr:to>
      <xdr:col>24</xdr:col>
      <xdr:colOff>114300</xdr:colOff>
      <xdr:row>98</xdr:row>
      <xdr:rowOff>116109</xdr:rowOff>
    </xdr:to>
    <xdr:sp macro="" textlink="">
      <xdr:nvSpPr>
        <xdr:cNvPr id="251" name="楕円 250"/>
        <xdr:cNvSpPr/>
      </xdr:nvSpPr>
      <xdr:spPr>
        <a:xfrm>
          <a:off x="45847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164386</xdr:rowOff>
    </xdr:from>
    <xdr:ext cx="534377" cy="259045"/>
    <xdr:sp macro="" textlink="">
      <xdr:nvSpPr>
        <xdr:cNvPr id="252" name="衛生費該当値テキスト"/>
        <xdr:cNvSpPr txBox="1"/>
      </xdr:nvSpPr>
      <xdr:spPr>
        <a:xfrm>
          <a:off x="4686300" y="1679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43638</xdr:rowOff>
    </xdr:from>
    <xdr:to>
      <xdr:col>20</xdr:col>
      <xdr:colOff>38100</xdr:colOff>
      <xdr:row>98</xdr:row>
      <xdr:rowOff>145238</xdr:rowOff>
    </xdr:to>
    <xdr:sp macro="" textlink="">
      <xdr:nvSpPr>
        <xdr:cNvPr id="253" name="楕円 252"/>
        <xdr:cNvSpPr/>
      </xdr:nvSpPr>
      <xdr:spPr>
        <a:xfrm>
          <a:off x="3746500" y="168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136365</xdr:rowOff>
    </xdr:from>
    <xdr:ext cx="534377" cy="259045"/>
    <xdr:sp macro="" textlink="">
      <xdr:nvSpPr>
        <xdr:cNvPr id="254" name="テキスト ボックス 253"/>
        <xdr:cNvSpPr txBox="1"/>
      </xdr:nvSpPr>
      <xdr:spPr>
        <a:xfrm>
          <a:off x="3530111" y="169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125895</xdr:rowOff>
    </xdr:from>
    <xdr:to>
      <xdr:col>15</xdr:col>
      <xdr:colOff>101600</xdr:colOff>
      <xdr:row>99</xdr:row>
      <xdr:rowOff>56045</xdr:rowOff>
    </xdr:to>
    <xdr:sp macro="" textlink="">
      <xdr:nvSpPr>
        <xdr:cNvPr id="255" name="楕円 254"/>
        <xdr:cNvSpPr/>
      </xdr:nvSpPr>
      <xdr:spPr>
        <a:xfrm>
          <a:off x="2857500" y="169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47172</xdr:rowOff>
    </xdr:from>
    <xdr:ext cx="534377" cy="259045"/>
    <xdr:sp macro="" textlink="">
      <xdr:nvSpPr>
        <xdr:cNvPr id="256" name="テキスト ボックス 255"/>
        <xdr:cNvSpPr txBox="1"/>
      </xdr:nvSpPr>
      <xdr:spPr>
        <a:xfrm>
          <a:off x="2641111" y="1702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139878</xdr:rowOff>
    </xdr:from>
    <xdr:to>
      <xdr:col>10</xdr:col>
      <xdr:colOff>165100</xdr:colOff>
      <xdr:row>99</xdr:row>
      <xdr:rowOff>70028</xdr:rowOff>
    </xdr:to>
    <xdr:sp macro="" textlink="">
      <xdr:nvSpPr>
        <xdr:cNvPr id="257" name="楕円 256"/>
        <xdr:cNvSpPr/>
      </xdr:nvSpPr>
      <xdr:spPr>
        <a:xfrm>
          <a:off x="19685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61155</xdr:rowOff>
    </xdr:from>
    <xdr:ext cx="534377" cy="259045"/>
    <xdr:sp macro="" textlink="">
      <xdr:nvSpPr>
        <xdr:cNvPr id="258" name="テキスト ボックス 257"/>
        <xdr:cNvSpPr txBox="1"/>
      </xdr:nvSpPr>
      <xdr:spPr>
        <a:xfrm>
          <a:off x="1752111" y="170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158490</xdr:rowOff>
    </xdr:from>
    <xdr:to>
      <xdr:col>6</xdr:col>
      <xdr:colOff>38100</xdr:colOff>
      <xdr:row>99</xdr:row>
      <xdr:rowOff>88640</xdr:rowOff>
    </xdr:to>
    <xdr:sp macro="" textlink="">
      <xdr:nvSpPr>
        <xdr:cNvPr id="259" name="楕円 258"/>
        <xdr:cNvSpPr/>
      </xdr:nvSpPr>
      <xdr:spPr>
        <a:xfrm>
          <a:off x="1079500" y="169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79767</xdr:rowOff>
    </xdr:from>
    <xdr:ext cx="534377" cy="259045"/>
    <xdr:sp macro="" textlink="">
      <xdr:nvSpPr>
        <xdr:cNvPr id="260" name="テキスト ボックス 259"/>
        <xdr:cNvSpPr txBox="1"/>
      </xdr:nvSpPr>
      <xdr:spPr>
        <a:xfrm>
          <a:off x="863111" y="1705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84105</xdr:rowOff>
    </xdr:from>
    <xdr:to>
      <xdr:col>55</xdr:col>
      <xdr:colOff>0</xdr:colOff>
      <xdr:row>37</xdr:row>
      <xdr:rowOff>86711</xdr:rowOff>
    </xdr:to>
    <xdr:cxnSp macro="">
      <xdr:nvCxnSpPr>
        <xdr:cNvPr id="287" name="直線コネクタ 286"/>
        <xdr:cNvCxnSpPr/>
      </xdr:nvCxnSpPr>
      <xdr:spPr>
        <a:xfrm flipV="1">
          <a:off x="9639300" y="6427755"/>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119218</xdr:rowOff>
    </xdr:from>
    <xdr:to>
      <xdr:col>50</xdr:col>
      <xdr:colOff>114300</xdr:colOff>
      <xdr:row>37</xdr:row>
      <xdr:rowOff>86711</xdr:rowOff>
    </xdr:to>
    <xdr:cxnSp macro="">
      <xdr:nvCxnSpPr>
        <xdr:cNvPr id="290" name="直線コネクタ 289"/>
        <xdr:cNvCxnSpPr/>
      </xdr:nvCxnSpPr>
      <xdr:spPr>
        <a:xfrm>
          <a:off x="8750300" y="6291418"/>
          <a:ext cx="889000" cy="1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119218</xdr:rowOff>
    </xdr:from>
    <xdr:to>
      <xdr:col>45</xdr:col>
      <xdr:colOff>177800</xdr:colOff>
      <xdr:row>37</xdr:row>
      <xdr:rowOff>94849</xdr:rowOff>
    </xdr:to>
    <xdr:cxnSp macro="">
      <xdr:nvCxnSpPr>
        <xdr:cNvPr id="293" name="直線コネクタ 292"/>
        <xdr:cNvCxnSpPr/>
      </xdr:nvCxnSpPr>
      <xdr:spPr>
        <a:xfrm flipV="1">
          <a:off x="7861300" y="6291418"/>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94849</xdr:rowOff>
    </xdr:from>
    <xdr:to>
      <xdr:col>41</xdr:col>
      <xdr:colOff>50800</xdr:colOff>
      <xdr:row>37</xdr:row>
      <xdr:rowOff>140889</xdr:rowOff>
    </xdr:to>
    <xdr:cxnSp macro="">
      <xdr:nvCxnSpPr>
        <xdr:cNvPr id="296" name="直線コネクタ 295"/>
        <xdr:cNvCxnSpPr/>
      </xdr:nvCxnSpPr>
      <xdr:spPr>
        <a:xfrm flipV="1">
          <a:off x="6972300" y="6438499"/>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110395</xdr:rowOff>
    </xdr:from>
    <xdr:ext cx="469744" cy="259045"/>
    <xdr:sp macro="" textlink="">
      <xdr:nvSpPr>
        <xdr:cNvPr id="300" name="テキスト ボックス 299"/>
        <xdr:cNvSpPr txBox="1"/>
      </xdr:nvSpPr>
      <xdr:spPr>
        <a:xfrm>
          <a:off x="6737428"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33305</xdr:rowOff>
    </xdr:from>
    <xdr:to>
      <xdr:col>55</xdr:col>
      <xdr:colOff>50800</xdr:colOff>
      <xdr:row>37</xdr:row>
      <xdr:rowOff>134905</xdr:rowOff>
    </xdr:to>
    <xdr:sp macro="" textlink="">
      <xdr:nvSpPr>
        <xdr:cNvPr id="306" name="楕円 305"/>
        <xdr:cNvSpPr/>
      </xdr:nvSpPr>
      <xdr:spPr>
        <a:xfrm>
          <a:off x="104267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56182</xdr:rowOff>
    </xdr:from>
    <xdr:ext cx="469744" cy="259045"/>
    <xdr:sp macro="" textlink="">
      <xdr:nvSpPr>
        <xdr:cNvPr id="307" name="労働費該当値テキスト"/>
        <xdr:cNvSpPr txBox="1"/>
      </xdr:nvSpPr>
      <xdr:spPr>
        <a:xfrm>
          <a:off x="10528300" y="622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35911</xdr:rowOff>
    </xdr:from>
    <xdr:to>
      <xdr:col>50</xdr:col>
      <xdr:colOff>165100</xdr:colOff>
      <xdr:row>37</xdr:row>
      <xdr:rowOff>137511</xdr:rowOff>
    </xdr:to>
    <xdr:sp macro="" textlink="">
      <xdr:nvSpPr>
        <xdr:cNvPr id="308" name="楕円 307"/>
        <xdr:cNvSpPr/>
      </xdr:nvSpPr>
      <xdr:spPr>
        <a:xfrm>
          <a:off x="9588500" y="637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154038</xdr:rowOff>
    </xdr:from>
    <xdr:ext cx="469744" cy="259045"/>
    <xdr:sp macro="" textlink="">
      <xdr:nvSpPr>
        <xdr:cNvPr id="309" name="テキスト ボックス 308"/>
        <xdr:cNvSpPr txBox="1"/>
      </xdr:nvSpPr>
      <xdr:spPr>
        <a:xfrm>
          <a:off x="9404428" y="615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68418</xdr:rowOff>
    </xdr:from>
    <xdr:to>
      <xdr:col>46</xdr:col>
      <xdr:colOff>38100</xdr:colOff>
      <xdr:row>36</xdr:row>
      <xdr:rowOff>170018</xdr:rowOff>
    </xdr:to>
    <xdr:sp macro="" textlink="">
      <xdr:nvSpPr>
        <xdr:cNvPr id="310" name="楕円 309"/>
        <xdr:cNvSpPr/>
      </xdr:nvSpPr>
      <xdr:spPr>
        <a:xfrm>
          <a:off x="8699500" y="62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15095</xdr:rowOff>
    </xdr:from>
    <xdr:ext cx="469744" cy="259045"/>
    <xdr:sp macro="" textlink="">
      <xdr:nvSpPr>
        <xdr:cNvPr id="311" name="テキスト ボックス 310"/>
        <xdr:cNvSpPr txBox="1"/>
      </xdr:nvSpPr>
      <xdr:spPr>
        <a:xfrm>
          <a:off x="8515428" y="60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44049</xdr:rowOff>
    </xdr:from>
    <xdr:to>
      <xdr:col>41</xdr:col>
      <xdr:colOff>101600</xdr:colOff>
      <xdr:row>37</xdr:row>
      <xdr:rowOff>145649</xdr:rowOff>
    </xdr:to>
    <xdr:sp macro="" textlink="">
      <xdr:nvSpPr>
        <xdr:cNvPr id="312" name="楕円 311"/>
        <xdr:cNvSpPr/>
      </xdr:nvSpPr>
      <xdr:spPr>
        <a:xfrm>
          <a:off x="7810500" y="63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162176</xdr:rowOff>
    </xdr:from>
    <xdr:ext cx="469744" cy="259045"/>
    <xdr:sp macro="" textlink="">
      <xdr:nvSpPr>
        <xdr:cNvPr id="313" name="テキスト ボックス 312"/>
        <xdr:cNvSpPr txBox="1"/>
      </xdr:nvSpPr>
      <xdr:spPr>
        <a:xfrm>
          <a:off x="7626428" y="616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90089</xdr:rowOff>
    </xdr:from>
    <xdr:to>
      <xdr:col>36</xdr:col>
      <xdr:colOff>165100</xdr:colOff>
      <xdr:row>38</xdr:row>
      <xdr:rowOff>20239</xdr:rowOff>
    </xdr:to>
    <xdr:sp macro="" textlink="">
      <xdr:nvSpPr>
        <xdr:cNvPr id="314" name="楕円 313"/>
        <xdr:cNvSpPr/>
      </xdr:nvSpPr>
      <xdr:spPr>
        <a:xfrm>
          <a:off x="6921500" y="64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36766</xdr:rowOff>
    </xdr:from>
    <xdr:ext cx="469744" cy="259045"/>
    <xdr:sp macro="" textlink="">
      <xdr:nvSpPr>
        <xdr:cNvPr id="315" name="テキスト ボックス 314"/>
        <xdr:cNvSpPr txBox="1"/>
      </xdr:nvSpPr>
      <xdr:spPr>
        <a:xfrm>
          <a:off x="6737428" y="620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7333</xdr:rowOff>
    </xdr:from>
    <xdr:to>
      <xdr:col>55</xdr:col>
      <xdr:colOff>0</xdr:colOff>
      <xdr:row>59</xdr:row>
      <xdr:rowOff>19007</xdr:rowOff>
    </xdr:to>
    <xdr:cxnSp macro="">
      <xdr:nvCxnSpPr>
        <xdr:cNvPr id="344" name="直線コネクタ 343"/>
        <xdr:cNvCxnSpPr/>
      </xdr:nvCxnSpPr>
      <xdr:spPr>
        <a:xfrm flipV="1">
          <a:off x="9639300" y="10122883"/>
          <a:ext cx="8382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8125</xdr:rowOff>
    </xdr:from>
    <xdr:to>
      <xdr:col>50</xdr:col>
      <xdr:colOff>114300</xdr:colOff>
      <xdr:row>59</xdr:row>
      <xdr:rowOff>19007</xdr:rowOff>
    </xdr:to>
    <xdr:cxnSp macro="">
      <xdr:nvCxnSpPr>
        <xdr:cNvPr id="347" name="直線コネクタ 346"/>
        <xdr:cNvCxnSpPr/>
      </xdr:nvCxnSpPr>
      <xdr:spPr>
        <a:xfrm>
          <a:off x="8750300" y="10123675"/>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8125</xdr:rowOff>
    </xdr:from>
    <xdr:to>
      <xdr:col>45</xdr:col>
      <xdr:colOff>177800</xdr:colOff>
      <xdr:row>59</xdr:row>
      <xdr:rowOff>14046</xdr:rowOff>
    </xdr:to>
    <xdr:cxnSp macro="">
      <xdr:nvCxnSpPr>
        <xdr:cNvPr id="350" name="直線コネクタ 349"/>
        <xdr:cNvCxnSpPr/>
      </xdr:nvCxnSpPr>
      <xdr:spPr>
        <a:xfrm flipV="1">
          <a:off x="7861300" y="10123675"/>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14046</xdr:rowOff>
    </xdr:from>
    <xdr:to>
      <xdr:col>41</xdr:col>
      <xdr:colOff>50800</xdr:colOff>
      <xdr:row>59</xdr:row>
      <xdr:rowOff>14069</xdr:rowOff>
    </xdr:to>
    <xdr:cxnSp macro="">
      <xdr:nvCxnSpPr>
        <xdr:cNvPr id="353" name="直線コネクタ 352"/>
        <xdr:cNvCxnSpPr/>
      </xdr:nvCxnSpPr>
      <xdr:spPr>
        <a:xfrm flipV="1">
          <a:off x="6972300" y="1012959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127983</xdr:rowOff>
    </xdr:from>
    <xdr:to>
      <xdr:col>55</xdr:col>
      <xdr:colOff>50800</xdr:colOff>
      <xdr:row>59</xdr:row>
      <xdr:rowOff>58133</xdr:rowOff>
    </xdr:to>
    <xdr:sp macro="" textlink="">
      <xdr:nvSpPr>
        <xdr:cNvPr id="363" name="楕円 362"/>
        <xdr:cNvSpPr/>
      </xdr:nvSpPr>
      <xdr:spPr>
        <a:xfrm>
          <a:off x="10426700" y="100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139657</xdr:rowOff>
    </xdr:from>
    <xdr:to>
      <xdr:col>50</xdr:col>
      <xdr:colOff>165100</xdr:colOff>
      <xdr:row>59</xdr:row>
      <xdr:rowOff>69807</xdr:rowOff>
    </xdr:to>
    <xdr:sp macro="" textlink="">
      <xdr:nvSpPr>
        <xdr:cNvPr id="365" name="楕円 364"/>
        <xdr:cNvSpPr/>
      </xdr:nvSpPr>
      <xdr:spPr>
        <a:xfrm>
          <a:off x="9588500" y="100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60934</xdr:rowOff>
    </xdr:from>
    <xdr:ext cx="469744" cy="259045"/>
    <xdr:sp macro="" textlink="">
      <xdr:nvSpPr>
        <xdr:cNvPr id="366" name="テキスト ボックス 365"/>
        <xdr:cNvSpPr txBox="1"/>
      </xdr:nvSpPr>
      <xdr:spPr>
        <a:xfrm>
          <a:off x="9404428" y="101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128775</xdr:rowOff>
    </xdr:from>
    <xdr:to>
      <xdr:col>46</xdr:col>
      <xdr:colOff>38100</xdr:colOff>
      <xdr:row>59</xdr:row>
      <xdr:rowOff>58925</xdr:rowOff>
    </xdr:to>
    <xdr:sp macro="" textlink="">
      <xdr:nvSpPr>
        <xdr:cNvPr id="367" name="楕円 366"/>
        <xdr:cNvSpPr/>
      </xdr:nvSpPr>
      <xdr:spPr>
        <a:xfrm>
          <a:off x="8699500" y="100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50052</xdr:rowOff>
    </xdr:from>
    <xdr:ext cx="469744" cy="259045"/>
    <xdr:sp macro="" textlink="">
      <xdr:nvSpPr>
        <xdr:cNvPr id="368" name="テキスト ボックス 367"/>
        <xdr:cNvSpPr txBox="1"/>
      </xdr:nvSpPr>
      <xdr:spPr>
        <a:xfrm>
          <a:off x="8515428" y="1016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134696</xdr:rowOff>
    </xdr:from>
    <xdr:to>
      <xdr:col>41</xdr:col>
      <xdr:colOff>101600</xdr:colOff>
      <xdr:row>59</xdr:row>
      <xdr:rowOff>64846</xdr:rowOff>
    </xdr:to>
    <xdr:sp macro="" textlink="">
      <xdr:nvSpPr>
        <xdr:cNvPr id="369" name="楕円 368"/>
        <xdr:cNvSpPr/>
      </xdr:nvSpPr>
      <xdr:spPr>
        <a:xfrm>
          <a:off x="78105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55973</xdr:rowOff>
    </xdr:from>
    <xdr:ext cx="469744" cy="259045"/>
    <xdr:sp macro="" textlink="">
      <xdr:nvSpPr>
        <xdr:cNvPr id="370" name="テキスト ボックス 369"/>
        <xdr:cNvSpPr txBox="1"/>
      </xdr:nvSpPr>
      <xdr:spPr>
        <a:xfrm>
          <a:off x="7626428" y="1017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134719</xdr:rowOff>
    </xdr:from>
    <xdr:to>
      <xdr:col>36</xdr:col>
      <xdr:colOff>165100</xdr:colOff>
      <xdr:row>59</xdr:row>
      <xdr:rowOff>64869</xdr:rowOff>
    </xdr:to>
    <xdr:sp macro="" textlink="">
      <xdr:nvSpPr>
        <xdr:cNvPr id="371" name="楕円 370"/>
        <xdr:cNvSpPr/>
      </xdr:nvSpPr>
      <xdr:spPr>
        <a:xfrm>
          <a:off x="6921500" y="100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55996</xdr:rowOff>
    </xdr:from>
    <xdr:ext cx="469744" cy="259045"/>
    <xdr:sp macro="" textlink="">
      <xdr:nvSpPr>
        <xdr:cNvPr id="372" name="テキスト ボックス 371"/>
        <xdr:cNvSpPr txBox="1"/>
      </xdr:nvSpPr>
      <xdr:spPr>
        <a:xfrm>
          <a:off x="6737428" y="1017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112021</xdr:rowOff>
    </xdr:from>
    <xdr:to>
      <xdr:col>55</xdr:col>
      <xdr:colOff>0</xdr:colOff>
      <xdr:row>78</xdr:row>
      <xdr:rowOff>116993</xdr:rowOff>
    </xdr:to>
    <xdr:cxnSp macro="">
      <xdr:nvCxnSpPr>
        <xdr:cNvPr id="401" name="直線コネクタ 400"/>
        <xdr:cNvCxnSpPr/>
      </xdr:nvCxnSpPr>
      <xdr:spPr>
        <a:xfrm flipV="1">
          <a:off x="9639300" y="13485121"/>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100761</xdr:rowOff>
    </xdr:from>
    <xdr:to>
      <xdr:col>50</xdr:col>
      <xdr:colOff>114300</xdr:colOff>
      <xdr:row>78</xdr:row>
      <xdr:rowOff>116993</xdr:rowOff>
    </xdr:to>
    <xdr:cxnSp macro="">
      <xdr:nvCxnSpPr>
        <xdr:cNvPr id="404" name="直線コネクタ 403"/>
        <xdr:cNvCxnSpPr/>
      </xdr:nvCxnSpPr>
      <xdr:spPr>
        <a:xfrm>
          <a:off x="8750300" y="13473861"/>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100761</xdr:rowOff>
    </xdr:from>
    <xdr:to>
      <xdr:col>45</xdr:col>
      <xdr:colOff>177800</xdr:colOff>
      <xdr:row>78</xdr:row>
      <xdr:rowOff>121393</xdr:rowOff>
    </xdr:to>
    <xdr:cxnSp macro="">
      <xdr:nvCxnSpPr>
        <xdr:cNvPr id="407" name="直線コネクタ 406"/>
        <xdr:cNvCxnSpPr/>
      </xdr:nvCxnSpPr>
      <xdr:spPr>
        <a:xfrm flipV="1">
          <a:off x="7861300" y="13473861"/>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120478</xdr:rowOff>
    </xdr:from>
    <xdr:to>
      <xdr:col>41</xdr:col>
      <xdr:colOff>50800</xdr:colOff>
      <xdr:row>78</xdr:row>
      <xdr:rowOff>121393</xdr:rowOff>
    </xdr:to>
    <xdr:cxnSp macro="">
      <xdr:nvCxnSpPr>
        <xdr:cNvPr id="410" name="直線コネクタ 409"/>
        <xdr:cNvCxnSpPr/>
      </xdr:nvCxnSpPr>
      <xdr:spPr>
        <a:xfrm>
          <a:off x="6972300" y="1349357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61221</xdr:rowOff>
    </xdr:from>
    <xdr:to>
      <xdr:col>55</xdr:col>
      <xdr:colOff>50800</xdr:colOff>
      <xdr:row>78</xdr:row>
      <xdr:rowOff>162821</xdr:rowOff>
    </xdr:to>
    <xdr:sp macro="" textlink="">
      <xdr:nvSpPr>
        <xdr:cNvPr id="420" name="楕円 419"/>
        <xdr:cNvSpPr/>
      </xdr:nvSpPr>
      <xdr:spPr>
        <a:xfrm>
          <a:off x="10426700" y="13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147598</xdr:rowOff>
    </xdr:from>
    <xdr:ext cx="469744" cy="259045"/>
    <xdr:sp macro="" textlink="">
      <xdr:nvSpPr>
        <xdr:cNvPr id="421" name="商工費該当値テキスト"/>
        <xdr:cNvSpPr txBox="1"/>
      </xdr:nvSpPr>
      <xdr:spPr>
        <a:xfrm>
          <a:off x="10528300" y="1334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66193</xdr:rowOff>
    </xdr:from>
    <xdr:to>
      <xdr:col>50</xdr:col>
      <xdr:colOff>165100</xdr:colOff>
      <xdr:row>78</xdr:row>
      <xdr:rowOff>167793</xdr:rowOff>
    </xdr:to>
    <xdr:sp macro="" textlink="">
      <xdr:nvSpPr>
        <xdr:cNvPr id="422" name="楕円 421"/>
        <xdr:cNvSpPr/>
      </xdr:nvSpPr>
      <xdr:spPr>
        <a:xfrm>
          <a:off x="9588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158920</xdr:rowOff>
    </xdr:from>
    <xdr:ext cx="469744" cy="259045"/>
    <xdr:sp macro="" textlink="">
      <xdr:nvSpPr>
        <xdr:cNvPr id="423" name="テキスト ボックス 422"/>
        <xdr:cNvSpPr txBox="1"/>
      </xdr:nvSpPr>
      <xdr:spPr>
        <a:xfrm>
          <a:off x="9404428" y="135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49961</xdr:rowOff>
    </xdr:from>
    <xdr:to>
      <xdr:col>46</xdr:col>
      <xdr:colOff>38100</xdr:colOff>
      <xdr:row>78</xdr:row>
      <xdr:rowOff>151561</xdr:rowOff>
    </xdr:to>
    <xdr:sp macro="" textlink="">
      <xdr:nvSpPr>
        <xdr:cNvPr id="424" name="楕円 423"/>
        <xdr:cNvSpPr/>
      </xdr:nvSpPr>
      <xdr:spPr>
        <a:xfrm>
          <a:off x="86995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142688</xdr:rowOff>
    </xdr:from>
    <xdr:ext cx="469744" cy="259045"/>
    <xdr:sp macro="" textlink="">
      <xdr:nvSpPr>
        <xdr:cNvPr id="425" name="テキスト ボックス 424"/>
        <xdr:cNvSpPr txBox="1"/>
      </xdr:nvSpPr>
      <xdr:spPr>
        <a:xfrm>
          <a:off x="8515428" y="135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70593</xdr:rowOff>
    </xdr:from>
    <xdr:to>
      <xdr:col>41</xdr:col>
      <xdr:colOff>101600</xdr:colOff>
      <xdr:row>79</xdr:row>
      <xdr:rowOff>743</xdr:rowOff>
    </xdr:to>
    <xdr:sp macro="" textlink="">
      <xdr:nvSpPr>
        <xdr:cNvPr id="426" name="楕円 425"/>
        <xdr:cNvSpPr/>
      </xdr:nvSpPr>
      <xdr:spPr>
        <a:xfrm>
          <a:off x="7810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163320</xdr:rowOff>
    </xdr:from>
    <xdr:ext cx="469744" cy="259045"/>
    <xdr:sp macro="" textlink="">
      <xdr:nvSpPr>
        <xdr:cNvPr id="427" name="テキスト ボックス 426"/>
        <xdr:cNvSpPr txBox="1"/>
      </xdr:nvSpPr>
      <xdr:spPr>
        <a:xfrm>
          <a:off x="7626428" y="135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69678</xdr:rowOff>
    </xdr:from>
    <xdr:to>
      <xdr:col>36</xdr:col>
      <xdr:colOff>165100</xdr:colOff>
      <xdr:row>78</xdr:row>
      <xdr:rowOff>171278</xdr:rowOff>
    </xdr:to>
    <xdr:sp macro="" textlink="">
      <xdr:nvSpPr>
        <xdr:cNvPr id="428" name="楕円 427"/>
        <xdr:cNvSpPr/>
      </xdr:nvSpPr>
      <xdr:spPr>
        <a:xfrm>
          <a:off x="6921500" y="134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162405</xdr:rowOff>
    </xdr:from>
    <xdr:ext cx="469744" cy="259045"/>
    <xdr:sp macro="" textlink="">
      <xdr:nvSpPr>
        <xdr:cNvPr id="429" name="テキスト ボックス 428"/>
        <xdr:cNvSpPr txBox="1"/>
      </xdr:nvSpPr>
      <xdr:spPr>
        <a:xfrm>
          <a:off x="6737428" y="135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42709</xdr:rowOff>
    </xdr:from>
    <xdr:to>
      <xdr:col>55</xdr:col>
      <xdr:colOff>0</xdr:colOff>
      <xdr:row>98</xdr:row>
      <xdr:rowOff>62731</xdr:rowOff>
    </xdr:to>
    <xdr:cxnSp macro="">
      <xdr:nvCxnSpPr>
        <xdr:cNvPr id="458" name="直線コネクタ 457"/>
        <xdr:cNvCxnSpPr/>
      </xdr:nvCxnSpPr>
      <xdr:spPr>
        <a:xfrm flipV="1">
          <a:off x="9639300" y="16844809"/>
          <a:ext cx="8382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62731</xdr:rowOff>
    </xdr:from>
    <xdr:to>
      <xdr:col>50</xdr:col>
      <xdr:colOff>114300</xdr:colOff>
      <xdr:row>98</xdr:row>
      <xdr:rowOff>84035</xdr:rowOff>
    </xdr:to>
    <xdr:cxnSp macro="">
      <xdr:nvCxnSpPr>
        <xdr:cNvPr id="461" name="直線コネクタ 460"/>
        <xdr:cNvCxnSpPr/>
      </xdr:nvCxnSpPr>
      <xdr:spPr>
        <a:xfrm flipV="1">
          <a:off x="8750300" y="16864831"/>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56806</xdr:rowOff>
    </xdr:from>
    <xdr:to>
      <xdr:col>45</xdr:col>
      <xdr:colOff>177800</xdr:colOff>
      <xdr:row>98</xdr:row>
      <xdr:rowOff>84035</xdr:rowOff>
    </xdr:to>
    <xdr:cxnSp macro="">
      <xdr:nvCxnSpPr>
        <xdr:cNvPr id="464" name="直線コネクタ 463"/>
        <xdr:cNvCxnSpPr/>
      </xdr:nvCxnSpPr>
      <xdr:spPr>
        <a:xfrm>
          <a:off x="7861300" y="16858906"/>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56806</xdr:rowOff>
    </xdr:from>
    <xdr:to>
      <xdr:col>41</xdr:col>
      <xdr:colOff>50800</xdr:colOff>
      <xdr:row>98</xdr:row>
      <xdr:rowOff>56955</xdr:rowOff>
    </xdr:to>
    <xdr:cxnSp macro="">
      <xdr:nvCxnSpPr>
        <xdr:cNvPr id="467" name="直線コネクタ 466"/>
        <xdr:cNvCxnSpPr/>
      </xdr:nvCxnSpPr>
      <xdr:spPr>
        <a:xfrm flipV="1">
          <a:off x="6972300" y="16858906"/>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163359</xdr:rowOff>
    </xdr:from>
    <xdr:to>
      <xdr:col>55</xdr:col>
      <xdr:colOff>50800</xdr:colOff>
      <xdr:row>98</xdr:row>
      <xdr:rowOff>93509</xdr:rowOff>
    </xdr:to>
    <xdr:sp macro="" textlink="">
      <xdr:nvSpPr>
        <xdr:cNvPr id="477" name="楕円 476"/>
        <xdr:cNvSpPr/>
      </xdr:nvSpPr>
      <xdr:spPr>
        <a:xfrm>
          <a:off x="10426700" y="167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122736</xdr:rowOff>
    </xdr:from>
    <xdr:ext cx="534377" cy="259045"/>
    <xdr:sp macro="" textlink="">
      <xdr:nvSpPr>
        <xdr:cNvPr id="478" name="土木費該当値テキスト"/>
        <xdr:cNvSpPr txBox="1"/>
      </xdr:nvSpPr>
      <xdr:spPr>
        <a:xfrm>
          <a:off x="10528300" y="165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11931</xdr:rowOff>
    </xdr:from>
    <xdr:to>
      <xdr:col>50</xdr:col>
      <xdr:colOff>165100</xdr:colOff>
      <xdr:row>98</xdr:row>
      <xdr:rowOff>113531</xdr:rowOff>
    </xdr:to>
    <xdr:sp macro="" textlink="">
      <xdr:nvSpPr>
        <xdr:cNvPr id="479" name="楕円 478"/>
        <xdr:cNvSpPr/>
      </xdr:nvSpPr>
      <xdr:spPr>
        <a:xfrm>
          <a:off x="9588500" y="168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104658</xdr:rowOff>
    </xdr:from>
    <xdr:ext cx="534377" cy="259045"/>
    <xdr:sp macro="" textlink="">
      <xdr:nvSpPr>
        <xdr:cNvPr id="480" name="テキスト ボックス 479"/>
        <xdr:cNvSpPr txBox="1"/>
      </xdr:nvSpPr>
      <xdr:spPr>
        <a:xfrm>
          <a:off x="9372111" y="169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33235</xdr:rowOff>
    </xdr:from>
    <xdr:to>
      <xdr:col>46</xdr:col>
      <xdr:colOff>38100</xdr:colOff>
      <xdr:row>98</xdr:row>
      <xdr:rowOff>134835</xdr:rowOff>
    </xdr:to>
    <xdr:sp macro="" textlink="">
      <xdr:nvSpPr>
        <xdr:cNvPr id="481" name="楕円 480"/>
        <xdr:cNvSpPr/>
      </xdr:nvSpPr>
      <xdr:spPr>
        <a:xfrm>
          <a:off x="86995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125962</xdr:rowOff>
    </xdr:from>
    <xdr:ext cx="534377" cy="259045"/>
    <xdr:sp macro="" textlink="">
      <xdr:nvSpPr>
        <xdr:cNvPr id="482" name="テキスト ボックス 481"/>
        <xdr:cNvSpPr txBox="1"/>
      </xdr:nvSpPr>
      <xdr:spPr>
        <a:xfrm>
          <a:off x="8483111" y="169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6006</xdr:rowOff>
    </xdr:from>
    <xdr:to>
      <xdr:col>41</xdr:col>
      <xdr:colOff>101600</xdr:colOff>
      <xdr:row>98</xdr:row>
      <xdr:rowOff>107606</xdr:rowOff>
    </xdr:to>
    <xdr:sp macro="" textlink="">
      <xdr:nvSpPr>
        <xdr:cNvPr id="483" name="楕円 482"/>
        <xdr:cNvSpPr/>
      </xdr:nvSpPr>
      <xdr:spPr>
        <a:xfrm>
          <a:off x="7810500" y="168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98733</xdr:rowOff>
    </xdr:from>
    <xdr:ext cx="534377" cy="259045"/>
    <xdr:sp macro="" textlink="">
      <xdr:nvSpPr>
        <xdr:cNvPr id="484" name="テキスト ボックス 483"/>
        <xdr:cNvSpPr txBox="1"/>
      </xdr:nvSpPr>
      <xdr:spPr>
        <a:xfrm>
          <a:off x="7594111" y="169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6155</xdr:rowOff>
    </xdr:from>
    <xdr:to>
      <xdr:col>36</xdr:col>
      <xdr:colOff>165100</xdr:colOff>
      <xdr:row>98</xdr:row>
      <xdr:rowOff>107755</xdr:rowOff>
    </xdr:to>
    <xdr:sp macro="" textlink="">
      <xdr:nvSpPr>
        <xdr:cNvPr id="485" name="楕円 484"/>
        <xdr:cNvSpPr/>
      </xdr:nvSpPr>
      <xdr:spPr>
        <a:xfrm>
          <a:off x="6921500" y="168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98882</xdr:rowOff>
    </xdr:from>
    <xdr:ext cx="534377" cy="259045"/>
    <xdr:sp macro="" textlink="">
      <xdr:nvSpPr>
        <xdr:cNvPr id="486" name="テキスト ボックス 485"/>
        <xdr:cNvSpPr txBox="1"/>
      </xdr:nvSpPr>
      <xdr:spPr>
        <a:xfrm>
          <a:off x="6705111" y="169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155473</xdr:rowOff>
    </xdr:from>
    <xdr:to>
      <xdr:col>85</xdr:col>
      <xdr:colOff>127000</xdr:colOff>
      <xdr:row>38</xdr:row>
      <xdr:rowOff>81910</xdr:rowOff>
    </xdr:to>
    <xdr:cxnSp macro="">
      <xdr:nvCxnSpPr>
        <xdr:cNvPr id="514" name="直線コネクタ 513"/>
        <xdr:cNvCxnSpPr/>
      </xdr:nvCxnSpPr>
      <xdr:spPr>
        <a:xfrm>
          <a:off x="15481300" y="6499123"/>
          <a:ext cx="8382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155473</xdr:rowOff>
    </xdr:from>
    <xdr:to>
      <xdr:col>81</xdr:col>
      <xdr:colOff>50800</xdr:colOff>
      <xdr:row>38</xdr:row>
      <xdr:rowOff>159359</xdr:rowOff>
    </xdr:to>
    <xdr:cxnSp macro="">
      <xdr:nvCxnSpPr>
        <xdr:cNvPr id="517" name="直線コネクタ 516"/>
        <xdr:cNvCxnSpPr/>
      </xdr:nvCxnSpPr>
      <xdr:spPr>
        <a:xfrm flipV="1">
          <a:off x="14592300" y="6499123"/>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133299</xdr:rowOff>
    </xdr:from>
    <xdr:to>
      <xdr:col>76</xdr:col>
      <xdr:colOff>114300</xdr:colOff>
      <xdr:row>38</xdr:row>
      <xdr:rowOff>159359</xdr:rowOff>
    </xdr:to>
    <xdr:cxnSp macro="">
      <xdr:nvCxnSpPr>
        <xdr:cNvPr id="520" name="直線コネクタ 519"/>
        <xdr:cNvCxnSpPr/>
      </xdr:nvCxnSpPr>
      <xdr:spPr>
        <a:xfrm>
          <a:off x="13703300" y="664839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103718</xdr:rowOff>
    </xdr:from>
    <xdr:to>
      <xdr:col>71</xdr:col>
      <xdr:colOff>177800</xdr:colOff>
      <xdr:row>38</xdr:row>
      <xdr:rowOff>133299</xdr:rowOff>
    </xdr:to>
    <xdr:cxnSp macro="">
      <xdr:nvCxnSpPr>
        <xdr:cNvPr id="523" name="直線コネクタ 522"/>
        <xdr:cNvCxnSpPr/>
      </xdr:nvCxnSpPr>
      <xdr:spPr>
        <a:xfrm>
          <a:off x="12814300" y="6447368"/>
          <a:ext cx="889000" cy="2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31110</xdr:rowOff>
    </xdr:from>
    <xdr:to>
      <xdr:col>85</xdr:col>
      <xdr:colOff>177800</xdr:colOff>
      <xdr:row>38</xdr:row>
      <xdr:rowOff>132710</xdr:rowOff>
    </xdr:to>
    <xdr:sp macro="" textlink="">
      <xdr:nvSpPr>
        <xdr:cNvPr id="533" name="楕円 532"/>
        <xdr:cNvSpPr/>
      </xdr:nvSpPr>
      <xdr:spPr>
        <a:xfrm>
          <a:off x="162687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117487</xdr:rowOff>
    </xdr:from>
    <xdr:ext cx="534377" cy="259045"/>
    <xdr:sp macro="" textlink="">
      <xdr:nvSpPr>
        <xdr:cNvPr id="534" name="消防費該当値テキスト"/>
        <xdr:cNvSpPr txBox="1"/>
      </xdr:nvSpPr>
      <xdr:spPr>
        <a:xfrm>
          <a:off x="16370300" y="64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104673</xdr:rowOff>
    </xdr:from>
    <xdr:to>
      <xdr:col>81</xdr:col>
      <xdr:colOff>101600</xdr:colOff>
      <xdr:row>38</xdr:row>
      <xdr:rowOff>34823</xdr:rowOff>
    </xdr:to>
    <xdr:sp macro="" textlink="">
      <xdr:nvSpPr>
        <xdr:cNvPr id="535" name="楕円 534"/>
        <xdr:cNvSpPr/>
      </xdr:nvSpPr>
      <xdr:spPr>
        <a:xfrm>
          <a:off x="15430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25950</xdr:rowOff>
    </xdr:from>
    <xdr:ext cx="534377" cy="259045"/>
    <xdr:sp macro="" textlink="">
      <xdr:nvSpPr>
        <xdr:cNvPr id="536" name="テキスト ボックス 535"/>
        <xdr:cNvSpPr txBox="1"/>
      </xdr:nvSpPr>
      <xdr:spPr>
        <a:xfrm>
          <a:off x="15214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108559</xdr:rowOff>
    </xdr:from>
    <xdr:to>
      <xdr:col>76</xdr:col>
      <xdr:colOff>165100</xdr:colOff>
      <xdr:row>39</xdr:row>
      <xdr:rowOff>38709</xdr:rowOff>
    </xdr:to>
    <xdr:sp macro="" textlink="">
      <xdr:nvSpPr>
        <xdr:cNvPr id="537" name="楕円 536"/>
        <xdr:cNvSpPr/>
      </xdr:nvSpPr>
      <xdr:spPr>
        <a:xfrm>
          <a:off x="145415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29836</xdr:rowOff>
    </xdr:from>
    <xdr:ext cx="469744" cy="259045"/>
    <xdr:sp macro="" textlink="">
      <xdr:nvSpPr>
        <xdr:cNvPr id="538" name="テキスト ボックス 537"/>
        <xdr:cNvSpPr txBox="1"/>
      </xdr:nvSpPr>
      <xdr:spPr>
        <a:xfrm>
          <a:off x="14357428" y="6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82499</xdr:rowOff>
    </xdr:from>
    <xdr:to>
      <xdr:col>72</xdr:col>
      <xdr:colOff>38100</xdr:colOff>
      <xdr:row>39</xdr:row>
      <xdr:rowOff>12649</xdr:rowOff>
    </xdr:to>
    <xdr:sp macro="" textlink="">
      <xdr:nvSpPr>
        <xdr:cNvPr id="539" name="楕円 538"/>
        <xdr:cNvSpPr/>
      </xdr:nvSpPr>
      <xdr:spPr>
        <a:xfrm>
          <a:off x="1365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3776</xdr:rowOff>
    </xdr:from>
    <xdr:ext cx="534377" cy="259045"/>
    <xdr:sp macro="" textlink="">
      <xdr:nvSpPr>
        <xdr:cNvPr id="540" name="テキスト ボックス 539"/>
        <xdr:cNvSpPr txBox="1"/>
      </xdr:nvSpPr>
      <xdr:spPr>
        <a:xfrm>
          <a:off x="13436111" y="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52918</xdr:rowOff>
    </xdr:from>
    <xdr:to>
      <xdr:col>67</xdr:col>
      <xdr:colOff>101600</xdr:colOff>
      <xdr:row>37</xdr:row>
      <xdr:rowOff>154518</xdr:rowOff>
    </xdr:to>
    <xdr:sp macro="" textlink="">
      <xdr:nvSpPr>
        <xdr:cNvPr id="541" name="楕円 540"/>
        <xdr:cNvSpPr/>
      </xdr:nvSpPr>
      <xdr:spPr>
        <a:xfrm>
          <a:off x="12763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145645</xdr:rowOff>
    </xdr:from>
    <xdr:ext cx="534377" cy="259045"/>
    <xdr:sp macro="" textlink="">
      <xdr:nvSpPr>
        <xdr:cNvPr id="542" name="テキスト ボックス 541"/>
        <xdr:cNvSpPr txBox="1"/>
      </xdr:nvSpPr>
      <xdr:spPr>
        <a:xfrm>
          <a:off x="12547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97150</xdr:rowOff>
    </xdr:from>
    <xdr:to>
      <xdr:col>85</xdr:col>
      <xdr:colOff>127000</xdr:colOff>
      <xdr:row>57</xdr:row>
      <xdr:rowOff>123942</xdr:rowOff>
    </xdr:to>
    <xdr:cxnSp macro="">
      <xdr:nvCxnSpPr>
        <xdr:cNvPr id="570" name="直線コネクタ 569"/>
        <xdr:cNvCxnSpPr/>
      </xdr:nvCxnSpPr>
      <xdr:spPr>
        <a:xfrm flipV="1">
          <a:off x="15481300" y="9869800"/>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1229</xdr:rowOff>
    </xdr:from>
    <xdr:to>
      <xdr:col>81</xdr:col>
      <xdr:colOff>50800</xdr:colOff>
      <xdr:row>57</xdr:row>
      <xdr:rowOff>123942</xdr:rowOff>
    </xdr:to>
    <xdr:cxnSp macro="">
      <xdr:nvCxnSpPr>
        <xdr:cNvPr id="573" name="直線コネクタ 572"/>
        <xdr:cNvCxnSpPr/>
      </xdr:nvCxnSpPr>
      <xdr:spPr>
        <a:xfrm>
          <a:off x="14592300" y="9773879"/>
          <a:ext cx="889000" cy="1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1229</xdr:rowOff>
    </xdr:from>
    <xdr:to>
      <xdr:col>76</xdr:col>
      <xdr:colOff>114300</xdr:colOff>
      <xdr:row>57</xdr:row>
      <xdr:rowOff>157988</xdr:rowOff>
    </xdr:to>
    <xdr:cxnSp macro="">
      <xdr:nvCxnSpPr>
        <xdr:cNvPr id="576" name="直線コネクタ 575"/>
        <xdr:cNvCxnSpPr/>
      </xdr:nvCxnSpPr>
      <xdr:spPr>
        <a:xfrm flipV="1">
          <a:off x="13703300" y="9773879"/>
          <a:ext cx="889000" cy="1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121442</xdr:rowOff>
    </xdr:from>
    <xdr:to>
      <xdr:col>71</xdr:col>
      <xdr:colOff>177800</xdr:colOff>
      <xdr:row>57</xdr:row>
      <xdr:rowOff>157988</xdr:rowOff>
    </xdr:to>
    <xdr:cxnSp macro="">
      <xdr:nvCxnSpPr>
        <xdr:cNvPr id="579" name="直線コネクタ 578"/>
        <xdr:cNvCxnSpPr/>
      </xdr:nvCxnSpPr>
      <xdr:spPr>
        <a:xfrm>
          <a:off x="12814300" y="9894092"/>
          <a:ext cx="889000" cy="3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46350</xdr:rowOff>
    </xdr:from>
    <xdr:to>
      <xdr:col>85</xdr:col>
      <xdr:colOff>177800</xdr:colOff>
      <xdr:row>57</xdr:row>
      <xdr:rowOff>147950</xdr:rowOff>
    </xdr:to>
    <xdr:sp macro="" textlink="">
      <xdr:nvSpPr>
        <xdr:cNvPr id="589" name="楕円 588"/>
        <xdr:cNvSpPr/>
      </xdr:nvSpPr>
      <xdr:spPr>
        <a:xfrm>
          <a:off x="16268700" y="98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24777</xdr:rowOff>
    </xdr:from>
    <xdr:ext cx="534377" cy="259045"/>
    <xdr:sp macro="" textlink="">
      <xdr:nvSpPr>
        <xdr:cNvPr id="590" name="教育費該当値テキスト"/>
        <xdr:cNvSpPr txBox="1"/>
      </xdr:nvSpPr>
      <xdr:spPr>
        <a:xfrm>
          <a:off x="16370300" y="97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73142</xdr:rowOff>
    </xdr:from>
    <xdr:to>
      <xdr:col>81</xdr:col>
      <xdr:colOff>101600</xdr:colOff>
      <xdr:row>58</xdr:row>
      <xdr:rowOff>3292</xdr:rowOff>
    </xdr:to>
    <xdr:sp macro="" textlink="">
      <xdr:nvSpPr>
        <xdr:cNvPr id="591" name="楕円 590"/>
        <xdr:cNvSpPr/>
      </xdr:nvSpPr>
      <xdr:spPr>
        <a:xfrm>
          <a:off x="15430500" y="98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165869</xdr:rowOff>
    </xdr:from>
    <xdr:ext cx="534377" cy="259045"/>
    <xdr:sp macro="" textlink="">
      <xdr:nvSpPr>
        <xdr:cNvPr id="592" name="テキスト ボックス 591"/>
        <xdr:cNvSpPr txBox="1"/>
      </xdr:nvSpPr>
      <xdr:spPr>
        <a:xfrm>
          <a:off x="15214111" y="99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121879</xdr:rowOff>
    </xdr:from>
    <xdr:to>
      <xdr:col>76</xdr:col>
      <xdr:colOff>165100</xdr:colOff>
      <xdr:row>57</xdr:row>
      <xdr:rowOff>52029</xdr:rowOff>
    </xdr:to>
    <xdr:sp macro="" textlink="">
      <xdr:nvSpPr>
        <xdr:cNvPr id="593" name="楕円 592"/>
        <xdr:cNvSpPr/>
      </xdr:nvSpPr>
      <xdr:spPr>
        <a:xfrm>
          <a:off x="14541500" y="97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68556</xdr:rowOff>
    </xdr:from>
    <xdr:ext cx="534377" cy="259045"/>
    <xdr:sp macro="" textlink="">
      <xdr:nvSpPr>
        <xdr:cNvPr id="594" name="テキスト ボックス 593"/>
        <xdr:cNvSpPr txBox="1"/>
      </xdr:nvSpPr>
      <xdr:spPr>
        <a:xfrm>
          <a:off x="14325111" y="94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107188</xdr:rowOff>
    </xdr:from>
    <xdr:to>
      <xdr:col>72</xdr:col>
      <xdr:colOff>38100</xdr:colOff>
      <xdr:row>58</xdr:row>
      <xdr:rowOff>37338</xdr:rowOff>
    </xdr:to>
    <xdr:sp macro="" textlink="">
      <xdr:nvSpPr>
        <xdr:cNvPr id="595" name="楕円 594"/>
        <xdr:cNvSpPr/>
      </xdr:nvSpPr>
      <xdr:spPr>
        <a:xfrm>
          <a:off x="13652500" y="98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28465</xdr:rowOff>
    </xdr:from>
    <xdr:ext cx="534377" cy="259045"/>
    <xdr:sp macro="" textlink="">
      <xdr:nvSpPr>
        <xdr:cNvPr id="596" name="テキスト ボックス 595"/>
        <xdr:cNvSpPr txBox="1"/>
      </xdr:nvSpPr>
      <xdr:spPr>
        <a:xfrm>
          <a:off x="13436111" y="99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70642</xdr:rowOff>
    </xdr:from>
    <xdr:to>
      <xdr:col>67</xdr:col>
      <xdr:colOff>101600</xdr:colOff>
      <xdr:row>58</xdr:row>
      <xdr:rowOff>792</xdr:rowOff>
    </xdr:to>
    <xdr:sp macro="" textlink="">
      <xdr:nvSpPr>
        <xdr:cNvPr id="597" name="楕円 596"/>
        <xdr:cNvSpPr/>
      </xdr:nvSpPr>
      <xdr:spPr>
        <a:xfrm>
          <a:off x="12763500" y="98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163369</xdr:rowOff>
    </xdr:from>
    <xdr:ext cx="534377" cy="259045"/>
    <xdr:sp macro="" textlink="">
      <xdr:nvSpPr>
        <xdr:cNvPr id="598" name="テキスト ボックス 597"/>
        <xdr:cNvSpPr txBox="1"/>
      </xdr:nvSpPr>
      <xdr:spPr>
        <a:xfrm>
          <a:off x="12547111" y="99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89686</xdr:rowOff>
    </xdr:from>
    <xdr:to>
      <xdr:col>85</xdr:col>
      <xdr:colOff>127000</xdr:colOff>
      <xdr:row>98</xdr:row>
      <xdr:rowOff>98912</xdr:rowOff>
    </xdr:to>
    <xdr:cxnSp macro="">
      <xdr:nvCxnSpPr>
        <xdr:cNvPr id="686" name="直線コネクタ 685"/>
        <xdr:cNvCxnSpPr/>
      </xdr:nvCxnSpPr>
      <xdr:spPr>
        <a:xfrm>
          <a:off x="15481300" y="16891786"/>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89686</xdr:rowOff>
    </xdr:from>
    <xdr:to>
      <xdr:col>81</xdr:col>
      <xdr:colOff>50800</xdr:colOff>
      <xdr:row>98</xdr:row>
      <xdr:rowOff>94405</xdr:rowOff>
    </xdr:to>
    <xdr:cxnSp macro="">
      <xdr:nvCxnSpPr>
        <xdr:cNvPr id="689" name="直線コネクタ 688"/>
        <xdr:cNvCxnSpPr/>
      </xdr:nvCxnSpPr>
      <xdr:spPr>
        <a:xfrm flipV="1">
          <a:off x="14592300" y="16891786"/>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85244</xdr:rowOff>
    </xdr:from>
    <xdr:to>
      <xdr:col>76</xdr:col>
      <xdr:colOff>114300</xdr:colOff>
      <xdr:row>98</xdr:row>
      <xdr:rowOff>94405</xdr:rowOff>
    </xdr:to>
    <xdr:cxnSp macro="">
      <xdr:nvCxnSpPr>
        <xdr:cNvPr id="692" name="直線コネクタ 691"/>
        <xdr:cNvCxnSpPr/>
      </xdr:nvCxnSpPr>
      <xdr:spPr>
        <a:xfrm>
          <a:off x="13703300" y="16887344"/>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66253</xdr:rowOff>
    </xdr:from>
    <xdr:to>
      <xdr:col>71</xdr:col>
      <xdr:colOff>177800</xdr:colOff>
      <xdr:row>98</xdr:row>
      <xdr:rowOff>85244</xdr:rowOff>
    </xdr:to>
    <xdr:cxnSp macro="">
      <xdr:nvCxnSpPr>
        <xdr:cNvPr id="695" name="直線コネクタ 694"/>
        <xdr:cNvCxnSpPr/>
      </xdr:nvCxnSpPr>
      <xdr:spPr>
        <a:xfrm>
          <a:off x="12814300" y="16868353"/>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48112</xdr:rowOff>
    </xdr:from>
    <xdr:to>
      <xdr:col>85</xdr:col>
      <xdr:colOff>177800</xdr:colOff>
      <xdr:row>98</xdr:row>
      <xdr:rowOff>149712</xdr:rowOff>
    </xdr:to>
    <xdr:sp macro="" textlink="">
      <xdr:nvSpPr>
        <xdr:cNvPr id="705" name="楕円 704"/>
        <xdr:cNvSpPr/>
      </xdr:nvSpPr>
      <xdr:spPr>
        <a:xfrm>
          <a:off x="16268700" y="168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134489</xdr:rowOff>
    </xdr:from>
    <xdr:ext cx="534377" cy="259045"/>
    <xdr:sp macro="" textlink="">
      <xdr:nvSpPr>
        <xdr:cNvPr id="706" name="公債費該当値テキスト"/>
        <xdr:cNvSpPr txBox="1"/>
      </xdr:nvSpPr>
      <xdr:spPr>
        <a:xfrm>
          <a:off x="16370300" y="167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38886</xdr:rowOff>
    </xdr:from>
    <xdr:to>
      <xdr:col>81</xdr:col>
      <xdr:colOff>101600</xdr:colOff>
      <xdr:row>98</xdr:row>
      <xdr:rowOff>140486</xdr:rowOff>
    </xdr:to>
    <xdr:sp macro="" textlink="">
      <xdr:nvSpPr>
        <xdr:cNvPr id="707" name="楕円 706"/>
        <xdr:cNvSpPr/>
      </xdr:nvSpPr>
      <xdr:spPr>
        <a:xfrm>
          <a:off x="15430500" y="168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131613</xdr:rowOff>
    </xdr:from>
    <xdr:ext cx="534377" cy="259045"/>
    <xdr:sp macro="" textlink="">
      <xdr:nvSpPr>
        <xdr:cNvPr id="708" name="テキスト ボックス 707"/>
        <xdr:cNvSpPr txBox="1"/>
      </xdr:nvSpPr>
      <xdr:spPr>
        <a:xfrm>
          <a:off x="15214111" y="169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43605</xdr:rowOff>
    </xdr:from>
    <xdr:to>
      <xdr:col>76</xdr:col>
      <xdr:colOff>165100</xdr:colOff>
      <xdr:row>98</xdr:row>
      <xdr:rowOff>145205</xdr:rowOff>
    </xdr:to>
    <xdr:sp macro="" textlink="">
      <xdr:nvSpPr>
        <xdr:cNvPr id="709" name="楕円 708"/>
        <xdr:cNvSpPr/>
      </xdr:nvSpPr>
      <xdr:spPr>
        <a:xfrm>
          <a:off x="145415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136332</xdr:rowOff>
    </xdr:from>
    <xdr:ext cx="534377" cy="259045"/>
    <xdr:sp macro="" textlink="">
      <xdr:nvSpPr>
        <xdr:cNvPr id="710" name="テキスト ボックス 709"/>
        <xdr:cNvSpPr txBox="1"/>
      </xdr:nvSpPr>
      <xdr:spPr>
        <a:xfrm>
          <a:off x="14325111" y="169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34444</xdr:rowOff>
    </xdr:from>
    <xdr:to>
      <xdr:col>72</xdr:col>
      <xdr:colOff>38100</xdr:colOff>
      <xdr:row>98</xdr:row>
      <xdr:rowOff>136044</xdr:rowOff>
    </xdr:to>
    <xdr:sp macro="" textlink="">
      <xdr:nvSpPr>
        <xdr:cNvPr id="711" name="楕円 710"/>
        <xdr:cNvSpPr/>
      </xdr:nvSpPr>
      <xdr:spPr>
        <a:xfrm>
          <a:off x="13652500" y="16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127171</xdr:rowOff>
    </xdr:from>
    <xdr:ext cx="534377" cy="259045"/>
    <xdr:sp macro="" textlink="">
      <xdr:nvSpPr>
        <xdr:cNvPr id="712" name="テキスト ボックス 711"/>
        <xdr:cNvSpPr txBox="1"/>
      </xdr:nvSpPr>
      <xdr:spPr>
        <a:xfrm>
          <a:off x="13436111" y="169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15453</xdr:rowOff>
    </xdr:from>
    <xdr:to>
      <xdr:col>67</xdr:col>
      <xdr:colOff>101600</xdr:colOff>
      <xdr:row>98</xdr:row>
      <xdr:rowOff>117053</xdr:rowOff>
    </xdr:to>
    <xdr:sp macro="" textlink="">
      <xdr:nvSpPr>
        <xdr:cNvPr id="713" name="楕円 712"/>
        <xdr:cNvSpPr/>
      </xdr:nvSpPr>
      <xdr:spPr>
        <a:xfrm>
          <a:off x="12763500" y="168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108180</xdr:rowOff>
    </xdr:from>
    <xdr:ext cx="534377" cy="259045"/>
    <xdr:sp macro="" textlink="">
      <xdr:nvSpPr>
        <xdr:cNvPr id="714" name="テキスト ボックス 713"/>
        <xdr:cNvSpPr txBox="1"/>
      </xdr:nvSpPr>
      <xdr:spPr>
        <a:xfrm>
          <a:off x="12547111" y="169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人口の増加に対し、過度な支出の増加とならないよう経費の削減に努めているため、住民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多くの項目で類似団体の平均を下回っています。主なものとして、総務費はふるさとおおぶ応援寄附金の寄附額増に伴う事業費の増額、民生費は保育園建替による工事請負費の増額や、民間保育所整備補助金の増額、衛生費は東部知多衛生組合事業負担金の増額や水道事業耐震計画による出資金の増額、農林水産業費は、大府市６次産業化支援事業補助金の増額やため池改修工事費の増額、土木費は補助幹線道路（市道共和駅東線）、幹線道路（柊山大府線）、八ツ屋大池公園整備等の工事請負費の増額、消防費は共長出張所建替えのための土地購入費分の減額、教育費は認定こども園事業の新設、小中学校施設改修のための工事請負費の増額、公債費は市債残高の減少による市債元金、利子の減額によるものです。今後も限られた職員で効果的に業務を行うとともに、物件費等のコスト削減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年度以降、各年度とも取崩しをしていますが、剰余金及び利子の積立により、残高は標準財政規模比で約</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％となっております。単年度収支額は、前年度に比べて</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百万円増加しています。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一般会計において、法人市民税の減少により標準財政規模が</a:t>
          </a:r>
          <a:r>
            <a:rPr kumimoji="1" lang="en-US" altLang="ja-JP" sz="1400">
              <a:latin typeface="ＭＳ ゴシック" pitchFamily="49" charset="-128"/>
              <a:ea typeface="ＭＳ ゴシック" pitchFamily="49" charset="-128"/>
            </a:rPr>
            <a:t>2,567</a:t>
          </a:r>
          <a:r>
            <a:rPr kumimoji="1" lang="ja-JP" altLang="en-US" sz="1400">
              <a:latin typeface="ＭＳ ゴシック" pitchFamily="49" charset="-128"/>
              <a:ea typeface="ＭＳ ゴシック" pitchFamily="49" charset="-128"/>
            </a:rPr>
            <a:t>百万円減少した結果、標準財政規模比の割合が</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ポイント高くなっています。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全ての会計において、健全な財政運営を行っているため、実質収支は黒字を保っています。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33131101</v>
      </c>
      <c r="BO4" s="461"/>
      <c r="BP4" s="461"/>
      <c r="BQ4" s="461"/>
      <c r="BR4" s="461"/>
      <c r="BS4" s="461"/>
      <c r="BT4" s="461"/>
      <c r="BU4" s="462"/>
      <c r="BV4" s="460">
        <v>29714575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5.7</v>
      </c>
      <c r="CU4" s="642"/>
      <c r="CV4" s="642"/>
      <c r="CW4" s="642"/>
      <c r="CX4" s="642"/>
      <c r="CY4" s="642"/>
      <c r="CZ4" s="642"/>
      <c r="DA4" s="643"/>
      <c r="DB4" s="641">
        <v>4.5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31334947</v>
      </c>
      <c r="BO5" s="466"/>
      <c r="BP5" s="466"/>
      <c r="BQ5" s="466"/>
      <c r="BR5" s="466"/>
      <c r="BS5" s="466"/>
      <c r="BT5" s="466"/>
      <c r="BU5" s="467"/>
      <c r="BV5" s="465">
        <v>28125929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83.5</v>
      </c>
      <c r="CU5" s="436"/>
      <c r="CV5" s="436"/>
      <c r="CW5" s="436"/>
      <c r="CX5" s="436"/>
      <c r="CY5" s="436"/>
      <c r="CZ5" s="436"/>
      <c r="DA5" s="437"/>
      <c r="DB5" s="435">
        <v>84.2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1796154</v>
      </c>
      <c r="BO6" s="466"/>
      <c r="BP6" s="466"/>
      <c r="BQ6" s="466"/>
      <c r="BR6" s="466"/>
      <c r="BS6" s="466"/>
      <c r="BT6" s="466"/>
      <c r="BU6" s="467"/>
      <c r="BV6" s="465">
        <v>1588646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83.5</v>
      </c>
      <c r="CU6" s="616"/>
      <c r="CV6" s="616"/>
      <c r="CW6" s="616"/>
      <c r="CX6" s="616"/>
      <c r="CY6" s="616"/>
      <c r="CZ6" s="616"/>
      <c r="DA6" s="617"/>
      <c r="DB6" s="615">
        <v>84.2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790736</v>
      </c>
      <c r="BO7" s="466"/>
      <c r="BP7" s="466"/>
      <c r="BQ7" s="466"/>
      <c r="BR7" s="466"/>
      <c r="BS7" s="466"/>
      <c r="BT7" s="466"/>
      <c r="BU7" s="467"/>
      <c r="BV7" s="465">
        <v>676841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17746188</v>
      </c>
      <c r="CU7" s="466"/>
      <c r="CV7" s="466"/>
      <c r="CW7" s="466"/>
      <c r="CX7" s="466"/>
      <c r="CY7" s="466"/>
      <c r="CZ7" s="466"/>
      <c r="DA7" s="467"/>
      <c r="DB7" s="465">
        <v>20343473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1005418</v>
      </c>
      <c r="BO8" s="466"/>
      <c r="BP8" s="466"/>
      <c r="BQ8" s="466"/>
      <c r="BR8" s="466"/>
      <c r="BS8" s="466"/>
      <c r="BT8" s="466"/>
      <c r="BU8" s="467"/>
      <c r="BV8" s="465">
        <v>911805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1.1399999999999999</v>
      </c>
      <c r="CU8" s="579"/>
      <c r="CV8" s="579"/>
      <c r="CW8" s="579"/>
      <c r="CX8" s="579"/>
      <c r="CY8" s="579"/>
      <c r="CZ8" s="579"/>
      <c r="DA8" s="580"/>
      <c r="DB8" s="578">
        <v>1.1599999999999999</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89157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93613</v>
      </c>
      <c r="BO9" s="466"/>
      <c r="BP9" s="466"/>
      <c r="BQ9" s="466"/>
      <c r="BR9" s="466"/>
      <c r="BS9" s="466"/>
      <c r="BT9" s="466"/>
      <c r="BU9" s="467"/>
      <c r="BV9" s="465">
        <v>-137530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4</v>
      </c>
      <c r="CU9" s="436"/>
      <c r="CV9" s="436"/>
      <c r="CW9" s="436"/>
      <c r="CX9" s="436"/>
      <c r="CY9" s="436"/>
      <c r="CZ9" s="436"/>
      <c r="DA9" s="437"/>
      <c r="DB9" s="435">
        <v>4.5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85249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10957</v>
      </c>
      <c r="BO10" s="466"/>
      <c r="BP10" s="466"/>
      <c r="BQ10" s="466"/>
      <c r="BR10" s="466"/>
      <c r="BS10" s="466"/>
      <c r="BT10" s="466"/>
      <c r="BU10" s="467"/>
      <c r="BV10" s="465">
        <v>13627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92356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835231</v>
      </c>
      <c r="BO12" s="466"/>
      <c r="BP12" s="466"/>
      <c r="BQ12" s="466"/>
      <c r="BR12" s="466"/>
      <c r="BS12" s="466"/>
      <c r="BT12" s="466"/>
      <c r="BU12" s="467"/>
      <c r="BV12" s="465">
        <v>795155</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89644</v>
      </c>
      <c r="S13" s="569"/>
      <c r="T13" s="569"/>
      <c r="U13" s="569"/>
      <c r="V13" s="570"/>
      <c r="W13" s="556" t="s">
        <v>138</v>
      </c>
      <c r="X13" s="478"/>
      <c r="Y13" s="478"/>
      <c r="Z13" s="478"/>
      <c r="AA13" s="478"/>
      <c r="AB13" s="479"/>
      <c r="AC13" s="441">
        <v>763</v>
      </c>
      <c r="AD13" s="442"/>
      <c r="AE13" s="442"/>
      <c r="AF13" s="442"/>
      <c r="AG13" s="443"/>
      <c r="AH13" s="441">
        <v>817</v>
      </c>
      <c r="AI13" s="442"/>
      <c r="AJ13" s="442"/>
      <c r="AK13" s="442"/>
      <c r="AL13" s="444"/>
      <c r="AM13" s="534" t="s">
        <v>139</v>
      </c>
      <c r="AN13" s="439"/>
      <c r="AO13" s="439"/>
      <c r="AP13" s="439"/>
      <c r="AQ13" s="439"/>
      <c r="AR13" s="439"/>
      <c r="AS13" s="439"/>
      <c r="AT13" s="440"/>
      <c r="AU13" s="522" t="s">
        <v>102</v>
      </c>
      <c r="AV13" s="523"/>
      <c r="AW13" s="523"/>
      <c r="AX13" s="523"/>
      <c r="AY13" s="445" t="s">
        <v>140</v>
      </c>
      <c r="AZ13" s="446"/>
      <c r="BA13" s="446"/>
      <c r="BB13" s="446"/>
      <c r="BC13" s="446"/>
      <c r="BD13" s="446"/>
      <c r="BE13" s="446"/>
      <c r="BF13" s="446"/>
      <c r="BG13" s="446"/>
      <c r="BH13" s="446"/>
      <c r="BI13" s="446"/>
      <c r="BJ13" s="446"/>
      <c r="BK13" s="446"/>
      <c r="BL13" s="446"/>
      <c r="BM13" s="447"/>
      <c r="BN13" s="465">
        <v>-730661</v>
      </c>
      <c r="BO13" s="466"/>
      <c r="BP13" s="466"/>
      <c r="BQ13" s="466"/>
      <c r="BR13" s="466"/>
      <c r="BS13" s="466"/>
      <c r="BT13" s="466"/>
      <c r="BU13" s="467"/>
      <c r="BV13" s="465">
        <v>-919058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-2.5</v>
      </c>
      <c r="CU13" s="436"/>
      <c r="CV13" s="436"/>
      <c r="CW13" s="436"/>
      <c r="CX13" s="436"/>
      <c r="CY13" s="436"/>
      <c r="CZ13" s="436"/>
      <c r="DA13" s="437"/>
      <c r="DB13" s="435">
        <v>-2.4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91913</v>
      </c>
      <c r="S14" s="569"/>
      <c r="T14" s="569"/>
      <c r="U14" s="569"/>
      <c r="V14" s="570"/>
      <c r="W14" s="571"/>
      <c r="X14" s="481"/>
      <c r="Y14" s="481"/>
      <c r="Z14" s="481"/>
      <c r="AA14" s="481"/>
      <c r="AB14" s="482"/>
      <c r="AC14" s="561">
        <v>1.7</v>
      </c>
      <c r="AD14" s="562"/>
      <c r="AE14" s="562"/>
      <c r="AF14" s="562"/>
      <c r="AG14" s="563"/>
      <c r="AH14" s="561">
        <v>1.9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89417</v>
      </c>
      <c r="S15" s="569"/>
      <c r="T15" s="569"/>
      <c r="U15" s="569"/>
      <c r="V15" s="570"/>
      <c r="W15" s="556" t="s">
        <v>144</v>
      </c>
      <c r="X15" s="478"/>
      <c r="Y15" s="478"/>
      <c r="Z15" s="478"/>
      <c r="AA15" s="478"/>
      <c r="AB15" s="479"/>
      <c r="AC15" s="441">
        <v>18075</v>
      </c>
      <c r="AD15" s="442"/>
      <c r="AE15" s="442"/>
      <c r="AF15" s="442"/>
      <c r="AG15" s="443"/>
      <c r="AH15" s="441">
        <v>17654</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13740915</v>
      </c>
      <c r="BO15" s="461"/>
      <c r="BP15" s="461"/>
      <c r="BQ15" s="461"/>
      <c r="BR15" s="461"/>
      <c r="BS15" s="461"/>
      <c r="BT15" s="461"/>
      <c r="BU15" s="462"/>
      <c r="BV15" s="460">
        <v>15704399</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41.4</v>
      </c>
      <c r="AD16" s="562"/>
      <c r="AE16" s="562"/>
      <c r="AF16" s="562"/>
      <c r="AG16" s="563"/>
      <c r="AH16" s="561">
        <v>41.9</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12952304</v>
      </c>
      <c r="BO16" s="466"/>
      <c r="BP16" s="466"/>
      <c r="BQ16" s="466"/>
      <c r="BR16" s="466"/>
      <c r="BS16" s="466"/>
      <c r="BT16" s="466"/>
      <c r="BU16" s="467"/>
      <c r="BV16" s="465">
        <v>12718455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24790</v>
      </c>
      <c r="AD17" s="442"/>
      <c r="AE17" s="442"/>
      <c r="AF17" s="442"/>
      <c r="AG17" s="443"/>
      <c r="AH17" s="441">
        <v>23689</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17746188</v>
      </c>
      <c r="BO17" s="466"/>
      <c r="BP17" s="466"/>
      <c r="BQ17" s="466"/>
      <c r="BR17" s="466"/>
      <c r="BS17" s="466"/>
      <c r="BT17" s="466"/>
      <c r="BU17" s="467"/>
      <c r="BV17" s="465">
        <v>20343473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33.659999999999997</v>
      </c>
      <c r="M18" s="530"/>
      <c r="N18" s="530"/>
      <c r="O18" s="530"/>
      <c r="P18" s="530"/>
      <c r="Q18" s="530"/>
      <c r="R18" s="531"/>
      <c r="S18" s="531"/>
      <c r="T18" s="531"/>
      <c r="U18" s="531"/>
      <c r="V18" s="532"/>
      <c r="W18" s="546"/>
      <c r="X18" s="547"/>
      <c r="Y18" s="547"/>
      <c r="Z18" s="547"/>
      <c r="AA18" s="547"/>
      <c r="AB18" s="557"/>
      <c r="AC18" s="429">
        <v>56.8</v>
      </c>
      <c r="AD18" s="430"/>
      <c r="AE18" s="430"/>
      <c r="AF18" s="430"/>
      <c r="AG18" s="533"/>
      <c r="AH18" s="429">
        <v>56.2</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16732819</v>
      </c>
      <c r="BO18" s="466"/>
      <c r="BP18" s="466"/>
      <c r="BQ18" s="466"/>
      <c r="BR18" s="466"/>
      <c r="BS18" s="466"/>
      <c r="BT18" s="466"/>
      <c r="BU18" s="467"/>
      <c r="BV18" s="465">
        <v>15579885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2649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23249859</v>
      </c>
      <c r="BO19" s="466"/>
      <c r="BP19" s="466"/>
      <c r="BQ19" s="466"/>
      <c r="BR19" s="466"/>
      <c r="BS19" s="466"/>
      <c r="BT19" s="466"/>
      <c r="BU19" s="467"/>
      <c r="BV19" s="465">
        <v>21742293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35669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8517958</v>
      </c>
      <c r="BO23" s="466"/>
      <c r="BP23" s="466"/>
      <c r="BQ23" s="466"/>
      <c r="BR23" s="466"/>
      <c r="BS23" s="466"/>
      <c r="BT23" s="466"/>
      <c r="BU23" s="467"/>
      <c r="BV23" s="465">
        <v>8421155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10530</v>
      </c>
      <c r="R24" s="442"/>
      <c r="S24" s="442"/>
      <c r="T24" s="442"/>
      <c r="U24" s="442"/>
      <c r="V24" s="443"/>
      <c r="W24" s="507"/>
      <c r="X24" s="498"/>
      <c r="Y24" s="499"/>
      <c r="Z24" s="438" t="s">
        <v>168</v>
      </c>
      <c r="AA24" s="439"/>
      <c r="AB24" s="439"/>
      <c r="AC24" s="439"/>
      <c r="AD24" s="439"/>
      <c r="AE24" s="439"/>
      <c r="AF24" s="439"/>
      <c r="AG24" s="440"/>
      <c r="AH24" s="441">
        <v>661</v>
      </c>
      <c r="AI24" s="442"/>
      <c r="AJ24" s="442"/>
      <c r="AK24" s="442"/>
      <c r="AL24" s="443"/>
      <c r="AM24" s="441">
        <v>1867986</v>
      </c>
      <c r="AN24" s="442"/>
      <c r="AO24" s="442"/>
      <c r="AP24" s="442"/>
      <c r="AQ24" s="442"/>
      <c r="AR24" s="443"/>
      <c r="AS24" s="441">
        <v>2826</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5576478</v>
      </c>
      <c r="BO24" s="466"/>
      <c r="BP24" s="466"/>
      <c r="BQ24" s="466"/>
      <c r="BR24" s="466"/>
      <c r="BS24" s="466"/>
      <c r="BT24" s="466"/>
      <c r="BU24" s="467"/>
      <c r="BV24" s="465">
        <v>5998262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8700</v>
      </c>
      <c r="R25" s="442"/>
      <c r="S25" s="442"/>
      <c r="T25" s="442"/>
      <c r="U25" s="442"/>
      <c r="V25" s="443"/>
      <c r="W25" s="507"/>
      <c r="X25" s="498"/>
      <c r="Y25" s="499"/>
      <c r="Z25" s="438" t="s">
        <v>171</v>
      </c>
      <c r="AA25" s="439"/>
      <c r="AB25" s="439"/>
      <c r="AC25" s="439"/>
      <c r="AD25" s="439"/>
      <c r="AE25" s="439"/>
      <c r="AF25" s="439"/>
      <c r="AG25" s="440"/>
      <c r="AH25" s="441">
        <v>100</v>
      </c>
      <c r="AI25" s="442"/>
      <c r="AJ25" s="442"/>
      <c r="AK25" s="442"/>
      <c r="AL25" s="443"/>
      <c r="AM25" s="441">
        <v>289200</v>
      </c>
      <c r="AN25" s="442"/>
      <c r="AO25" s="442"/>
      <c r="AP25" s="442"/>
      <c r="AQ25" s="442"/>
      <c r="AR25" s="443"/>
      <c r="AS25" s="441">
        <v>2892</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4381877</v>
      </c>
      <c r="BO25" s="461"/>
      <c r="BP25" s="461"/>
      <c r="BQ25" s="461"/>
      <c r="BR25" s="461"/>
      <c r="BS25" s="461"/>
      <c r="BT25" s="461"/>
      <c r="BU25" s="462"/>
      <c r="BV25" s="460">
        <v>4800143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7820</v>
      </c>
      <c r="R26" s="442"/>
      <c r="S26" s="442"/>
      <c r="T26" s="442"/>
      <c r="U26" s="442"/>
      <c r="V26" s="443"/>
      <c r="W26" s="507"/>
      <c r="X26" s="498"/>
      <c r="Y26" s="499"/>
      <c r="Z26" s="438" t="s">
        <v>174</v>
      </c>
      <c r="AA26" s="520"/>
      <c r="AB26" s="520"/>
      <c r="AC26" s="520"/>
      <c r="AD26" s="520"/>
      <c r="AE26" s="520"/>
      <c r="AF26" s="520"/>
      <c r="AG26" s="521"/>
      <c r="AH26" s="441">
        <v>43</v>
      </c>
      <c r="AI26" s="442"/>
      <c r="AJ26" s="442"/>
      <c r="AK26" s="442"/>
      <c r="AL26" s="443"/>
      <c r="AM26" s="441">
        <v>88322</v>
      </c>
      <c r="AN26" s="442"/>
      <c r="AO26" s="442"/>
      <c r="AP26" s="442"/>
      <c r="AQ26" s="442"/>
      <c r="AR26" s="443"/>
      <c r="AS26" s="441">
        <v>2054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5450</v>
      </c>
      <c r="R27" s="442"/>
      <c r="S27" s="442"/>
      <c r="T27" s="442"/>
      <c r="U27" s="442"/>
      <c r="V27" s="443"/>
      <c r="W27" s="507"/>
      <c r="X27" s="498"/>
      <c r="Y27" s="499"/>
      <c r="Z27" s="438" t="s">
        <v>178</v>
      </c>
      <c r="AA27" s="439"/>
      <c r="AB27" s="439"/>
      <c r="AC27" s="439"/>
      <c r="AD27" s="439"/>
      <c r="AE27" s="439"/>
      <c r="AF27" s="439"/>
      <c r="AG27" s="440"/>
      <c r="AH27" s="441">
        <v>1</v>
      </c>
      <c r="AI27" s="442"/>
      <c r="AJ27" s="442"/>
      <c r="AK27" s="442"/>
      <c r="AL27" s="443"/>
      <c r="AM27" s="441" t="s">
        <v>179</v>
      </c>
      <c r="AN27" s="442"/>
      <c r="AO27" s="442"/>
      <c r="AP27" s="442"/>
      <c r="AQ27" s="442"/>
      <c r="AR27" s="443"/>
      <c r="AS27" s="441" t="s">
        <v>179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176</v>
      </c>
      <c r="BO27" s="469"/>
      <c r="BP27" s="469"/>
      <c r="BQ27" s="469"/>
      <c r="BR27" s="469"/>
      <c r="BS27" s="469"/>
      <c r="BT27" s="469"/>
      <c r="BU27" s="470"/>
      <c r="BV27" s="468" t="s">
        <v>176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4920</v>
      </c>
      <c r="R28" s="442"/>
      <c r="S28" s="442"/>
      <c r="T28" s="442"/>
      <c r="U28" s="442"/>
      <c r="V28" s="443"/>
      <c r="W28" s="507"/>
      <c r="X28" s="498"/>
      <c r="Y28" s="499"/>
      <c r="Z28" s="438" t="s">
        <v>182</v>
      </c>
      <c r="AA28" s="439"/>
      <c r="AB28" s="439"/>
      <c r="AC28" s="439"/>
      <c r="AD28" s="439"/>
      <c r="AE28" s="439"/>
      <c r="AF28" s="439"/>
      <c r="AG28" s="440"/>
      <c r="AH28" s="441" t="s">
        <v>176</v>
      </c>
      <c r="AI28" s="442"/>
      <c r="AJ28" s="442"/>
      <c r="AK28" s="442"/>
      <c r="AL28" s="443"/>
      <c r="AM28" s="441" t="s">
        <v>176</v>
      </c>
      <c r="AN28" s="442"/>
      <c r="AO28" s="442"/>
      <c r="AP28" s="442"/>
      <c r="AQ28" s="442"/>
      <c r="AR28" s="443"/>
      <c r="AS28" s="441" t="s">
        <v>176</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4998162</v>
      </c>
      <c r="BO28" s="461"/>
      <c r="BP28" s="461"/>
      <c r="BQ28" s="461"/>
      <c r="BR28" s="461"/>
      <c r="BS28" s="461"/>
      <c r="BT28" s="461"/>
      <c r="BU28" s="462"/>
      <c r="BV28" s="460">
        <v>5272436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17</v>
      </c>
      <c r="M29" s="442"/>
      <c r="N29" s="442"/>
      <c r="O29" s="442"/>
      <c r="P29" s="443"/>
      <c r="Q29" s="441">
        <v>4580</v>
      </c>
      <c r="R29" s="442"/>
      <c r="S29" s="442"/>
      <c r="T29" s="442"/>
      <c r="U29" s="442"/>
      <c r="V29" s="443"/>
      <c r="W29" s="508"/>
      <c r="X29" s="509"/>
      <c r="Y29" s="510"/>
      <c r="Z29" s="438" t="s">
        <v>185</v>
      </c>
      <c r="AA29" s="439"/>
      <c r="AB29" s="439"/>
      <c r="AC29" s="439"/>
      <c r="AD29" s="439"/>
      <c r="AE29" s="439"/>
      <c r="AF29" s="439"/>
      <c r="AG29" s="440"/>
      <c r="AH29" s="441">
        <v>662</v>
      </c>
      <c r="AI29" s="442"/>
      <c r="AJ29" s="442"/>
      <c r="AK29" s="442"/>
      <c r="AL29" s="443"/>
      <c r="AM29" s="441">
        <v>1871378</v>
      </c>
      <c r="AN29" s="442"/>
      <c r="AO29" s="442"/>
      <c r="AP29" s="442"/>
      <c r="AQ29" s="442"/>
      <c r="AR29" s="443"/>
      <c r="AS29" s="441">
        <v>2827</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134112</v>
      </c>
      <c r="BO29" s="466"/>
      <c r="BP29" s="466"/>
      <c r="BQ29" s="466"/>
      <c r="BR29" s="466"/>
      <c r="BS29" s="466"/>
      <c r="BT29" s="466"/>
      <c r="BU29" s="467"/>
      <c r="BV29" s="465">
        <v>134092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95.9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3294399</v>
      </c>
      <c r="BO30" s="469"/>
      <c r="BP30" s="469"/>
      <c r="BQ30" s="469"/>
      <c r="BR30" s="469"/>
      <c r="BS30" s="469"/>
      <c r="BT30" s="469"/>
      <c r="BU30" s="470"/>
      <c r="BV30" s="468">
        <v>3621662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196</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東部知多衛生組合　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知北平和公園組合　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知北平和公園組合　霊園事業特別会計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知多北部広域連合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知多北部広域連合　介護保険事業特別会計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愛知県後期高齢者医療広域連合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愛知県後期高齢者医療広域連合　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KlOa51C656Bkw1QE2JENRfea4+Aij13vLXJkm/ZCtLsx1aQ9HUAXXnRcnNuaCnPmqE+YrEzEAuat2egfj5cHQ==" saltValue="LIe01zyXcEZvty3AhzUa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557</v>
      </c>
      <c r="D34" s="1244"/>
      <c r="E34" s="1245"/>
      <c r="F34" s="32">
        <v>13.21</v>
      </c>
      <c r="G34" s="33">
        <v>12.07</v>
      </c>
      <c r="H34" s="33">
        <v>8.82</v>
      </c>
      <c r="I34" s="33">
        <v>10.08</v>
      </c>
      <c r="J34" s="34">
        <v>10.06</v>
      </c>
      <c r="K34" s="22"/>
      <c r="L34" s="22"/>
      <c r="M34" s="22"/>
      <c r="N34" s="22"/>
      <c r="O34" s="22"/>
      <c r="P34" s="22"/>
    </row>
    <row r="35" spans="1:16" ht="39" customHeight="1" x14ac:dyDescent="0.15">
      <c r="A35" s="22"/>
      <c r="B35" s="35"/>
      <c r="C35" s="1238" t="s">
        <v>558</v>
      </c>
      <c r="D35" s="1239"/>
      <c r="E35" s="1240"/>
      <c r="F35" s="36">
        <v>7.3</v>
      </c>
      <c r="G35" s="37">
        <v>5.09</v>
      </c>
      <c r="H35" s="37">
        <v>5.68</v>
      </c>
      <c r="I35" s="37">
        <v>4.4800000000000004</v>
      </c>
      <c r="J35" s="38">
        <v>5.66</v>
      </c>
      <c r="K35" s="22"/>
      <c r="L35" s="22"/>
      <c r="M35" s="22"/>
      <c r="N35" s="22"/>
      <c r="O35" s="22"/>
      <c r="P35" s="22"/>
    </row>
    <row r="36" spans="1:16" ht="39" customHeight="1" x14ac:dyDescent="0.15">
      <c r="A36" s="22"/>
      <c r="B36" s="35"/>
      <c r="C36" s="1238" t="s">
        <v>559</v>
      </c>
      <c r="D36" s="1239"/>
      <c r="E36" s="1240"/>
      <c r="F36" s="36">
        <v>0.95</v>
      </c>
      <c r="G36" s="37">
        <v>0.82</v>
      </c>
      <c r="H36" s="37">
        <v>1.75</v>
      </c>
      <c r="I36" s="37">
        <v>2.08</v>
      </c>
      <c r="J36" s="38">
        <v>2.73</v>
      </c>
      <c r="K36" s="22"/>
      <c r="L36" s="22"/>
      <c r="M36" s="22"/>
      <c r="N36" s="22"/>
      <c r="O36" s="22"/>
      <c r="P36" s="22"/>
    </row>
    <row r="37" spans="1:16" ht="39" customHeight="1" x14ac:dyDescent="0.15">
      <c r="A37" s="22"/>
      <c r="B37" s="35"/>
      <c r="C37" s="1238" t="s">
        <v>560</v>
      </c>
      <c r="D37" s="1239"/>
      <c r="E37" s="1240"/>
      <c r="F37" s="36">
        <v>0.49</v>
      </c>
      <c r="G37" s="37">
        <v>0.47</v>
      </c>
      <c r="H37" s="37">
        <v>0.35</v>
      </c>
      <c r="I37" s="37">
        <v>0.28000000000000003</v>
      </c>
      <c r="J37" s="38">
        <v>0.39</v>
      </c>
      <c r="K37" s="22"/>
      <c r="L37" s="22"/>
      <c r="M37" s="22"/>
      <c r="N37" s="22"/>
      <c r="O37" s="22"/>
      <c r="P37" s="22"/>
    </row>
    <row r="38" spans="1:16" ht="39" customHeight="1" x14ac:dyDescent="0.15">
      <c r="A38" s="22"/>
      <c r="B38" s="35"/>
      <c r="C38" s="1238" t="s">
        <v>561</v>
      </c>
      <c r="D38" s="1239"/>
      <c r="E38" s="1240"/>
      <c r="F38" s="36">
        <v>0.01</v>
      </c>
      <c r="G38" s="37">
        <v>0.01</v>
      </c>
      <c r="H38" s="37">
        <v>0.01</v>
      </c>
      <c r="I38" s="37">
        <v>0.01</v>
      </c>
      <c r="J38" s="38">
        <v>0.01</v>
      </c>
      <c r="K38" s="22"/>
      <c r="L38" s="22"/>
      <c r="M38" s="22"/>
      <c r="N38" s="22"/>
      <c r="O38" s="22"/>
      <c r="P38" s="22"/>
    </row>
    <row r="39" spans="1:16" ht="39" customHeight="1" x14ac:dyDescent="0.15">
      <c r="A39" s="22"/>
      <c r="B39" s="35"/>
      <c r="C39" s="1238" t="s">
        <v>562</v>
      </c>
      <c r="D39" s="1239"/>
      <c r="E39" s="1240"/>
      <c r="F39" s="36">
        <v>0.03</v>
      </c>
      <c r="G39" s="37">
        <v>0.01</v>
      </c>
      <c r="H39" s="37">
        <v>0.01</v>
      </c>
      <c r="I39" s="37">
        <v>0</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564</v>
      </c>
      <c r="D43" s="1242"/>
      <c r="E43" s="124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tvBY9ASOABG+IuwO7eKUyNPDSAel1A+Nmi8Htx6YcuXGlw79c5nGV5BXPv63EFC7aNfyyyyEtgRtAkKqmUDXg==" saltValue="0XwE2eVAF3XFzMcjcMrB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1113</v>
      </c>
      <c r="L45" s="60">
        <v>1018</v>
      </c>
      <c r="M45" s="60">
        <v>981</v>
      </c>
      <c r="N45" s="60">
        <v>1017</v>
      </c>
      <c r="O45" s="61">
        <v>970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15">
      <c r="A48" s="48"/>
      <c r="B48" s="1266"/>
      <c r="C48" s="1267"/>
      <c r="D48" s="62"/>
      <c r="E48" s="1248" t="s">
        <v>15</v>
      </c>
      <c r="F48" s="1248"/>
      <c r="G48" s="1248"/>
      <c r="H48" s="1248"/>
      <c r="I48" s="1248"/>
      <c r="J48" s="1249"/>
      <c r="K48" s="63">
        <v>633</v>
      </c>
      <c r="L48" s="64">
        <v>801</v>
      </c>
      <c r="M48" s="64">
        <v>884</v>
      </c>
      <c r="N48" s="64">
        <v>924</v>
      </c>
      <c r="O48" s="65">
        <v>814</v>
      </c>
      <c r="P48" s="48"/>
      <c r="Q48" s="48"/>
      <c r="R48" s="48"/>
      <c r="S48" s="48"/>
      <c r="T48" s="48"/>
      <c r="U48" s="48"/>
    </row>
    <row r="49" spans="1:21" ht="30.75" customHeight="1" x14ac:dyDescent="0.15">
      <c r="A49" s="48"/>
      <c r="B49" s="1266"/>
      <c r="C49" s="1267"/>
      <c r="D49" s="62"/>
      <c r="E49" s="1248" t="s">
        <v>16</v>
      </c>
      <c r="F49" s="1248"/>
      <c r="G49" s="1248"/>
      <c r="H49" s="1248"/>
      <c r="I49" s="1248"/>
      <c r="J49" s="1249"/>
      <c r="K49" s="63">
        <v>21</v>
      </c>
      <c r="L49" s="64">
        <v>22</v>
      </c>
      <c r="M49" s="64">
        <v>21</v>
      </c>
      <c r="N49" s="64">
        <v>34</v>
      </c>
      <c r="O49" s="65">
        <v>46</v>
      </c>
      <c r="P49" s="48"/>
      <c r="Q49" s="48"/>
      <c r="R49" s="48"/>
      <c r="S49" s="48"/>
      <c r="T49" s="48"/>
      <c r="U49" s="48"/>
    </row>
    <row r="50" spans="1:21" ht="30.75" customHeight="1" x14ac:dyDescent="0.15">
      <c r="A50" s="48"/>
      <c r="B50" s="1266"/>
      <c r="C50" s="1267"/>
      <c r="D50" s="62"/>
      <c r="E50" s="1248" t="s">
        <v>17</v>
      </c>
      <c r="F50" s="1248"/>
      <c r="G50" s="1248"/>
      <c r="H50" s="1248"/>
      <c r="I50" s="1248"/>
      <c r="J50" s="1249"/>
      <c r="K50" s="63">
        <v>42</v>
      </c>
      <c r="L50" s="64">
        <v>42</v>
      </c>
      <c r="M50" s="64">
        <v>42</v>
      </c>
      <c r="N50" s="64">
        <v>42</v>
      </c>
      <c r="O50" s="65">
        <v>42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505</v>
      </c>
      <c r="L51" s="64" t="s">
        <v>505</v>
      </c>
      <c r="M51" s="64" t="s">
        <v>505</v>
      </c>
      <c r="N51" s="64" t="s">
        <v>505</v>
      </c>
      <c r="O51" s="65" t="s">
        <v>505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2318</v>
      </c>
      <c r="L52" s="64">
        <v>2306</v>
      </c>
      <c r="M52" s="64">
        <v>2421</v>
      </c>
      <c r="N52" s="64">
        <v>2385</v>
      </c>
      <c r="O52" s="65">
        <v>2313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-509</v>
      </c>
      <c r="L53" s="69">
        <v>-423</v>
      </c>
      <c r="M53" s="69">
        <v>-493</v>
      </c>
      <c r="N53" s="69">
        <v>-368</v>
      </c>
      <c r="O53" s="70">
        <v>-441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585</v>
      </c>
      <c r="L57" s="83" t="s">
        <v>585</v>
      </c>
      <c r="M57" s="83" t="s">
        <v>585</v>
      </c>
      <c r="N57" s="83" t="s">
        <v>585</v>
      </c>
      <c r="O57" s="84" t="s">
        <v>585</v>
      </c>
    </row>
    <row r="58" spans="1:21" ht="31.5" customHeight="1" thickBot="1" x14ac:dyDescent="0.2">
      <c r="B58" s="1256"/>
      <c r="C58" s="1257"/>
      <c r="D58" s="1261" t="s">
        <v>27</v>
      </c>
      <c r="E58" s="1262"/>
      <c r="F58" s="1262"/>
      <c r="G58" s="1262"/>
      <c r="H58" s="1262"/>
      <c r="I58" s="1262"/>
      <c r="J58" s="1263"/>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kLkxiPahAEqJ2rfa/kbu71O2XL2SdAt3rXEH3RD7GWkS08obLwAf35HHhfEiD5rvemitVqFcdQZAE6hSGNAjQ==" saltValue="qPF/WyvtKgpn4zgcOevc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4" t="s">
        <v>30</v>
      </c>
      <c r="C41" s="1285"/>
      <c r="D41" s="101"/>
      <c r="E41" s="1286" t="s">
        <v>31</v>
      </c>
      <c r="F41" s="1286"/>
      <c r="G41" s="1286"/>
      <c r="H41" s="1287"/>
      <c r="I41" s="102">
        <v>9572</v>
      </c>
      <c r="J41" s="103">
        <v>8900</v>
      </c>
      <c r="K41" s="103">
        <v>8631</v>
      </c>
      <c r="L41" s="103">
        <v>8421</v>
      </c>
      <c r="M41" s="104">
        <v>8518</v>
      </c>
    </row>
    <row r="42" spans="2:13" ht="27.75" customHeight="1" x14ac:dyDescent="0.15">
      <c r="B42" s="1274"/>
      <c r="C42" s="1275"/>
      <c r="D42" s="105"/>
      <c r="E42" s="1278" t="s">
        <v>32</v>
      </c>
      <c r="F42" s="1278"/>
      <c r="G42" s="1278"/>
      <c r="H42" s="1279"/>
      <c r="I42" s="106">
        <v>272</v>
      </c>
      <c r="J42" s="107">
        <v>236</v>
      </c>
      <c r="K42" s="107">
        <v>198</v>
      </c>
      <c r="L42" s="107">
        <v>161</v>
      </c>
      <c r="M42" s="108">
        <v>122</v>
      </c>
    </row>
    <row r="43" spans="2:13" ht="27.75" customHeight="1" x14ac:dyDescent="0.15">
      <c r="B43" s="1274"/>
      <c r="C43" s="1275"/>
      <c r="D43" s="105"/>
      <c r="E43" s="1278" t="s">
        <v>33</v>
      </c>
      <c r="F43" s="1278"/>
      <c r="G43" s="1278"/>
      <c r="H43" s="1279"/>
      <c r="I43" s="106">
        <v>8976</v>
      </c>
      <c r="J43" s="107">
        <v>8663</v>
      </c>
      <c r="K43" s="107">
        <v>8814</v>
      </c>
      <c r="L43" s="107">
        <v>9666</v>
      </c>
      <c r="M43" s="108">
        <v>9203</v>
      </c>
    </row>
    <row r="44" spans="2:13" ht="27.75" customHeight="1" x14ac:dyDescent="0.15">
      <c r="B44" s="1274"/>
      <c r="C44" s="1275"/>
      <c r="D44" s="105"/>
      <c r="E44" s="1278" t="s">
        <v>34</v>
      </c>
      <c r="F44" s="1278"/>
      <c r="G44" s="1278"/>
      <c r="H44" s="1279"/>
      <c r="I44" s="106">
        <v>404</v>
      </c>
      <c r="J44" s="107">
        <v>392</v>
      </c>
      <c r="K44" s="107">
        <v>567</v>
      </c>
      <c r="L44" s="107">
        <v>1684</v>
      </c>
      <c r="M44" s="108">
        <v>4182</v>
      </c>
    </row>
    <row r="45" spans="2:13" ht="27.75" customHeight="1" x14ac:dyDescent="0.15">
      <c r="B45" s="1274"/>
      <c r="C45" s="1275"/>
      <c r="D45" s="105"/>
      <c r="E45" s="1278" t="s">
        <v>35</v>
      </c>
      <c r="F45" s="1278"/>
      <c r="G45" s="1278"/>
      <c r="H45" s="1279"/>
      <c r="I45" s="106">
        <v>3711</v>
      </c>
      <c r="J45" s="107">
        <v>3672</v>
      </c>
      <c r="K45" s="107">
        <v>4012</v>
      </c>
      <c r="L45" s="107">
        <v>3600</v>
      </c>
      <c r="M45" s="108">
        <v>3668</v>
      </c>
    </row>
    <row r="46" spans="2:13" ht="27.75" customHeight="1" x14ac:dyDescent="0.15">
      <c r="B46" s="1274"/>
      <c r="C46" s="1275"/>
      <c r="D46" s="109"/>
      <c r="E46" s="1278" t="s">
        <v>36</v>
      </c>
      <c r="F46" s="1278"/>
      <c r="G46" s="1278"/>
      <c r="H46" s="1279"/>
      <c r="I46" s="106" t="s">
        <v>505</v>
      </c>
      <c r="J46" s="107" t="s">
        <v>505</v>
      </c>
      <c r="K46" s="107" t="s">
        <v>505</v>
      </c>
      <c r="L46" s="107" t="s">
        <v>505</v>
      </c>
      <c r="M46" s="108" t="s">
        <v>505</v>
      </c>
    </row>
    <row r="47" spans="2:13" ht="27.75" customHeight="1" x14ac:dyDescent="0.15">
      <c r="B47" s="1274"/>
      <c r="C47" s="1275"/>
      <c r="D47" s="110"/>
      <c r="E47" s="1288" t="s">
        <v>37</v>
      </c>
      <c r="F47" s="1289"/>
      <c r="G47" s="1289"/>
      <c r="H47" s="1290"/>
      <c r="I47" s="106" t="s">
        <v>505</v>
      </c>
      <c r="J47" s="107" t="s">
        <v>505</v>
      </c>
      <c r="K47" s="107" t="s">
        <v>505</v>
      </c>
      <c r="L47" s="107" t="s">
        <v>505</v>
      </c>
      <c r="M47" s="108" t="s">
        <v>505</v>
      </c>
    </row>
    <row r="48" spans="2:13" ht="27.75" customHeight="1" x14ac:dyDescent="0.15">
      <c r="B48" s="1274"/>
      <c r="C48" s="1275"/>
      <c r="D48" s="105"/>
      <c r="E48" s="1278" t="s">
        <v>38</v>
      </c>
      <c r="F48" s="1278"/>
      <c r="G48" s="1278"/>
      <c r="H48" s="1279"/>
      <c r="I48" s="106" t="s">
        <v>505</v>
      </c>
      <c r="J48" s="107" t="s">
        <v>505</v>
      </c>
      <c r="K48" s="107" t="s">
        <v>505</v>
      </c>
      <c r="L48" s="107" t="s">
        <v>505</v>
      </c>
      <c r="M48" s="108" t="s">
        <v>505</v>
      </c>
    </row>
    <row r="49" spans="2:13" ht="27.75" customHeight="1" x14ac:dyDescent="0.15">
      <c r="B49" s="1276"/>
      <c r="C49" s="1277"/>
      <c r="D49" s="105"/>
      <c r="E49" s="1278" t="s">
        <v>39</v>
      </c>
      <c r="F49" s="1278"/>
      <c r="G49" s="1278"/>
      <c r="H49" s="1279"/>
      <c r="I49" s="106" t="s">
        <v>505</v>
      </c>
      <c r="J49" s="107" t="s">
        <v>505</v>
      </c>
      <c r="K49" s="107" t="s">
        <v>505</v>
      </c>
      <c r="L49" s="107" t="s">
        <v>505</v>
      </c>
      <c r="M49" s="108" t="s">
        <v>505</v>
      </c>
    </row>
    <row r="50" spans="2:13" ht="27.75" customHeight="1" x14ac:dyDescent="0.15">
      <c r="B50" s="1272" t="s">
        <v>40</v>
      </c>
      <c r="C50" s="1273"/>
      <c r="D50" s="111"/>
      <c r="E50" s="1278" t="s">
        <v>41</v>
      </c>
      <c r="F50" s="1278"/>
      <c r="G50" s="1278"/>
      <c r="H50" s="1279"/>
      <c r="I50" s="106">
        <v>7377</v>
      </c>
      <c r="J50" s="107">
        <v>8587</v>
      </c>
      <c r="K50" s="107">
        <v>9205</v>
      </c>
      <c r="L50" s="107">
        <v>9029</v>
      </c>
      <c r="M50" s="108">
        <v>8428</v>
      </c>
    </row>
    <row r="51" spans="2:13" ht="27.75" customHeight="1" x14ac:dyDescent="0.15">
      <c r="B51" s="1274"/>
      <c r="C51" s="1275"/>
      <c r="D51" s="105"/>
      <c r="E51" s="1278" t="s">
        <v>42</v>
      </c>
      <c r="F51" s="1278"/>
      <c r="G51" s="1278"/>
      <c r="H51" s="1279"/>
      <c r="I51" s="106">
        <v>9164</v>
      </c>
      <c r="J51" s="107">
        <v>8997</v>
      </c>
      <c r="K51" s="107">
        <v>8644</v>
      </c>
      <c r="L51" s="107">
        <v>9051</v>
      </c>
      <c r="M51" s="108">
        <v>8657</v>
      </c>
    </row>
    <row r="52" spans="2:13" ht="27.75" customHeight="1" x14ac:dyDescent="0.15">
      <c r="B52" s="1276"/>
      <c r="C52" s="1277"/>
      <c r="D52" s="105"/>
      <c r="E52" s="1278" t="s">
        <v>43</v>
      </c>
      <c r="F52" s="1278"/>
      <c r="G52" s="1278"/>
      <c r="H52" s="1279"/>
      <c r="I52" s="106">
        <v>16114</v>
      </c>
      <c r="J52" s="107">
        <v>15116</v>
      </c>
      <c r="K52" s="107">
        <v>14152</v>
      </c>
      <c r="L52" s="107">
        <v>13512</v>
      </c>
      <c r="M52" s="108">
        <v>13476</v>
      </c>
    </row>
    <row r="53" spans="2:13" ht="27.75" customHeight="1" thickBot="1" x14ac:dyDescent="0.2">
      <c r="B53" s="1280" t="s">
        <v>44</v>
      </c>
      <c r="C53" s="1281"/>
      <c r="D53" s="112"/>
      <c r="E53" s="1282" t="s">
        <v>45</v>
      </c>
      <c r="F53" s="1282"/>
      <c r="G53" s="1282"/>
      <c r="H53" s="1283"/>
      <c r="I53" s="113">
        <v>-9721</v>
      </c>
      <c r="J53" s="114">
        <v>-10837</v>
      </c>
      <c r="K53" s="114">
        <v>-9779</v>
      </c>
      <c r="L53" s="114">
        <v>-8061</v>
      </c>
      <c r="M53" s="115">
        <v>-4867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Vay5n/vScdGJJ+vqHi2hIVIck+/wI/Mv7TlFHhUKHTBziS3b+Ng31jNbJUXcgwWJ4ERVoPThMF19FV2xWWRg==" saltValue="3qkSUJtygjFk1NZkLmkB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6" t="s">
        <v>48</v>
      </c>
      <c r="D55" s="1296"/>
      <c r="E55" s="1297"/>
      <c r="F55" s="127">
        <v>5424</v>
      </c>
      <c r="G55" s="127">
        <v>5272</v>
      </c>
      <c r="H55" s="128">
        <v>4998</v>
      </c>
    </row>
    <row r="56" spans="2:8" ht="52.5" customHeight="1" x14ac:dyDescent="0.15">
      <c r="B56" s="129"/>
      <c r="C56" s="1298" t="s">
        <v>49</v>
      </c>
      <c r="D56" s="1298"/>
      <c r="E56" s="1299"/>
      <c r="F56" s="130">
        <v>134</v>
      </c>
      <c r="G56" s="130">
        <v>134</v>
      </c>
      <c r="H56" s="131">
        <v>134</v>
      </c>
    </row>
    <row r="57" spans="2:8" ht="53.25" customHeight="1" x14ac:dyDescent="0.15">
      <c r="B57" s="129"/>
      <c r="C57" s="1300" t="s">
        <v>50</v>
      </c>
      <c r="D57" s="1300"/>
      <c r="E57" s="1301"/>
      <c r="F57" s="132">
        <v>3646</v>
      </c>
      <c r="G57" s="132">
        <v>3622</v>
      </c>
      <c r="H57" s="133">
        <v>3294</v>
      </c>
    </row>
    <row r="58" spans="2:8" ht="45.75" customHeight="1" x14ac:dyDescent="0.15">
      <c r="B58" s="134"/>
      <c r="C58" s="1291" t="s">
        <v>580</v>
      </c>
      <c r="D58" s="1292"/>
      <c r="E58" s="1293"/>
      <c r="F58" s="135">
        <v>1619</v>
      </c>
      <c r="G58" s="135">
        <v>1625</v>
      </c>
      <c r="H58" s="136">
        <v>1531</v>
      </c>
    </row>
    <row r="59" spans="2:8" ht="45.75" customHeight="1" x14ac:dyDescent="0.15">
      <c r="B59" s="134"/>
      <c r="C59" s="1291" t="s">
        <v>581</v>
      </c>
      <c r="D59" s="1292"/>
      <c r="E59" s="1293"/>
      <c r="F59" s="135">
        <v>1199</v>
      </c>
      <c r="G59" s="135">
        <v>1064</v>
      </c>
      <c r="H59" s="136">
        <v>758</v>
      </c>
    </row>
    <row r="60" spans="2:8" ht="45.75" customHeight="1" x14ac:dyDescent="0.15">
      <c r="B60" s="134"/>
      <c r="C60" s="1291" t="s">
        <v>582</v>
      </c>
      <c r="D60" s="1292"/>
      <c r="E60" s="1293"/>
      <c r="F60" s="135">
        <v>129</v>
      </c>
      <c r="G60" s="135">
        <v>276</v>
      </c>
      <c r="H60" s="136">
        <v>409</v>
      </c>
    </row>
    <row r="61" spans="2:8" ht="45.75" customHeight="1" x14ac:dyDescent="0.15">
      <c r="B61" s="134"/>
      <c r="C61" s="1291" t="s">
        <v>584</v>
      </c>
      <c r="D61" s="1292"/>
      <c r="E61" s="1293"/>
      <c r="F61" s="135">
        <v>184</v>
      </c>
      <c r="G61" s="135">
        <v>179</v>
      </c>
      <c r="H61" s="136">
        <v>175</v>
      </c>
    </row>
    <row r="62" spans="2:8" ht="45.75" customHeight="1" thickBot="1" x14ac:dyDescent="0.2">
      <c r="B62" s="137"/>
      <c r="C62" s="1291" t="s">
        <v>583</v>
      </c>
      <c r="D62" s="1292"/>
      <c r="E62" s="1293"/>
      <c r="F62" s="138">
        <v>221</v>
      </c>
      <c r="G62" s="138">
        <v>195</v>
      </c>
      <c r="H62" s="139">
        <v>153</v>
      </c>
    </row>
    <row r="63" spans="2:8" ht="52.5" customHeight="1" thickBot="1" x14ac:dyDescent="0.2">
      <c r="B63" s="140"/>
      <c r="C63" s="1294" t="s">
        <v>51</v>
      </c>
      <c r="D63" s="1294"/>
      <c r="E63" s="1295"/>
      <c r="F63" s="141">
        <v>9204</v>
      </c>
      <c r="G63" s="141">
        <v>9028</v>
      </c>
      <c r="H63" s="142">
        <v>8427</v>
      </c>
    </row>
    <row r="64" spans="2:8" ht="15" customHeight="1" x14ac:dyDescent="0.15"/>
    <row r="65" ht="0" hidden="1" customHeight="1" x14ac:dyDescent="0.15"/>
    <row r="66" ht="0" hidden="1" customHeight="1" x14ac:dyDescent="0.15"/>
  </sheetData>
  <sheetProtection algorithmName="SHA-512" hashValue="PjdPD4yuMjhEynLywhK4ONbrqqrlqBAK4zW+OlZY0pIXOK0vXQvT+nEh9w4Uyn4oj4HTVZq6fL1cNS2x5TVmEg==" saltValue="jstr1g/spv+6FO5Aui1l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2" t="s">
        <v>589</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9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9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9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9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1"/>
      <c r="H50" s="1311"/>
      <c r="I50" s="1311"/>
      <c r="J50" s="1311"/>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x14ac:dyDescent="0.15">
      <c r="B51" s="394"/>
      <c r="G51" s="1322"/>
      <c r="H51" s="1322"/>
      <c r="I51" s="1320"/>
      <c r="J51" s="1320"/>
      <c r="K51" s="1317"/>
      <c r="L51" s="1317"/>
      <c r="M51" s="1317"/>
      <c r="N51" s="1317"/>
      <c r="AM51" s="403"/>
      <c r="AN51" s="1318" t="s">
        <v>591</v>
      </c>
      <c r="AO51" s="1318"/>
      <c r="AP51" s="1318"/>
      <c r="AQ51" s="1318"/>
      <c r="AR51" s="1318"/>
      <c r="AS51" s="1318"/>
      <c r="AT51" s="1318"/>
      <c r="AU51" s="1318"/>
      <c r="AV51" s="1318"/>
      <c r="AW51" s="1318"/>
      <c r="AX51" s="1318"/>
      <c r="AY51" s="1318"/>
      <c r="AZ51" s="1318"/>
      <c r="BA51" s="1318"/>
      <c r="BB51" s="1318" t="s">
        <v>592</v>
      </c>
      <c r="BC51" s="1318"/>
      <c r="BD51" s="1318"/>
      <c r="BE51" s="1318"/>
      <c r="BF51" s="1318"/>
      <c r="BG51" s="1318"/>
      <c r="BH51" s="1318"/>
      <c r="BI51" s="1318"/>
      <c r="BJ51" s="1318"/>
      <c r="BK51" s="1318"/>
      <c r="BL51" s="1318"/>
      <c r="BM51" s="1318"/>
      <c r="BN51" s="1318"/>
      <c r="BO51" s="1318"/>
      <c r="BP51" s="1319"/>
      <c r="BQ51" s="1316"/>
      <c r="BR51" s="1316"/>
      <c r="BS51" s="1316"/>
      <c r="BT51" s="1316"/>
      <c r="BU51" s="1316"/>
      <c r="BV51" s="1316"/>
      <c r="BW51" s="1316"/>
      <c r="BX51" s="1319"/>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4"/>
      <c r="G52" s="1322"/>
      <c r="H52" s="1322"/>
      <c r="I52" s="1320"/>
      <c r="J52" s="1320"/>
      <c r="K52" s="1317"/>
      <c r="L52" s="1317"/>
      <c r="M52" s="1317"/>
      <c r="N52" s="1317"/>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2"/>
      <c r="B53" s="394"/>
      <c r="G53" s="1322"/>
      <c r="H53" s="1322"/>
      <c r="I53" s="1311"/>
      <c r="J53" s="1311"/>
      <c r="K53" s="1317"/>
      <c r="L53" s="1317"/>
      <c r="M53" s="1317"/>
      <c r="N53" s="1317"/>
      <c r="AM53" s="403"/>
      <c r="AN53" s="1318"/>
      <c r="AO53" s="1318"/>
      <c r="AP53" s="1318"/>
      <c r="AQ53" s="1318"/>
      <c r="AR53" s="1318"/>
      <c r="AS53" s="1318"/>
      <c r="AT53" s="1318"/>
      <c r="AU53" s="1318"/>
      <c r="AV53" s="1318"/>
      <c r="AW53" s="1318"/>
      <c r="AX53" s="1318"/>
      <c r="AY53" s="1318"/>
      <c r="AZ53" s="1318"/>
      <c r="BA53" s="1318"/>
      <c r="BB53" s="1318" t="s">
        <v>593</v>
      </c>
      <c r="BC53" s="1318"/>
      <c r="BD53" s="1318"/>
      <c r="BE53" s="1318"/>
      <c r="BF53" s="1318"/>
      <c r="BG53" s="1318"/>
      <c r="BH53" s="1318"/>
      <c r="BI53" s="1318"/>
      <c r="BJ53" s="1318"/>
      <c r="BK53" s="1318"/>
      <c r="BL53" s="1318"/>
      <c r="BM53" s="1318"/>
      <c r="BN53" s="1318"/>
      <c r="BO53" s="1318"/>
      <c r="BP53" s="1319"/>
      <c r="BQ53" s="1316"/>
      <c r="BR53" s="1316"/>
      <c r="BS53" s="1316"/>
      <c r="BT53" s="1316"/>
      <c r="BU53" s="1316"/>
      <c r="BV53" s="1316"/>
      <c r="BW53" s="1316"/>
      <c r="BX53" s="1319"/>
      <c r="BY53" s="1316"/>
      <c r="BZ53" s="1316"/>
      <c r="CA53" s="1316"/>
      <c r="CB53" s="1316"/>
      <c r="CC53" s="1316"/>
      <c r="CD53" s="1316"/>
      <c r="CE53" s="1316"/>
      <c r="CF53" s="1316">
        <v>58.4</v>
      </c>
      <c r="CG53" s="1316"/>
      <c r="CH53" s="1316"/>
      <c r="CI53" s="1316"/>
      <c r="CJ53" s="1316"/>
      <c r="CK53" s="1316"/>
      <c r="CL53" s="1316"/>
      <c r="CM53" s="1316"/>
      <c r="CN53" s="1316">
        <v>59.4</v>
      </c>
      <c r="CO53" s="1316"/>
      <c r="CP53" s="1316"/>
      <c r="CQ53" s="1316"/>
      <c r="CR53" s="1316"/>
      <c r="CS53" s="1316"/>
      <c r="CT53" s="1316"/>
      <c r="CU53" s="1316"/>
      <c r="CV53" s="1316">
        <v>59.5</v>
      </c>
      <c r="CW53" s="1316"/>
      <c r="CX53" s="1316"/>
      <c r="CY53" s="1316"/>
      <c r="CZ53" s="1316"/>
      <c r="DA53" s="1316"/>
      <c r="DB53" s="1316"/>
      <c r="DC53" s="1316"/>
    </row>
    <row r="54" spans="1:109" x14ac:dyDescent="0.15">
      <c r="A54" s="402"/>
      <c r="B54" s="394"/>
      <c r="G54" s="1322"/>
      <c r="H54" s="1322"/>
      <c r="I54" s="1311"/>
      <c r="J54" s="1311"/>
      <c r="K54" s="1317"/>
      <c r="L54" s="1317"/>
      <c r="M54" s="1317"/>
      <c r="N54" s="1317"/>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2"/>
      <c r="B55" s="394"/>
      <c r="G55" s="1311"/>
      <c r="H55" s="1311"/>
      <c r="I55" s="1311"/>
      <c r="J55" s="1311"/>
      <c r="K55" s="1317"/>
      <c r="L55" s="1317"/>
      <c r="M55" s="1317"/>
      <c r="N55" s="1317"/>
      <c r="AN55" s="1315" t="s">
        <v>594</v>
      </c>
      <c r="AO55" s="1315"/>
      <c r="AP55" s="1315"/>
      <c r="AQ55" s="1315"/>
      <c r="AR55" s="1315"/>
      <c r="AS55" s="1315"/>
      <c r="AT55" s="1315"/>
      <c r="AU55" s="1315"/>
      <c r="AV55" s="1315"/>
      <c r="AW55" s="1315"/>
      <c r="AX55" s="1315"/>
      <c r="AY55" s="1315"/>
      <c r="AZ55" s="1315"/>
      <c r="BA55" s="1315"/>
      <c r="BB55" s="1318" t="s">
        <v>592</v>
      </c>
      <c r="BC55" s="1318"/>
      <c r="BD55" s="1318"/>
      <c r="BE55" s="1318"/>
      <c r="BF55" s="1318"/>
      <c r="BG55" s="1318"/>
      <c r="BH55" s="1318"/>
      <c r="BI55" s="1318"/>
      <c r="BJ55" s="1318"/>
      <c r="BK55" s="1318"/>
      <c r="BL55" s="1318"/>
      <c r="BM55" s="1318"/>
      <c r="BN55" s="1318"/>
      <c r="BO55" s="1318"/>
      <c r="BP55" s="1319"/>
      <c r="BQ55" s="1316"/>
      <c r="BR55" s="1316"/>
      <c r="BS55" s="1316"/>
      <c r="BT55" s="1316"/>
      <c r="BU55" s="1316"/>
      <c r="BV55" s="1316"/>
      <c r="BW55" s="1316"/>
      <c r="BX55" s="1319"/>
      <c r="BY55" s="1316"/>
      <c r="BZ55" s="1316"/>
      <c r="CA55" s="1316"/>
      <c r="CB55" s="1316"/>
      <c r="CC55" s="1316"/>
      <c r="CD55" s="1316"/>
      <c r="CE55" s="1316"/>
      <c r="CF55" s="1316">
        <v>33.1</v>
      </c>
      <c r="CG55" s="1316"/>
      <c r="CH55" s="1316"/>
      <c r="CI55" s="1316"/>
      <c r="CJ55" s="1316"/>
      <c r="CK55" s="1316"/>
      <c r="CL55" s="1316"/>
      <c r="CM55" s="1316"/>
      <c r="CN55" s="1316">
        <v>31.3</v>
      </c>
      <c r="CO55" s="1316"/>
      <c r="CP55" s="1316"/>
      <c r="CQ55" s="1316"/>
      <c r="CR55" s="1316"/>
      <c r="CS55" s="1316"/>
      <c r="CT55" s="1316"/>
      <c r="CU55" s="1316"/>
      <c r="CV55" s="1316">
        <v>25.3</v>
      </c>
      <c r="CW55" s="1316"/>
      <c r="CX55" s="1316"/>
      <c r="CY55" s="1316"/>
      <c r="CZ55" s="1316"/>
      <c r="DA55" s="1316"/>
      <c r="DB55" s="1316"/>
      <c r="DC55" s="1316"/>
    </row>
    <row r="56" spans="1:109" x14ac:dyDescent="0.15">
      <c r="A56" s="402"/>
      <c r="B56" s="394"/>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x14ac:dyDescent="0.15">
      <c r="B57" s="406"/>
      <c r="G57" s="1311"/>
      <c r="H57" s="1311"/>
      <c r="I57" s="1321"/>
      <c r="J57" s="1321"/>
      <c r="K57" s="1317"/>
      <c r="L57" s="1317"/>
      <c r="M57" s="1317"/>
      <c r="N57" s="1317"/>
      <c r="AM57" s="387"/>
      <c r="AN57" s="1315"/>
      <c r="AO57" s="1315"/>
      <c r="AP57" s="1315"/>
      <c r="AQ57" s="1315"/>
      <c r="AR57" s="1315"/>
      <c r="AS57" s="1315"/>
      <c r="AT57" s="1315"/>
      <c r="AU57" s="1315"/>
      <c r="AV57" s="1315"/>
      <c r="AW57" s="1315"/>
      <c r="AX57" s="1315"/>
      <c r="AY57" s="1315"/>
      <c r="AZ57" s="1315"/>
      <c r="BA57" s="1315"/>
      <c r="BB57" s="1318" t="s">
        <v>593</v>
      </c>
      <c r="BC57" s="1318"/>
      <c r="BD57" s="1318"/>
      <c r="BE57" s="1318"/>
      <c r="BF57" s="1318"/>
      <c r="BG57" s="1318"/>
      <c r="BH57" s="1318"/>
      <c r="BI57" s="1318"/>
      <c r="BJ57" s="1318"/>
      <c r="BK57" s="1318"/>
      <c r="BL57" s="1318"/>
      <c r="BM57" s="1318"/>
      <c r="BN57" s="1318"/>
      <c r="BO57" s="1318"/>
      <c r="BP57" s="1319"/>
      <c r="BQ57" s="1316"/>
      <c r="BR57" s="1316"/>
      <c r="BS57" s="1316"/>
      <c r="BT57" s="1316"/>
      <c r="BU57" s="1316"/>
      <c r="BV57" s="1316"/>
      <c r="BW57" s="1316"/>
      <c r="BX57" s="1319"/>
      <c r="BY57" s="1316"/>
      <c r="BZ57" s="1316"/>
      <c r="CA57" s="1316"/>
      <c r="CB57" s="1316"/>
      <c r="CC57" s="1316"/>
      <c r="CD57" s="1316"/>
      <c r="CE57" s="1316"/>
      <c r="CF57" s="1316">
        <v>57.2</v>
      </c>
      <c r="CG57" s="1316"/>
      <c r="CH57" s="1316"/>
      <c r="CI57" s="1316"/>
      <c r="CJ57" s="1316"/>
      <c r="CK57" s="1316"/>
      <c r="CL57" s="1316"/>
      <c r="CM57" s="1316"/>
      <c r="CN57" s="1316">
        <v>58.5</v>
      </c>
      <c r="CO57" s="1316"/>
      <c r="CP57" s="1316"/>
      <c r="CQ57" s="1316"/>
      <c r="CR57" s="1316"/>
      <c r="CS57" s="1316"/>
      <c r="CT57" s="1316"/>
      <c r="CU57" s="1316"/>
      <c r="CV57" s="1316">
        <v>59.9</v>
      </c>
      <c r="CW57" s="1316"/>
      <c r="CX57" s="1316"/>
      <c r="CY57" s="1316"/>
      <c r="CZ57" s="1316"/>
      <c r="DA57" s="1316"/>
      <c r="DB57" s="1316"/>
      <c r="DC57" s="1316"/>
      <c r="DD57" s="407"/>
      <c r="DE57" s="406"/>
    </row>
    <row r="58" spans="1:109" s="402" customFormat="1" x14ac:dyDescent="0.15">
      <c r="A58" s="387"/>
      <c r="B58" s="406"/>
      <c r="G58" s="1311"/>
      <c r="H58" s="1311"/>
      <c r="I58" s="1321"/>
      <c r="J58" s="1321"/>
      <c r="K58" s="1317"/>
      <c r="L58" s="1317"/>
      <c r="M58" s="1317"/>
      <c r="N58" s="1317"/>
      <c r="AM58" s="387"/>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595</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2" t="s">
        <v>596</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9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9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9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9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1"/>
      <c r="H72" s="1311"/>
      <c r="I72" s="1311"/>
      <c r="J72" s="1311"/>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x14ac:dyDescent="0.15">
      <c r="B73" s="394"/>
      <c r="G73" s="1322"/>
      <c r="H73" s="1322"/>
      <c r="I73" s="1322"/>
      <c r="J73" s="1322"/>
      <c r="K73" s="1323"/>
      <c r="L73" s="1323"/>
      <c r="M73" s="1323"/>
      <c r="N73" s="1323"/>
      <c r="AM73" s="403"/>
      <c r="AN73" s="1318" t="s">
        <v>591</v>
      </c>
      <c r="AO73" s="1318"/>
      <c r="AP73" s="1318"/>
      <c r="AQ73" s="1318"/>
      <c r="AR73" s="1318"/>
      <c r="AS73" s="1318"/>
      <c r="AT73" s="1318"/>
      <c r="AU73" s="1318"/>
      <c r="AV73" s="1318"/>
      <c r="AW73" s="1318"/>
      <c r="AX73" s="1318"/>
      <c r="AY73" s="1318"/>
      <c r="AZ73" s="1318"/>
      <c r="BA73" s="1318"/>
      <c r="BB73" s="1318" t="s">
        <v>592</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4"/>
      <c r="G74" s="1322"/>
      <c r="H74" s="1322"/>
      <c r="I74" s="1322"/>
      <c r="J74" s="1322"/>
      <c r="K74" s="1323"/>
      <c r="L74" s="1323"/>
      <c r="M74" s="1323"/>
      <c r="N74" s="1323"/>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4"/>
      <c r="G75" s="1322"/>
      <c r="H75" s="1322"/>
      <c r="I75" s="1311"/>
      <c r="J75" s="1311"/>
      <c r="K75" s="1317"/>
      <c r="L75" s="1317"/>
      <c r="M75" s="1317"/>
      <c r="N75" s="1317"/>
      <c r="AM75" s="403"/>
      <c r="AN75" s="1318"/>
      <c r="AO75" s="1318"/>
      <c r="AP75" s="1318"/>
      <c r="AQ75" s="1318"/>
      <c r="AR75" s="1318"/>
      <c r="AS75" s="1318"/>
      <c r="AT75" s="1318"/>
      <c r="AU75" s="1318"/>
      <c r="AV75" s="1318"/>
      <c r="AW75" s="1318"/>
      <c r="AX75" s="1318"/>
      <c r="AY75" s="1318"/>
      <c r="AZ75" s="1318"/>
      <c r="BA75" s="1318"/>
      <c r="BB75" s="1318" t="s">
        <v>597</v>
      </c>
      <c r="BC75" s="1318"/>
      <c r="BD75" s="1318"/>
      <c r="BE75" s="1318"/>
      <c r="BF75" s="1318"/>
      <c r="BG75" s="1318"/>
      <c r="BH75" s="1318"/>
      <c r="BI75" s="1318"/>
      <c r="BJ75" s="1318"/>
      <c r="BK75" s="1318"/>
      <c r="BL75" s="1318"/>
      <c r="BM75" s="1318"/>
      <c r="BN75" s="1318"/>
      <c r="BO75" s="1318"/>
      <c r="BP75" s="1316">
        <v>-1.5</v>
      </c>
      <c r="BQ75" s="1316"/>
      <c r="BR75" s="1316"/>
      <c r="BS75" s="1316"/>
      <c r="BT75" s="1316"/>
      <c r="BU75" s="1316"/>
      <c r="BV75" s="1316"/>
      <c r="BW75" s="1316"/>
      <c r="BX75" s="1316">
        <v>-2.1</v>
      </c>
      <c r="BY75" s="1316"/>
      <c r="BZ75" s="1316"/>
      <c r="CA75" s="1316"/>
      <c r="CB75" s="1316"/>
      <c r="CC75" s="1316"/>
      <c r="CD75" s="1316"/>
      <c r="CE75" s="1316"/>
      <c r="CF75" s="1316">
        <v>-2.9</v>
      </c>
      <c r="CG75" s="1316"/>
      <c r="CH75" s="1316"/>
      <c r="CI75" s="1316"/>
      <c r="CJ75" s="1316"/>
      <c r="CK75" s="1316"/>
      <c r="CL75" s="1316"/>
      <c r="CM75" s="1316"/>
      <c r="CN75" s="1316">
        <v>-2.4</v>
      </c>
      <c r="CO75" s="1316"/>
      <c r="CP75" s="1316"/>
      <c r="CQ75" s="1316"/>
      <c r="CR75" s="1316"/>
      <c r="CS75" s="1316"/>
      <c r="CT75" s="1316"/>
      <c r="CU75" s="1316"/>
      <c r="CV75" s="1316">
        <v>-2.5</v>
      </c>
      <c r="CW75" s="1316"/>
      <c r="CX75" s="1316"/>
      <c r="CY75" s="1316"/>
      <c r="CZ75" s="1316"/>
      <c r="DA75" s="1316"/>
      <c r="DB75" s="1316"/>
      <c r="DC75" s="1316"/>
    </row>
    <row r="76" spans="2:107" x14ac:dyDescent="0.15">
      <c r="B76" s="394"/>
      <c r="G76" s="1322"/>
      <c r="H76" s="1322"/>
      <c r="I76" s="1311"/>
      <c r="J76" s="1311"/>
      <c r="K76" s="1317"/>
      <c r="L76" s="1317"/>
      <c r="M76" s="1317"/>
      <c r="N76" s="1317"/>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4"/>
      <c r="G77" s="1311"/>
      <c r="H77" s="1311"/>
      <c r="I77" s="1311"/>
      <c r="J77" s="1311"/>
      <c r="K77" s="1323"/>
      <c r="L77" s="1323"/>
      <c r="M77" s="1323"/>
      <c r="N77" s="1323"/>
      <c r="AN77" s="1315" t="s">
        <v>594</v>
      </c>
      <c r="AO77" s="1315"/>
      <c r="AP77" s="1315"/>
      <c r="AQ77" s="1315"/>
      <c r="AR77" s="1315"/>
      <c r="AS77" s="1315"/>
      <c r="AT77" s="1315"/>
      <c r="AU77" s="1315"/>
      <c r="AV77" s="1315"/>
      <c r="AW77" s="1315"/>
      <c r="AX77" s="1315"/>
      <c r="AY77" s="1315"/>
      <c r="AZ77" s="1315"/>
      <c r="BA77" s="1315"/>
      <c r="BB77" s="1318" t="s">
        <v>592</v>
      </c>
      <c r="BC77" s="1318"/>
      <c r="BD77" s="1318"/>
      <c r="BE77" s="1318"/>
      <c r="BF77" s="1318"/>
      <c r="BG77" s="1318"/>
      <c r="BH77" s="1318"/>
      <c r="BI77" s="1318"/>
      <c r="BJ77" s="1318"/>
      <c r="BK77" s="1318"/>
      <c r="BL77" s="1318"/>
      <c r="BM77" s="1318"/>
      <c r="BN77" s="1318"/>
      <c r="BO77" s="1318"/>
      <c r="BP77" s="1316">
        <v>33</v>
      </c>
      <c r="BQ77" s="1316"/>
      <c r="BR77" s="1316"/>
      <c r="BS77" s="1316"/>
      <c r="BT77" s="1316"/>
      <c r="BU77" s="1316"/>
      <c r="BV77" s="1316"/>
      <c r="BW77" s="1316"/>
      <c r="BX77" s="1316">
        <v>37.299999999999997</v>
      </c>
      <c r="BY77" s="1316"/>
      <c r="BZ77" s="1316"/>
      <c r="CA77" s="1316"/>
      <c r="CB77" s="1316"/>
      <c r="CC77" s="1316"/>
      <c r="CD77" s="1316"/>
      <c r="CE77" s="1316"/>
      <c r="CF77" s="1316">
        <v>33.1</v>
      </c>
      <c r="CG77" s="1316"/>
      <c r="CH77" s="1316"/>
      <c r="CI77" s="1316"/>
      <c r="CJ77" s="1316"/>
      <c r="CK77" s="1316"/>
      <c r="CL77" s="1316"/>
      <c r="CM77" s="1316"/>
      <c r="CN77" s="1316">
        <v>31.3</v>
      </c>
      <c r="CO77" s="1316"/>
      <c r="CP77" s="1316"/>
      <c r="CQ77" s="1316"/>
      <c r="CR77" s="1316"/>
      <c r="CS77" s="1316"/>
      <c r="CT77" s="1316"/>
      <c r="CU77" s="1316"/>
      <c r="CV77" s="1316">
        <v>25.3</v>
      </c>
      <c r="CW77" s="1316"/>
      <c r="CX77" s="1316"/>
      <c r="CY77" s="1316"/>
      <c r="CZ77" s="1316"/>
      <c r="DA77" s="1316"/>
      <c r="DB77" s="1316"/>
      <c r="DC77" s="1316"/>
    </row>
    <row r="78" spans="2:107" x14ac:dyDescent="0.15">
      <c r="B78" s="394"/>
      <c r="G78" s="1311"/>
      <c r="H78" s="1311"/>
      <c r="I78" s="1311"/>
      <c r="J78" s="1311"/>
      <c r="K78" s="1323"/>
      <c r="L78" s="1323"/>
      <c r="M78" s="1323"/>
      <c r="N78" s="1323"/>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4"/>
      <c r="G79" s="1311"/>
      <c r="H79" s="1311"/>
      <c r="I79" s="1321"/>
      <c r="J79" s="1321"/>
      <c r="K79" s="1324"/>
      <c r="L79" s="1324"/>
      <c r="M79" s="1324"/>
      <c r="N79" s="1324"/>
      <c r="AN79" s="1315"/>
      <c r="AO79" s="1315"/>
      <c r="AP79" s="1315"/>
      <c r="AQ79" s="1315"/>
      <c r="AR79" s="1315"/>
      <c r="AS79" s="1315"/>
      <c r="AT79" s="1315"/>
      <c r="AU79" s="1315"/>
      <c r="AV79" s="1315"/>
      <c r="AW79" s="1315"/>
      <c r="AX79" s="1315"/>
      <c r="AY79" s="1315"/>
      <c r="AZ79" s="1315"/>
      <c r="BA79" s="1315"/>
      <c r="BB79" s="1318" t="s">
        <v>597</v>
      </c>
      <c r="BC79" s="1318"/>
      <c r="BD79" s="1318"/>
      <c r="BE79" s="1318"/>
      <c r="BF79" s="1318"/>
      <c r="BG79" s="1318"/>
      <c r="BH79" s="1318"/>
      <c r="BI79" s="1318"/>
      <c r="BJ79" s="1318"/>
      <c r="BK79" s="1318"/>
      <c r="BL79" s="1318"/>
      <c r="BM79" s="1318"/>
      <c r="BN79" s="1318"/>
      <c r="BO79" s="1318"/>
      <c r="BP79" s="1316">
        <v>8.5</v>
      </c>
      <c r="BQ79" s="1316"/>
      <c r="BR79" s="1316"/>
      <c r="BS79" s="1316"/>
      <c r="BT79" s="1316"/>
      <c r="BU79" s="1316"/>
      <c r="BV79" s="1316"/>
      <c r="BW79" s="1316"/>
      <c r="BX79" s="1316">
        <v>7.8</v>
      </c>
      <c r="BY79" s="1316"/>
      <c r="BZ79" s="1316"/>
      <c r="CA79" s="1316"/>
      <c r="CB79" s="1316"/>
      <c r="CC79" s="1316"/>
      <c r="CD79" s="1316"/>
      <c r="CE79" s="1316"/>
      <c r="CF79" s="1316">
        <v>7.5</v>
      </c>
      <c r="CG79" s="1316"/>
      <c r="CH79" s="1316"/>
      <c r="CI79" s="1316"/>
      <c r="CJ79" s="1316"/>
      <c r="CK79" s="1316"/>
      <c r="CL79" s="1316"/>
      <c r="CM79" s="1316"/>
      <c r="CN79" s="1316">
        <v>7.2</v>
      </c>
      <c r="CO79" s="1316"/>
      <c r="CP79" s="1316"/>
      <c r="CQ79" s="1316"/>
      <c r="CR79" s="1316"/>
      <c r="CS79" s="1316"/>
      <c r="CT79" s="1316"/>
      <c r="CU79" s="1316"/>
      <c r="CV79" s="1316">
        <v>6.9</v>
      </c>
      <c r="CW79" s="1316"/>
      <c r="CX79" s="1316"/>
      <c r="CY79" s="1316"/>
      <c r="CZ79" s="1316"/>
      <c r="DA79" s="1316"/>
      <c r="DB79" s="1316"/>
      <c r="DC79" s="1316"/>
    </row>
    <row r="80" spans="2:107" x14ac:dyDescent="0.15">
      <c r="B80" s="394"/>
      <c r="G80" s="1311"/>
      <c r="H80" s="1311"/>
      <c r="I80" s="1321"/>
      <c r="J80" s="1321"/>
      <c r="K80" s="1324"/>
      <c r="L80" s="1324"/>
      <c r="M80" s="1324"/>
      <c r="N80" s="1324"/>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gqb5AjbdTuozZAPCe6HX1yPevUOXLpAuPqBc3fG487qWI8fEq16giVt29120OOX8OZJs3sGsx8Gkd8emLINIg==" saltValue="hC+zYL3a3meEbJnGVGvn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zoomScalePage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0djrWexLcJlEqAKwZ+Vkkp2INbskjNeXir02FPQwCd0qrA6efdI/hXjI6J2v0Km7IQBlOiCUPBY5wDR3om4Fg==" saltValue="YYjYsINZC9TzObNkLmq+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DymvURiOya/3GaSdBzvyP2fd+OAlrW7mMVmMYeVabmwNrcLz5A8mwPBms++0IbMZfl8NZ5O6UlkKGtP+2UtCQ==" saltValue="5cvc19YG0q/baAuEkZn2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43014</v>
      </c>
      <c r="E3" s="161"/>
      <c r="F3" s="162">
        <v>65988</v>
      </c>
      <c r="G3" s="163"/>
      <c r="H3" s="164"/>
    </row>
    <row r="4" spans="1:8" x14ac:dyDescent="0.15">
      <c r="A4" s="165"/>
      <c r="B4" s="166"/>
      <c r="C4" s="167"/>
      <c r="D4" s="168">
        <v>38158</v>
      </c>
      <c r="E4" s="169"/>
      <c r="F4" s="170">
        <v>36473</v>
      </c>
      <c r="G4" s="171"/>
      <c r="H4" s="172"/>
    </row>
    <row r="5" spans="1:8" x14ac:dyDescent="0.15">
      <c r="A5" s="153" t="s">
        <v>539</v>
      </c>
      <c r="B5" s="158"/>
      <c r="C5" s="159"/>
      <c r="D5" s="160">
        <v>25256</v>
      </c>
      <c r="E5" s="161"/>
      <c r="F5" s="162">
        <v>54227</v>
      </c>
      <c r="G5" s="163"/>
      <c r="H5" s="164"/>
    </row>
    <row r="6" spans="1:8" x14ac:dyDescent="0.15">
      <c r="A6" s="165"/>
      <c r="B6" s="166"/>
      <c r="C6" s="167"/>
      <c r="D6" s="168">
        <v>19893</v>
      </c>
      <c r="E6" s="169"/>
      <c r="F6" s="170">
        <v>29694</v>
      </c>
      <c r="G6" s="171"/>
      <c r="H6" s="172"/>
    </row>
    <row r="7" spans="1:8" x14ac:dyDescent="0.15">
      <c r="A7" s="153" t="s">
        <v>540</v>
      </c>
      <c r="B7" s="158"/>
      <c r="C7" s="159"/>
      <c r="D7" s="160">
        <v>35881</v>
      </c>
      <c r="E7" s="161"/>
      <c r="F7" s="162">
        <v>57295</v>
      </c>
      <c r="G7" s="163"/>
      <c r="H7" s="164"/>
    </row>
    <row r="8" spans="1:8" x14ac:dyDescent="0.15">
      <c r="A8" s="165"/>
      <c r="B8" s="166"/>
      <c r="C8" s="167"/>
      <c r="D8" s="168">
        <v>23453</v>
      </c>
      <c r="E8" s="169"/>
      <c r="F8" s="170">
        <v>32771</v>
      </c>
      <c r="G8" s="171"/>
      <c r="H8" s="172"/>
    </row>
    <row r="9" spans="1:8" x14ac:dyDescent="0.15">
      <c r="A9" s="153" t="s">
        <v>541</v>
      </c>
      <c r="B9" s="158"/>
      <c r="C9" s="159"/>
      <c r="D9" s="160">
        <v>34694</v>
      </c>
      <c r="E9" s="161"/>
      <c r="F9" s="162">
        <v>54110</v>
      </c>
      <c r="G9" s="163"/>
      <c r="H9" s="164"/>
    </row>
    <row r="10" spans="1:8" x14ac:dyDescent="0.15">
      <c r="A10" s="165"/>
      <c r="B10" s="166"/>
      <c r="C10" s="167"/>
      <c r="D10" s="168">
        <v>28897</v>
      </c>
      <c r="E10" s="169"/>
      <c r="F10" s="170">
        <v>30620</v>
      </c>
      <c r="G10" s="171"/>
      <c r="H10" s="172"/>
    </row>
    <row r="11" spans="1:8" x14ac:dyDescent="0.15">
      <c r="A11" s="153" t="s">
        <v>542</v>
      </c>
      <c r="B11" s="158"/>
      <c r="C11" s="159"/>
      <c r="D11" s="160">
        <v>61071</v>
      </c>
      <c r="E11" s="161"/>
      <c r="F11" s="162">
        <v>54684</v>
      </c>
      <c r="G11" s="163"/>
      <c r="H11" s="164"/>
    </row>
    <row r="12" spans="1:8" x14ac:dyDescent="0.15">
      <c r="A12" s="165"/>
      <c r="B12" s="166"/>
      <c r="C12" s="173"/>
      <c r="D12" s="168">
        <v>43360</v>
      </c>
      <c r="E12" s="169"/>
      <c r="F12" s="170">
        <v>32829</v>
      </c>
      <c r="G12" s="171"/>
      <c r="H12" s="172"/>
    </row>
    <row r="13" spans="1:8" x14ac:dyDescent="0.15">
      <c r="A13" s="153"/>
      <c r="B13" s="158"/>
      <c r="C13" s="174"/>
      <c r="D13" s="175">
        <v>39983</v>
      </c>
      <c r="E13" s="176"/>
      <c r="F13" s="177">
        <v>57261</v>
      </c>
      <c r="G13" s="178"/>
      <c r="H13" s="164"/>
    </row>
    <row r="14" spans="1:8" x14ac:dyDescent="0.15">
      <c r="A14" s="165"/>
      <c r="B14" s="166"/>
      <c r="C14" s="167"/>
      <c r="D14" s="168">
        <v>30752</v>
      </c>
      <c r="E14" s="169"/>
      <c r="F14" s="170">
        <v>32477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7.31</v>
      </c>
      <c r="C19" s="179">
        <f>ROUND(VALUE(SUBSTITUTE(実質収支比率等に係る経年分析!G$48,"▲","-")),2)</f>
        <v>5.0999999999999996</v>
      </c>
      <c r="D19" s="179">
        <f>ROUND(VALUE(SUBSTITUTE(実質収支比率等に係る経年分析!H$48,"▲","-")),2)</f>
        <v>5.68</v>
      </c>
      <c r="E19" s="179">
        <f>ROUND(VALUE(SUBSTITUTE(実質収支比率等に係る経年分析!I$48,"▲","-")),2)</f>
        <v>4.4800000000000004</v>
      </c>
      <c r="F19" s="179">
        <f>ROUND(VALUE(SUBSTITUTE(実質収支比率等に係る経年分析!J$48,"▲","-")),2)</f>
        <v>5.67</v>
      </c>
    </row>
    <row r="20" spans="1:11" x14ac:dyDescent="0.15">
      <c r="A20" s="179" t="s">
        <v>55</v>
      </c>
      <c r="B20" s="179">
        <f>ROUND(VALUE(SUBSTITUTE(実質収支比率等に係る経年分析!F$47,"▲","-")),2)</f>
        <v>31.75</v>
      </c>
      <c r="C20" s="179">
        <f>ROUND(VALUE(SUBSTITUTE(実質収支比率等に係る経年分析!G$47,"▲","-")),2)</f>
        <v>30.64</v>
      </c>
      <c r="D20" s="179">
        <f>ROUND(VALUE(SUBSTITUTE(実質収支比率等に係る経年分析!H$47,"▲","-")),2)</f>
        <v>29.37</v>
      </c>
      <c r="E20" s="179">
        <f>ROUND(VALUE(SUBSTITUTE(実質収支比率等に係る経年分析!I$47,"▲","-")),2)</f>
        <v>25.92</v>
      </c>
      <c r="F20" s="179">
        <f>ROUND(VALUE(SUBSTITUTE(実質収支比率等に係る経年分析!J$47,"▲","-")),2)</f>
        <v>28.16</v>
      </c>
    </row>
    <row r="21" spans="1:11" x14ac:dyDescent="0.15">
      <c r="A21" s="179" t="s">
        <v>56</v>
      </c>
      <c r="B21" s="179">
        <f>IF(ISNUMBER(VALUE(SUBSTITUTE(実質収支比率等に係る経年分析!F$49,"▲","-"))),ROUND(VALUE(SUBSTITUTE(実質収支比率等に係る経年分析!F$49,"▲","-")),2),NA())</f>
        <v>-1.29</v>
      </c>
      <c r="C21" s="179">
        <f>IF(ISNUMBER(VALUE(SUBSTITUTE(実質収支比率等に係る経年分析!G$49,"▲","-"))),ROUND(VALUE(SUBSTITUTE(実質収支比率等に係る経年分析!G$49,"▲","-")),2),NA())</f>
        <v>-4.67</v>
      </c>
      <c r="D21" s="179">
        <f>IF(ISNUMBER(VALUE(SUBSTITUTE(実質収支比率等に係る経年分析!H$49,"▲","-"))),ROUND(VALUE(SUBSTITUTE(実質収支比率等に係る経年分析!H$49,"▲","-")),2),NA())</f>
        <v>-2.33</v>
      </c>
      <c r="E21" s="179">
        <f>IF(ISNUMBER(VALUE(SUBSTITUTE(実質収支比率等に係る経年分析!I$49,"▲","-"))),ROUND(VALUE(SUBSTITUTE(実質収支比率等に係る経年分析!I$49,"▲","-")),2),NA())</f>
        <v>-4.5199999999999996</v>
      </c>
      <c r="F21" s="179">
        <f>IF(ISNUMBER(VALUE(SUBSTITUTE(実質収支比率等に係る経年分析!J$49,"▲","-"))),ROUND(VALUE(SUBSTITUTE(実質収支比率等に係る経年分析!J$49,"▲","-")),2),NA())</f>
        <v>-4.12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4.4800000000000004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2318</v>
      </c>
      <c r="E42" s="181"/>
      <c r="F42" s="181"/>
      <c r="G42" s="181">
        <f>'実質公債費比率（分子）の構造'!L$52</f>
        <v>2306</v>
      </c>
      <c r="H42" s="181"/>
      <c r="I42" s="181"/>
      <c r="J42" s="181">
        <f>'実質公債費比率（分子）の構造'!M$52</f>
        <v>2421</v>
      </c>
      <c r="K42" s="181"/>
      <c r="L42" s="181"/>
      <c r="M42" s="181">
        <f>'実質公債費比率（分子）の構造'!N$52</f>
        <v>2385</v>
      </c>
      <c r="N42" s="181"/>
      <c r="O42" s="181"/>
      <c r="P42" s="181">
        <f>'実質公債費比率（分子）の構造'!O$52</f>
        <v>2313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42</v>
      </c>
      <c r="C44" s="181"/>
      <c r="D44" s="181"/>
      <c r="E44" s="181">
        <f>'実質公債費比率（分子）の構造'!L$50</f>
        <v>42</v>
      </c>
      <c r="F44" s="181"/>
      <c r="G44" s="181"/>
      <c r="H44" s="181">
        <f>'実質公債費比率（分子）の構造'!M$50</f>
        <v>42</v>
      </c>
      <c r="I44" s="181"/>
      <c r="J44" s="181"/>
      <c r="K44" s="181">
        <f>'実質公債費比率（分子）の構造'!N$50</f>
        <v>42</v>
      </c>
      <c r="L44" s="181"/>
      <c r="M44" s="181"/>
      <c r="N44" s="181">
        <f>'実質公債費比率（分子）の構造'!O$50</f>
        <v>42</v>
      </c>
      <c r="O44" s="181"/>
      <c r="P44" s="181"/>
    </row>
    <row r="45" spans="1:16" x14ac:dyDescent="0.15">
      <c r="A45" s="181" t="s">
        <v>66</v>
      </c>
      <c r="B45" s="181">
        <f>'実質公債費比率（分子）の構造'!K$49</f>
        <v>21</v>
      </c>
      <c r="C45" s="181"/>
      <c r="D45" s="181"/>
      <c r="E45" s="181">
        <f>'実質公債費比率（分子）の構造'!L$49</f>
        <v>22</v>
      </c>
      <c r="F45" s="181"/>
      <c r="G45" s="181"/>
      <c r="H45" s="181">
        <f>'実質公債費比率（分子）の構造'!M$49</f>
        <v>21</v>
      </c>
      <c r="I45" s="181"/>
      <c r="J45" s="181"/>
      <c r="K45" s="181">
        <f>'実質公債費比率（分子）の構造'!N$49</f>
        <v>34</v>
      </c>
      <c r="L45" s="181"/>
      <c r="M45" s="181"/>
      <c r="N45" s="181">
        <f>'実質公債費比率（分子）の構造'!O$49</f>
        <v>46</v>
      </c>
      <c r="O45" s="181"/>
      <c r="P45" s="181"/>
    </row>
    <row r="46" spans="1:16" x14ac:dyDescent="0.15">
      <c r="A46" s="181" t="s">
        <v>67</v>
      </c>
      <c r="B46" s="181">
        <f>'実質公債費比率（分子）の構造'!K$48</f>
        <v>633</v>
      </c>
      <c r="C46" s="181"/>
      <c r="D46" s="181"/>
      <c r="E46" s="181">
        <f>'実質公債費比率（分子）の構造'!L$48</f>
        <v>801</v>
      </c>
      <c r="F46" s="181"/>
      <c r="G46" s="181"/>
      <c r="H46" s="181">
        <f>'実質公債費比率（分子）の構造'!M$48</f>
        <v>884</v>
      </c>
      <c r="I46" s="181"/>
      <c r="J46" s="181"/>
      <c r="K46" s="181">
        <f>'実質公債費比率（分子）の構造'!N$48</f>
        <v>924</v>
      </c>
      <c r="L46" s="181"/>
      <c r="M46" s="181"/>
      <c r="N46" s="181">
        <f>'実質公債費比率（分子）の構造'!O$48</f>
        <v>814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1113</v>
      </c>
      <c r="C49" s="181"/>
      <c r="D49" s="181"/>
      <c r="E49" s="181">
        <f>'実質公債費比率（分子）の構造'!L$45</f>
        <v>1018</v>
      </c>
      <c r="F49" s="181"/>
      <c r="G49" s="181"/>
      <c r="H49" s="181">
        <f>'実質公債費比率（分子）の構造'!M$45</f>
        <v>981</v>
      </c>
      <c r="I49" s="181"/>
      <c r="J49" s="181"/>
      <c r="K49" s="181">
        <f>'実質公債費比率（分子）の構造'!N$45</f>
        <v>1017</v>
      </c>
      <c r="L49" s="181"/>
      <c r="M49" s="181"/>
      <c r="N49" s="181">
        <f>'実質公債費比率（分子）の構造'!O$45</f>
        <v>970</v>
      </c>
      <c r="O49" s="181"/>
      <c r="P49" s="181"/>
    </row>
    <row r="50" spans="1:16" x14ac:dyDescent="0.15">
      <c r="A50" s="181" t="s">
        <v>71</v>
      </c>
      <c r="B50" s="181" t="e">
        <f>NA()</f>
        <v>#N/A</v>
      </c>
      <c r="C50" s="181">
        <f>IF(ISNUMBER('実質公債費比率（分子）の構造'!K$53),'実質公債費比率（分子）の構造'!K$53,NA())</f>
        <v>-509</v>
      </c>
      <c r="D50" s="181" t="e">
        <f>NA()</f>
        <v>#N/A</v>
      </c>
      <c r="E50" s="181" t="e">
        <f>NA()</f>
        <v>#N/A</v>
      </c>
      <c r="F50" s="181">
        <f>IF(ISNUMBER('実質公債費比率（分子）の構造'!L$53),'実質公債費比率（分子）の構造'!L$53,NA())</f>
        <v>-423</v>
      </c>
      <c r="G50" s="181" t="e">
        <f>NA()</f>
        <v>#N/A</v>
      </c>
      <c r="H50" s="181" t="e">
        <f>NA()</f>
        <v>#N/A</v>
      </c>
      <c r="I50" s="181">
        <f>IF(ISNUMBER('実質公債費比率（分子）の構造'!M$53),'実質公債費比率（分子）の構造'!M$53,NA())</f>
        <v>-493</v>
      </c>
      <c r="J50" s="181" t="e">
        <f>NA()</f>
        <v>#N/A</v>
      </c>
      <c r="K50" s="181" t="e">
        <f>NA()</f>
        <v>#N/A</v>
      </c>
      <c r="L50" s="181">
        <f>IF(ISNUMBER('実質公債費比率（分子）の構造'!N$53),'実質公債費比率（分子）の構造'!N$53,NA())</f>
        <v>-368</v>
      </c>
      <c r="M50" s="181" t="e">
        <f>NA()</f>
        <v>#N/A</v>
      </c>
      <c r="N50" s="181" t="e">
        <f>NA()</f>
        <v>#N/A</v>
      </c>
      <c r="O50" s="181">
        <f>IF(ISNUMBER('実質公債費比率（分子）の構造'!O$53),'実質公債費比率（分子）の構造'!O$53,NA())</f>
        <v>-441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16114</v>
      </c>
      <c r="E56" s="180"/>
      <c r="F56" s="180"/>
      <c r="G56" s="180">
        <f>'将来負担比率（分子）の構造'!J$52</f>
        <v>15116</v>
      </c>
      <c r="H56" s="180"/>
      <c r="I56" s="180"/>
      <c r="J56" s="180">
        <f>'将来負担比率（分子）の構造'!K$52</f>
        <v>14152</v>
      </c>
      <c r="K56" s="180"/>
      <c r="L56" s="180"/>
      <c r="M56" s="180">
        <f>'将来負担比率（分子）の構造'!L$52</f>
        <v>13512</v>
      </c>
      <c r="N56" s="180"/>
      <c r="O56" s="180"/>
      <c r="P56" s="180">
        <f>'将来負担比率（分子）の構造'!M$52</f>
        <v>13476</v>
      </c>
    </row>
    <row r="57" spans="1:16" x14ac:dyDescent="0.15">
      <c r="A57" s="180" t="s">
        <v>42</v>
      </c>
      <c r="B57" s="180"/>
      <c r="C57" s="180"/>
      <c r="D57" s="180">
        <f>'将来負担比率（分子）の構造'!I$51</f>
        <v>9164</v>
      </c>
      <c r="E57" s="180"/>
      <c r="F57" s="180"/>
      <c r="G57" s="180">
        <f>'将来負担比率（分子）の構造'!J$51</f>
        <v>8997</v>
      </c>
      <c r="H57" s="180"/>
      <c r="I57" s="180"/>
      <c r="J57" s="180">
        <f>'将来負担比率（分子）の構造'!K$51</f>
        <v>8644</v>
      </c>
      <c r="K57" s="180"/>
      <c r="L57" s="180"/>
      <c r="M57" s="180">
        <f>'将来負担比率（分子）の構造'!L$51</f>
        <v>9051</v>
      </c>
      <c r="N57" s="180"/>
      <c r="O57" s="180"/>
      <c r="P57" s="180">
        <f>'将来負担比率（分子）の構造'!M$51</f>
        <v>8657</v>
      </c>
    </row>
    <row r="58" spans="1:16" x14ac:dyDescent="0.15">
      <c r="A58" s="180" t="s">
        <v>41</v>
      </c>
      <c r="B58" s="180"/>
      <c r="C58" s="180"/>
      <c r="D58" s="180">
        <f>'将来負担比率（分子）の構造'!I$50</f>
        <v>7377</v>
      </c>
      <c r="E58" s="180"/>
      <c r="F58" s="180"/>
      <c r="G58" s="180">
        <f>'将来負担比率（分子）の構造'!J$50</f>
        <v>8587</v>
      </c>
      <c r="H58" s="180"/>
      <c r="I58" s="180"/>
      <c r="J58" s="180">
        <f>'将来負担比率（分子）の構造'!K$50</f>
        <v>9205</v>
      </c>
      <c r="K58" s="180"/>
      <c r="L58" s="180"/>
      <c r="M58" s="180">
        <f>'将来負担比率（分子）の構造'!L$50</f>
        <v>9029</v>
      </c>
      <c r="N58" s="180"/>
      <c r="O58" s="180"/>
      <c r="P58" s="180">
        <f>'将来負担比率（分子）の構造'!M$50</f>
        <v>8428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3711</v>
      </c>
      <c r="C62" s="180"/>
      <c r="D62" s="180"/>
      <c r="E62" s="180">
        <f>'将来負担比率（分子）の構造'!J$45</f>
        <v>3672</v>
      </c>
      <c r="F62" s="180"/>
      <c r="G62" s="180"/>
      <c r="H62" s="180">
        <f>'将来負担比率（分子）の構造'!K$45</f>
        <v>4012</v>
      </c>
      <c r="I62" s="180"/>
      <c r="J62" s="180"/>
      <c r="K62" s="180">
        <f>'将来負担比率（分子）の構造'!L$45</f>
        <v>3600</v>
      </c>
      <c r="L62" s="180"/>
      <c r="M62" s="180"/>
      <c r="N62" s="180">
        <f>'将来負担比率（分子）の構造'!M$45</f>
        <v>3668</v>
      </c>
      <c r="O62" s="180"/>
      <c r="P62" s="180"/>
    </row>
    <row r="63" spans="1:16" x14ac:dyDescent="0.15">
      <c r="A63" s="180" t="s">
        <v>34</v>
      </c>
      <c r="B63" s="180">
        <f>'将来負担比率（分子）の構造'!I$44</f>
        <v>404</v>
      </c>
      <c r="C63" s="180"/>
      <c r="D63" s="180"/>
      <c r="E63" s="180">
        <f>'将来負担比率（分子）の構造'!J$44</f>
        <v>392</v>
      </c>
      <c r="F63" s="180"/>
      <c r="G63" s="180"/>
      <c r="H63" s="180">
        <f>'将来負担比率（分子）の構造'!K$44</f>
        <v>567</v>
      </c>
      <c r="I63" s="180"/>
      <c r="J63" s="180"/>
      <c r="K63" s="180">
        <f>'将来負担比率（分子）の構造'!L$44</f>
        <v>1684</v>
      </c>
      <c r="L63" s="180"/>
      <c r="M63" s="180"/>
      <c r="N63" s="180">
        <f>'将来負担比率（分子）の構造'!M$44</f>
        <v>4182</v>
      </c>
      <c r="O63" s="180"/>
      <c r="P63" s="180"/>
    </row>
    <row r="64" spans="1:16" x14ac:dyDescent="0.15">
      <c r="A64" s="180" t="s">
        <v>33</v>
      </c>
      <c r="B64" s="180">
        <f>'将来負担比率（分子）の構造'!I$43</f>
        <v>8976</v>
      </c>
      <c r="C64" s="180"/>
      <c r="D64" s="180"/>
      <c r="E64" s="180">
        <f>'将来負担比率（分子）の構造'!J$43</f>
        <v>8663</v>
      </c>
      <c r="F64" s="180"/>
      <c r="G64" s="180"/>
      <c r="H64" s="180">
        <f>'将来負担比率（分子）の構造'!K$43</f>
        <v>8814</v>
      </c>
      <c r="I64" s="180"/>
      <c r="J64" s="180"/>
      <c r="K64" s="180">
        <f>'将来負担比率（分子）の構造'!L$43</f>
        <v>9666</v>
      </c>
      <c r="L64" s="180"/>
      <c r="M64" s="180"/>
      <c r="N64" s="180">
        <f>'将来負担比率（分子）の構造'!M$43</f>
        <v>9203</v>
      </c>
      <c r="O64" s="180"/>
      <c r="P64" s="180"/>
    </row>
    <row r="65" spans="1:16" x14ac:dyDescent="0.15">
      <c r="A65" s="180" t="s">
        <v>32</v>
      </c>
      <c r="B65" s="180">
        <f>'将来負担比率（分子）の構造'!I$42</f>
        <v>272</v>
      </c>
      <c r="C65" s="180"/>
      <c r="D65" s="180"/>
      <c r="E65" s="180">
        <f>'将来負担比率（分子）の構造'!J$42</f>
        <v>236</v>
      </c>
      <c r="F65" s="180"/>
      <c r="G65" s="180"/>
      <c r="H65" s="180">
        <f>'将来負担比率（分子）の構造'!K$42</f>
        <v>198</v>
      </c>
      <c r="I65" s="180"/>
      <c r="J65" s="180"/>
      <c r="K65" s="180">
        <f>'将来負担比率（分子）の構造'!L$42</f>
        <v>161</v>
      </c>
      <c r="L65" s="180"/>
      <c r="M65" s="180"/>
      <c r="N65" s="180">
        <f>'将来負担比率（分子）の構造'!M$42</f>
        <v>122</v>
      </c>
      <c r="O65" s="180"/>
      <c r="P65" s="180"/>
    </row>
    <row r="66" spans="1:16" x14ac:dyDescent="0.15">
      <c r="A66" s="180" t="s">
        <v>31</v>
      </c>
      <c r="B66" s="180">
        <f>'将来負担比率（分子）の構造'!I$41</f>
        <v>9572</v>
      </c>
      <c r="C66" s="180"/>
      <c r="D66" s="180"/>
      <c r="E66" s="180">
        <f>'将来負担比率（分子）の構造'!J$41</f>
        <v>8900</v>
      </c>
      <c r="F66" s="180"/>
      <c r="G66" s="180"/>
      <c r="H66" s="180">
        <f>'将来負担比率（分子）の構造'!K$41</f>
        <v>8631</v>
      </c>
      <c r="I66" s="180"/>
      <c r="J66" s="180"/>
      <c r="K66" s="180">
        <f>'将来負担比率（分子）の構造'!L$41</f>
        <v>8421</v>
      </c>
      <c r="L66" s="180"/>
      <c r="M66" s="180"/>
      <c r="N66" s="180">
        <f>'将来負担比率（分子）の構造'!M$41</f>
        <v>8518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5424</v>
      </c>
      <c r="C72" s="184">
        <f>基金残高に係る経年分析!G55</f>
        <v>5272</v>
      </c>
      <c r="D72" s="184">
        <f>基金残高に係る経年分析!H55</f>
        <v>4998</v>
      </c>
    </row>
    <row r="73" spans="1:16" x14ac:dyDescent="0.15">
      <c r="A73" s="183" t="s">
        <v>78</v>
      </c>
      <c r="B73" s="184">
        <f>基金残高に係る経年分析!F56</f>
        <v>134</v>
      </c>
      <c r="C73" s="184">
        <f>基金残高に係る経年分析!G56</f>
        <v>134</v>
      </c>
      <c r="D73" s="184">
        <f>基金残高に係る経年分析!H56</f>
        <v>134</v>
      </c>
    </row>
    <row r="74" spans="1:16" x14ac:dyDescent="0.15">
      <c r="A74" s="183" t="s">
        <v>79</v>
      </c>
      <c r="B74" s="184">
        <f>基金残高に係る経年分析!F57</f>
        <v>3646</v>
      </c>
      <c r="C74" s="184">
        <f>基金残高に係る経年分析!G57</f>
        <v>3622</v>
      </c>
      <c r="D74" s="184">
        <f>基金残高に係る経年分析!H57</f>
        <v>3294</v>
      </c>
    </row>
  </sheetData>
  <sheetProtection algorithmName="SHA-512" hashValue="6j7WLzTHjk4KDYJg3H4zo4va6qMbgNSmGKqkx4BMhb9ZhigHOe49xV0/HvEQR/TqC92JnThxOXEQbReZmtkLHg==" saltValue="PUKDeVKMoDnMCu0Cpuxt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18820007</v>
      </c>
      <c r="S5" s="727"/>
      <c r="T5" s="727"/>
      <c r="U5" s="727"/>
      <c r="V5" s="727"/>
      <c r="W5" s="727"/>
      <c r="X5" s="727"/>
      <c r="Y5" s="773"/>
      <c r="Z5" s="791">
        <v>56.8</v>
      </c>
      <c r="AA5" s="791"/>
      <c r="AB5" s="791"/>
      <c r="AC5" s="791"/>
      <c r="AD5" s="792">
        <v>17559637</v>
      </c>
      <c r="AE5" s="792"/>
      <c r="AF5" s="792"/>
      <c r="AG5" s="792"/>
      <c r="AH5" s="792"/>
      <c r="AI5" s="792"/>
      <c r="AJ5" s="792"/>
      <c r="AK5" s="792"/>
      <c r="AL5" s="774">
        <v>87.6</v>
      </c>
      <c r="AM5" s="743"/>
      <c r="AN5" s="743"/>
      <c r="AO5" s="775"/>
      <c r="AP5" s="760" t="s">
        <v>224</v>
      </c>
      <c r="AQ5" s="761"/>
      <c r="AR5" s="761"/>
      <c r="AS5" s="761"/>
      <c r="AT5" s="761"/>
      <c r="AU5" s="761"/>
      <c r="AV5" s="761"/>
      <c r="AW5" s="761"/>
      <c r="AX5" s="761"/>
      <c r="AY5" s="761"/>
      <c r="AZ5" s="761"/>
      <c r="BA5" s="761"/>
      <c r="BB5" s="761"/>
      <c r="BC5" s="761"/>
      <c r="BD5" s="761"/>
      <c r="BE5" s="761"/>
      <c r="BF5" s="762"/>
      <c r="BG5" s="661">
        <v>17545951</v>
      </c>
      <c r="BH5" s="664"/>
      <c r="BI5" s="664"/>
      <c r="BJ5" s="664"/>
      <c r="BK5" s="664"/>
      <c r="BL5" s="664"/>
      <c r="BM5" s="664"/>
      <c r="BN5" s="665"/>
      <c r="BO5" s="723">
        <v>93.2</v>
      </c>
      <c r="BP5" s="723"/>
      <c r="BQ5" s="723"/>
      <c r="BR5" s="723"/>
      <c r="BS5" s="724" t="s">
        <v>176</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211714</v>
      </c>
      <c r="S6" s="664"/>
      <c r="T6" s="664"/>
      <c r="U6" s="664"/>
      <c r="V6" s="664"/>
      <c r="W6" s="664"/>
      <c r="X6" s="664"/>
      <c r="Y6" s="665"/>
      <c r="Z6" s="723">
        <v>0.6</v>
      </c>
      <c r="AA6" s="723"/>
      <c r="AB6" s="723"/>
      <c r="AC6" s="723"/>
      <c r="AD6" s="724">
        <v>211714</v>
      </c>
      <c r="AE6" s="724"/>
      <c r="AF6" s="724"/>
      <c r="AG6" s="724"/>
      <c r="AH6" s="724"/>
      <c r="AI6" s="724"/>
      <c r="AJ6" s="724"/>
      <c r="AK6" s="724"/>
      <c r="AL6" s="666">
        <v>1.1000000000000001</v>
      </c>
      <c r="AM6" s="667"/>
      <c r="AN6" s="667"/>
      <c r="AO6" s="725"/>
      <c r="AP6" s="658" t="s">
        <v>229</v>
      </c>
      <c r="AQ6" s="659"/>
      <c r="AR6" s="659"/>
      <c r="AS6" s="659"/>
      <c r="AT6" s="659"/>
      <c r="AU6" s="659"/>
      <c r="AV6" s="659"/>
      <c r="AW6" s="659"/>
      <c r="AX6" s="659"/>
      <c r="AY6" s="659"/>
      <c r="AZ6" s="659"/>
      <c r="BA6" s="659"/>
      <c r="BB6" s="659"/>
      <c r="BC6" s="659"/>
      <c r="BD6" s="659"/>
      <c r="BE6" s="659"/>
      <c r="BF6" s="660"/>
      <c r="BG6" s="661">
        <v>17545951</v>
      </c>
      <c r="BH6" s="664"/>
      <c r="BI6" s="664"/>
      <c r="BJ6" s="664"/>
      <c r="BK6" s="664"/>
      <c r="BL6" s="664"/>
      <c r="BM6" s="664"/>
      <c r="BN6" s="665"/>
      <c r="BO6" s="723">
        <v>93.2</v>
      </c>
      <c r="BP6" s="723"/>
      <c r="BQ6" s="723"/>
      <c r="BR6" s="723"/>
      <c r="BS6" s="724" t="s">
        <v>176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258975</v>
      </c>
      <c r="CS6" s="664"/>
      <c r="CT6" s="664"/>
      <c r="CU6" s="664"/>
      <c r="CV6" s="664"/>
      <c r="CW6" s="664"/>
      <c r="CX6" s="664"/>
      <c r="CY6" s="665"/>
      <c r="CZ6" s="774">
        <v>0.8</v>
      </c>
      <c r="DA6" s="743"/>
      <c r="DB6" s="743"/>
      <c r="DC6" s="777"/>
      <c r="DD6" s="669" t="s">
        <v>136</v>
      </c>
      <c r="DE6" s="664"/>
      <c r="DF6" s="664"/>
      <c r="DG6" s="664"/>
      <c r="DH6" s="664"/>
      <c r="DI6" s="664"/>
      <c r="DJ6" s="664"/>
      <c r="DK6" s="664"/>
      <c r="DL6" s="664"/>
      <c r="DM6" s="664"/>
      <c r="DN6" s="664"/>
      <c r="DO6" s="664"/>
      <c r="DP6" s="665"/>
      <c r="DQ6" s="669">
        <v>258975</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33964</v>
      </c>
      <c r="S7" s="664"/>
      <c r="T7" s="664"/>
      <c r="U7" s="664"/>
      <c r="V7" s="664"/>
      <c r="W7" s="664"/>
      <c r="X7" s="664"/>
      <c r="Y7" s="665"/>
      <c r="Z7" s="723">
        <v>0.1</v>
      </c>
      <c r="AA7" s="723"/>
      <c r="AB7" s="723"/>
      <c r="AC7" s="723"/>
      <c r="AD7" s="724">
        <v>33964</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9093678</v>
      </c>
      <c r="BH7" s="664"/>
      <c r="BI7" s="664"/>
      <c r="BJ7" s="664"/>
      <c r="BK7" s="664"/>
      <c r="BL7" s="664"/>
      <c r="BM7" s="664"/>
      <c r="BN7" s="665"/>
      <c r="BO7" s="723">
        <v>48.3</v>
      </c>
      <c r="BP7" s="723"/>
      <c r="BQ7" s="723"/>
      <c r="BR7" s="723"/>
      <c r="BS7" s="724" t="s">
        <v>233</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3704063</v>
      </c>
      <c r="CS7" s="664"/>
      <c r="CT7" s="664"/>
      <c r="CU7" s="664"/>
      <c r="CV7" s="664"/>
      <c r="CW7" s="664"/>
      <c r="CX7" s="664"/>
      <c r="CY7" s="665"/>
      <c r="CZ7" s="723">
        <v>11.8</v>
      </c>
      <c r="DA7" s="723"/>
      <c r="DB7" s="723"/>
      <c r="DC7" s="723"/>
      <c r="DD7" s="669">
        <v>70189</v>
      </c>
      <c r="DE7" s="664"/>
      <c r="DF7" s="664"/>
      <c r="DG7" s="664"/>
      <c r="DH7" s="664"/>
      <c r="DI7" s="664"/>
      <c r="DJ7" s="664"/>
      <c r="DK7" s="664"/>
      <c r="DL7" s="664"/>
      <c r="DM7" s="664"/>
      <c r="DN7" s="664"/>
      <c r="DO7" s="664"/>
      <c r="DP7" s="665"/>
      <c r="DQ7" s="669">
        <v>2903120</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96840</v>
      </c>
      <c r="S8" s="664"/>
      <c r="T8" s="664"/>
      <c r="U8" s="664"/>
      <c r="V8" s="664"/>
      <c r="W8" s="664"/>
      <c r="X8" s="664"/>
      <c r="Y8" s="665"/>
      <c r="Z8" s="723">
        <v>0.3</v>
      </c>
      <c r="AA8" s="723"/>
      <c r="AB8" s="723"/>
      <c r="AC8" s="723"/>
      <c r="AD8" s="724">
        <v>96840</v>
      </c>
      <c r="AE8" s="724"/>
      <c r="AF8" s="724"/>
      <c r="AG8" s="724"/>
      <c r="AH8" s="724"/>
      <c r="AI8" s="724"/>
      <c r="AJ8" s="724"/>
      <c r="AK8" s="724"/>
      <c r="AL8" s="666">
        <v>0.5</v>
      </c>
      <c r="AM8" s="667"/>
      <c r="AN8" s="667"/>
      <c r="AO8" s="725"/>
      <c r="AP8" s="658" t="s">
        <v>236</v>
      </c>
      <c r="AQ8" s="659"/>
      <c r="AR8" s="659"/>
      <c r="AS8" s="659"/>
      <c r="AT8" s="659"/>
      <c r="AU8" s="659"/>
      <c r="AV8" s="659"/>
      <c r="AW8" s="659"/>
      <c r="AX8" s="659"/>
      <c r="AY8" s="659"/>
      <c r="AZ8" s="659"/>
      <c r="BA8" s="659"/>
      <c r="BB8" s="659"/>
      <c r="BC8" s="659"/>
      <c r="BD8" s="659"/>
      <c r="BE8" s="659"/>
      <c r="BF8" s="660"/>
      <c r="BG8" s="661">
        <v>168321</v>
      </c>
      <c r="BH8" s="664"/>
      <c r="BI8" s="664"/>
      <c r="BJ8" s="664"/>
      <c r="BK8" s="664"/>
      <c r="BL8" s="664"/>
      <c r="BM8" s="664"/>
      <c r="BN8" s="665"/>
      <c r="BO8" s="723">
        <v>0.9</v>
      </c>
      <c r="BP8" s="723"/>
      <c r="BQ8" s="723"/>
      <c r="BR8" s="723"/>
      <c r="BS8" s="669" t="s">
        <v>233</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13107071</v>
      </c>
      <c r="CS8" s="664"/>
      <c r="CT8" s="664"/>
      <c r="CU8" s="664"/>
      <c r="CV8" s="664"/>
      <c r="CW8" s="664"/>
      <c r="CX8" s="664"/>
      <c r="CY8" s="665"/>
      <c r="CZ8" s="723">
        <v>41.8</v>
      </c>
      <c r="DA8" s="723"/>
      <c r="DB8" s="723"/>
      <c r="DC8" s="723"/>
      <c r="DD8" s="669">
        <v>2097694</v>
      </c>
      <c r="DE8" s="664"/>
      <c r="DF8" s="664"/>
      <c r="DG8" s="664"/>
      <c r="DH8" s="664"/>
      <c r="DI8" s="664"/>
      <c r="DJ8" s="664"/>
      <c r="DK8" s="664"/>
      <c r="DL8" s="664"/>
      <c r="DM8" s="664"/>
      <c r="DN8" s="664"/>
      <c r="DO8" s="664"/>
      <c r="DP8" s="665"/>
      <c r="DQ8" s="669">
        <v>6957218</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73652</v>
      </c>
      <c r="S9" s="664"/>
      <c r="T9" s="664"/>
      <c r="U9" s="664"/>
      <c r="V9" s="664"/>
      <c r="W9" s="664"/>
      <c r="X9" s="664"/>
      <c r="Y9" s="665"/>
      <c r="Z9" s="723">
        <v>0.2</v>
      </c>
      <c r="AA9" s="723"/>
      <c r="AB9" s="723"/>
      <c r="AC9" s="723"/>
      <c r="AD9" s="724">
        <v>73652</v>
      </c>
      <c r="AE9" s="724"/>
      <c r="AF9" s="724"/>
      <c r="AG9" s="724"/>
      <c r="AH9" s="724"/>
      <c r="AI9" s="724"/>
      <c r="AJ9" s="724"/>
      <c r="AK9" s="724"/>
      <c r="AL9" s="666">
        <v>0.4</v>
      </c>
      <c r="AM9" s="667"/>
      <c r="AN9" s="667"/>
      <c r="AO9" s="725"/>
      <c r="AP9" s="658" t="s">
        <v>239</v>
      </c>
      <c r="AQ9" s="659"/>
      <c r="AR9" s="659"/>
      <c r="AS9" s="659"/>
      <c r="AT9" s="659"/>
      <c r="AU9" s="659"/>
      <c r="AV9" s="659"/>
      <c r="AW9" s="659"/>
      <c r="AX9" s="659"/>
      <c r="AY9" s="659"/>
      <c r="AZ9" s="659"/>
      <c r="BA9" s="659"/>
      <c r="BB9" s="659"/>
      <c r="BC9" s="659"/>
      <c r="BD9" s="659"/>
      <c r="BE9" s="659"/>
      <c r="BF9" s="660"/>
      <c r="BG9" s="661">
        <v>6564550</v>
      </c>
      <c r="BH9" s="664"/>
      <c r="BI9" s="664"/>
      <c r="BJ9" s="664"/>
      <c r="BK9" s="664"/>
      <c r="BL9" s="664"/>
      <c r="BM9" s="664"/>
      <c r="BN9" s="665"/>
      <c r="BO9" s="723">
        <v>34.9</v>
      </c>
      <c r="BP9" s="723"/>
      <c r="BQ9" s="723"/>
      <c r="BR9" s="723"/>
      <c r="BS9" s="669" t="s">
        <v>233</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2577162</v>
      </c>
      <c r="CS9" s="664"/>
      <c r="CT9" s="664"/>
      <c r="CU9" s="664"/>
      <c r="CV9" s="664"/>
      <c r="CW9" s="664"/>
      <c r="CX9" s="664"/>
      <c r="CY9" s="665"/>
      <c r="CZ9" s="723">
        <v>8.1999999999999993</v>
      </c>
      <c r="DA9" s="723"/>
      <c r="DB9" s="723"/>
      <c r="DC9" s="723"/>
      <c r="DD9" s="669">
        <v>10963</v>
      </c>
      <c r="DE9" s="664"/>
      <c r="DF9" s="664"/>
      <c r="DG9" s="664"/>
      <c r="DH9" s="664"/>
      <c r="DI9" s="664"/>
      <c r="DJ9" s="664"/>
      <c r="DK9" s="664"/>
      <c r="DL9" s="664"/>
      <c r="DM9" s="664"/>
      <c r="DN9" s="664"/>
      <c r="DO9" s="664"/>
      <c r="DP9" s="665"/>
      <c r="DQ9" s="669">
        <v>2369249</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176</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247450</v>
      </c>
      <c r="BH10" s="664"/>
      <c r="BI10" s="664"/>
      <c r="BJ10" s="664"/>
      <c r="BK10" s="664"/>
      <c r="BL10" s="664"/>
      <c r="BM10" s="664"/>
      <c r="BN10" s="665"/>
      <c r="BO10" s="723">
        <v>1.3</v>
      </c>
      <c r="BP10" s="723"/>
      <c r="BQ10" s="723"/>
      <c r="BR10" s="723"/>
      <c r="BS10" s="669" t="s">
        <v>233</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458673</v>
      </c>
      <c r="CS10" s="664"/>
      <c r="CT10" s="664"/>
      <c r="CU10" s="664"/>
      <c r="CV10" s="664"/>
      <c r="CW10" s="664"/>
      <c r="CX10" s="664"/>
      <c r="CY10" s="665"/>
      <c r="CZ10" s="723">
        <v>1.5</v>
      </c>
      <c r="DA10" s="723"/>
      <c r="DB10" s="723"/>
      <c r="DC10" s="723"/>
      <c r="DD10" s="669">
        <v>154656</v>
      </c>
      <c r="DE10" s="664"/>
      <c r="DF10" s="664"/>
      <c r="DG10" s="664"/>
      <c r="DH10" s="664"/>
      <c r="DI10" s="664"/>
      <c r="DJ10" s="664"/>
      <c r="DK10" s="664"/>
      <c r="DL10" s="664"/>
      <c r="DM10" s="664"/>
      <c r="DN10" s="664"/>
      <c r="DO10" s="664"/>
      <c r="DP10" s="665"/>
      <c r="DQ10" s="669">
        <v>388372</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233</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2113357</v>
      </c>
      <c r="BH11" s="664"/>
      <c r="BI11" s="664"/>
      <c r="BJ11" s="664"/>
      <c r="BK11" s="664"/>
      <c r="BL11" s="664"/>
      <c r="BM11" s="664"/>
      <c r="BN11" s="665"/>
      <c r="BO11" s="723">
        <v>11.2</v>
      </c>
      <c r="BP11" s="723"/>
      <c r="BQ11" s="723"/>
      <c r="BR11" s="723"/>
      <c r="BS11" s="669" t="s">
        <v>176</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449862</v>
      </c>
      <c r="CS11" s="664"/>
      <c r="CT11" s="664"/>
      <c r="CU11" s="664"/>
      <c r="CV11" s="664"/>
      <c r="CW11" s="664"/>
      <c r="CX11" s="664"/>
      <c r="CY11" s="665"/>
      <c r="CZ11" s="723">
        <v>1.4</v>
      </c>
      <c r="DA11" s="723"/>
      <c r="DB11" s="723"/>
      <c r="DC11" s="723"/>
      <c r="DD11" s="669">
        <v>269181</v>
      </c>
      <c r="DE11" s="664"/>
      <c r="DF11" s="664"/>
      <c r="DG11" s="664"/>
      <c r="DH11" s="664"/>
      <c r="DI11" s="664"/>
      <c r="DJ11" s="664"/>
      <c r="DK11" s="664"/>
      <c r="DL11" s="664"/>
      <c r="DM11" s="664"/>
      <c r="DN11" s="664"/>
      <c r="DO11" s="664"/>
      <c r="DP11" s="665"/>
      <c r="DQ11" s="669">
        <v>283861</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1751333</v>
      </c>
      <c r="S12" s="664"/>
      <c r="T12" s="664"/>
      <c r="U12" s="664"/>
      <c r="V12" s="664"/>
      <c r="W12" s="664"/>
      <c r="X12" s="664"/>
      <c r="Y12" s="665"/>
      <c r="Z12" s="723">
        <v>5.3</v>
      </c>
      <c r="AA12" s="723"/>
      <c r="AB12" s="723"/>
      <c r="AC12" s="723"/>
      <c r="AD12" s="724">
        <v>1751333</v>
      </c>
      <c r="AE12" s="724"/>
      <c r="AF12" s="724"/>
      <c r="AG12" s="724"/>
      <c r="AH12" s="724"/>
      <c r="AI12" s="724"/>
      <c r="AJ12" s="724"/>
      <c r="AK12" s="724"/>
      <c r="AL12" s="666">
        <v>8.6999999999999993</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7787065</v>
      </c>
      <c r="BH12" s="664"/>
      <c r="BI12" s="664"/>
      <c r="BJ12" s="664"/>
      <c r="BK12" s="664"/>
      <c r="BL12" s="664"/>
      <c r="BM12" s="664"/>
      <c r="BN12" s="665"/>
      <c r="BO12" s="723">
        <v>41.4</v>
      </c>
      <c r="BP12" s="723"/>
      <c r="BQ12" s="723"/>
      <c r="BR12" s="723"/>
      <c r="BS12" s="669" t="s">
        <v>176</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503634</v>
      </c>
      <c r="CS12" s="664"/>
      <c r="CT12" s="664"/>
      <c r="CU12" s="664"/>
      <c r="CV12" s="664"/>
      <c r="CW12" s="664"/>
      <c r="CX12" s="664"/>
      <c r="CY12" s="665"/>
      <c r="CZ12" s="723">
        <v>1.6</v>
      </c>
      <c r="DA12" s="723"/>
      <c r="DB12" s="723"/>
      <c r="DC12" s="723"/>
      <c r="DD12" s="669" t="s">
        <v>176</v>
      </c>
      <c r="DE12" s="664"/>
      <c r="DF12" s="664"/>
      <c r="DG12" s="664"/>
      <c r="DH12" s="664"/>
      <c r="DI12" s="664"/>
      <c r="DJ12" s="664"/>
      <c r="DK12" s="664"/>
      <c r="DL12" s="664"/>
      <c r="DM12" s="664"/>
      <c r="DN12" s="664"/>
      <c r="DO12" s="664"/>
      <c r="DP12" s="665"/>
      <c r="DQ12" s="669">
        <v>394978</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176</v>
      </c>
      <c r="S13" s="664"/>
      <c r="T13" s="664"/>
      <c r="U13" s="664"/>
      <c r="V13" s="664"/>
      <c r="W13" s="664"/>
      <c r="X13" s="664"/>
      <c r="Y13" s="665"/>
      <c r="Z13" s="723" t="s">
        <v>176</v>
      </c>
      <c r="AA13" s="723"/>
      <c r="AB13" s="723"/>
      <c r="AC13" s="723"/>
      <c r="AD13" s="724" t="s">
        <v>233</v>
      </c>
      <c r="AE13" s="724"/>
      <c r="AF13" s="724"/>
      <c r="AG13" s="724"/>
      <c r="AH13" s="724"/>
      <c r="AI13" s="724"/>
      <c r="AJ13" s="724"/>
      <c r="AK13" s="724"/>
      <c r="AL13" s="666" t="s">
        <v>136</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7770897</v>
      </c>
      <c r="BH13" s="664"/>
      <c r="BI13" s="664"/>
      <c r="BJ13" s="664"/>
      <c r="BK13" s="664"/>
      <c r="BL13" s="664"/>
      <c r="BM13" s="664"/>
      <c r="BN13" s="665"/>
      <c r="BO13" s="723">
        <v>41.3</v>
      </c>
      <c r="BP13" s="723"/>
      <c r="BQ13" s="723"/>
      <c r="BR13" s="723"/>
      <c r="BS13" s="669" t="s">
        <v>176</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4198186</v>
      </c>
      <c r="CS13" s="664"/>
      <c r="CT13" s="664"/>
      <c r="CU13" s="664"/>
      <c r="CV13" s="664"/>
      <c r="CW13" s="664"/>
      <c r="CX13" s="664"/>
      <c r="CY13" s="665"/>
      <c r="CZ13" s="723">
        <v>13.4</v>
      </c>
      <c r="DA13" s="723"/>
      <c r="DB13" s="723"/>
      <c r="DC13" s="723"/>
      <c r="DD13" s="669">
        <v>2039064</v>
      </c>
      <c r="DE13" s="664"/>
      <c r="DF13" s="664"/>
      <c r="DG13" s="664"/>
      <c r="DH13" s="664"/>
      <c r="DI13" s="664"/>
      <c r="DJ13" s="664"/>
      <c r="DK13" s="664"/>
      <c r="DL13" s="664"/>
      <c r="DM13" s="664"/>
      <c r="DN13" s="664"/>
      <c r="DO13" s="664"/>
      <c r="DP13" s="665"/>
      <c r="DQ13" s="669">
        <v>2966899</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136</v>
      </c>
      <c r="S14" s="664"/>
      <c r="T14" s="664"/>
      <c r="U14" s="664"/>
      <c r="V14" s="664"/>
      <c r="W14" s="664"/>
      <c r="X14" s="664"/>
      <c r="Y14" s="665"/>
      <c r="Z14" s="723" t="s">
        <v>136</v>
      </c>
      <c r="AA14" s="723"/>
      <c r="AB14" s="723"/>
      <c r="AC14" s="723"/>
      <c r="AD14" s="724" t="s">
        <v>233</v>
      </c>
      <c r="AE14" s="724"/>
      <c r="AF14" s="724"/>
      <c r="AG14" s="724"/>
      <c r="AH14" s="724"/>
      <c r="AI14" s="724"/>
      <c r="AJ14" s="724"/>
      <c r="AK14" s="724"/>
      <c r="AL14" s="666" t="s">
        <v>176</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173030</v>
      </c>
      <c r="BH14" s="664"/>
      <c r="BI14" s="664"/>
      <c r="BJ14" s="664"/>
      <c r="BK14" s="664"/>
      <c r="BL14" s="664"/>
      <c r="BM14" s="664"/>
      <c r="BN14" s="665"/>
      <c r="BO14" s="723">
        <v>0.9</v>
      </c>
      <c r="BP14" s="723"/>
      <c r="BQ14" s="723"/>
      <c r="BR14" s="723"/>
      <c r="BS14" s="669" t="s">
        <v>233</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1040268</v>
      </c>
      <c r="CS14" s="664"/>
      <c r="CT14" s="664"/>
      <c r="CU14" s="664"/>
      <c r="CV14" s="664"/>
      <c r="CW14" s="664"/>
      <c r="CX14" s="664"/>
      <c r="CY14" s="665"/>
      <c r="CZ14" s="723">
        <v>3.3</v>
      </c>
      <c r="DA14" s="723"/>
      <c r="DB14" s="723"/>
      <c r="DC14" s="723"/>
      <c r="DD14" s="669">
        <v>130680</v>
      </c>
      <c r="DE14" s="664"/>
      <c r="DF14" s="664"/>
      <c r="DG14" s="664"/>
      <c r="DH14" s="664"/>
      <c r="DI14" s="664"/>
      <c r="DJ14" s="664"/>
      <c r="DK14" s="664"/>
      <c r="DL14" s="664"/>
      <c r="DM14" s="664"/>
      <c r="DN14" s="664"/>
      <c r="DO14" s="664"/>
      <c r="DP14" s="665"/>
      <c r="DQ14" s="669">
        <v>1011467</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122090</v>
      </c>
      <c r="S15" s="664"/>
      <c r="T15" s="664"/>
      <c r="U15" s="664"/>
      <c r="V15" s="664"/>
      <c r="W15" s="664"/>
      <c r="X15" s="664"/>
      <c r="Y15" s="665"/>
      <c r="Z15" s="723">
        <v>0.4</v>
      </c>
      <c r="AA15" s="723"/>
      <c r="AB15" s="723"/>
      <c r="AC15" s="723"/>
      <c r="AD15" s="724">
        <v>122090</v>
      </c>
      <c r="AE15" s="724"/>
      <c r="AF15" s="724"/>
      <c r="AG15" s="724"/>
      <c r="AH15" s="724"/>
      <c r="AI15" s="724"/>
      <c r="AJ15" s="724"/>
      <c r="AK15" s="724"/>
      <c r="AL15" s="666">
        <v>0.6</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492178</v>
      </c>
      <c r="BH15" s="664"/>
      <c r="BI15" s="664"/>
      <c r="BJ15" s="664"/>
      <c r="BK15" s="664"/>
      <c r="BL15" s="664"/>
      <c r="BM15" s="664"/>
      <c r="BN15" s="665"/>
      <c r="BO15" s="723">
        <v>2.6</v>
      </c>
      <c r="BP15" s="723"/>
      <c r="BQ15" s="723"/>
      <c r="BR15" s="723"/>
      <c r="BS15" s="669" t="s">
        <v>176</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4067503</v>
      </c>
      <c r="CS15" s="664"/>
      <c r="CT15" s="664"/>
      <c r="CU15" s="664"/>
      <c r="CV15" s="664"/>
      <c r="CW15" s="664"/>
      <c r="CX15" s="664"/>
      <c r="CY15" s="665"/>
      <c r="CZ15" s="723">
        <v>13</v>
      </c>
      <c r="DA15" s="723"/>
      <c r="DB15" s="723"/>
      <c r="DC15" s="723"/>
      <c r="DD15" s="669">
        <v>867843</v>
      </c>
      <c r="DE15" s="664"/>
      <c r="DF15" s="664"/>
      <c r="DG15" s="664"/>
      <c r="DH15" s="664"/>
      <c r="DI15" s="664"/>
      <c r="DJ15" s="664"/>
      <c r="DK15" s="664"/>
      <c r="DL15" s="664"/>
      <c r="DM15" s="664"/>
      <c r="DN15" s="664"/>
      <c r="DO15" s="664"/>
      <c r="DP15" s="665"/>
      <c r="DQ15" s="669">
        <v>2989427</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136</v>
      </c>
      <c r="S16" s="664"/>
      <c r="T16" s="664"/>
      <c r="U16" s="664"/>
      <c r="V16" s="664"/>
      <c r="W16" s="664"/>
      <c r="X16" s="664"/>
      <c r="Y16" s="665"/>
      <c r="Z16" s="723" t="s">
        <v>136</v>
      </c>
      <c r="AA16" s="723"/>
      <c r="AB16" s="723"/>
      <c r="AC16" s="723"/>
      <c r="AD16" s="724" t="s">
        <v>233</v>
      </c>
      <c r="AE16" s="724"/>
      <c r="AF16" s="724"/>
      <c r="AG16" s="724"/>
      <c r="AH16" s="724"/>
      <c r="AI16" s="724"/>
      <c r="AJ16" s="724"/>
      <c r="AK16" s="724"/>
      <c r="AL16" s="666" t="s">
        <v>176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176</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136</v>
      </c>
      <c r="CS16" s="664"/>
      <c r="CT16" s="664"/>
      <c r="CU16" s="664"/>
      <c r="CV16" s="664"/>
      <c r="CW16" s="664"/>
      <c r="CX16" s="664"/>
      <c r="CY16" s="665"/>
      <c r="CZ16" s="723" t="s">
        <v>233</v>
      </c>
      <c r="DA16" s="723"/>
      <c r="DB16" s="723"/>
      <c r="DC16" s="723"/>
      <c r="DD16" s="669" t="s">
        <v>233</v>
      </c>
      <c r="DE16" s="664"/>
      <c r="DF16" s="664"/>
      <c r="DG16" s="664"/>
      <c r="DH16" s="664"/>
      <c r="DI16" s="664"/>
      <c r="DJ16" s="664"/>
      <c r="DK16" s="664"/>
      <c r="DL16" s="664"/>
      <c r="DM16" s="664"/>
      <c r="DN16" s="664"/>
      <c r="DO16" s="664"/>
      <c r="DP16" s="665"/>
      <c r="DQ16" s="669" t="s">
        <v>233</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100878</v>
      </c>
      <c r="S17" s="664"/>
      <c r="T17" s="664"/>
      <c r="U17" s="664"/>
      <c r="V17" s="664"/>
      <c r="W17" s="664"/>
      <c r="X17" s="664"/>
      <c r="Y17" s="665"/>
      <c r="Z17" s="723">
        <v>0.3</v>
      </c>
      <c r="AA17" s="723"/>
      <c r="AB17" s="723"/>
      <c r="AC17" s="723"/>
      <c r="AD17" s="724">
        <v>100878</v>
      </c>
      <c r="AE17" s="724"/>
      <c r="AF17" s="724"/>
      <c r="AG17" s="724"/>
      <c r="AH17" s="724"/>
      <c r="AI17" s="724"/>
      <c r="AJ17" s="724"/>
      <c r="AK17" s="724"/>
      <c r="AL17" s="666">
        <v>0.5</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176</v>
      </c>
      <c r="BP17" s="723"/>
      <c r="BQ17" s="723"/>
      <c r="BR17" s="723"/>
      <c r="BS17" s="669" t="s">
        <v>176</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969550</v>
      </c>
      <c r="CS17" s="664"/>
      <c r="CT17" s="664"/>
      <c r="CU17" s="664"/>
      <c r="CV17" s="664"/>
      <c r="CW17" s="664"/>
      <c r="CX17" s="664"/>
      <c r="CY17" s="665"/>
      <c r="CZ17" s="723">
        <v>3.1</v>
      </c>
      <c r="DA17" s="723"/>
      <c r="DB17" s="723"/>
      <c r="DC17" s="723"/>
      <c r="DD17" s="669" t="s">
        <v>233</v>
      </c>
      <c r="DE17" s="664"/>
      <c r="DF17" s="664"/>
      <c r="DG17" s="664"/>
      <c r="DH17" s="664"/>
      <c r="DI17" s="664"/>
      <c r="DJ17" s="664"/>
      <c r="DK17" s="664"/>
      <c r="DL17" s="664"/>
      <c r="DM17" s="664"/>
      <c r="DN17" s="664"/>
      <c r="DO17" s="664"/>
      <c r="DP17" s="665"/>
      <c r="DQ17" s="669">
        <v>930139</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58162</v>
      </c>
      <c r="S18" s="664"/>
      <c r="T18" s="664"/>
      <c r="U18" s="664"/>
      <c r="V18" s="664"/>
      <c r="W18" s="664"/>
      <c r="X18" s="664"/>
      <c r="Y18" s="665"/>
      <c r="Z18" s="723">
        <v>0.2</v>
      </c>
      <c r="AA18" s="723"/>
      <c r="AB18" s="723"/>
      <c r="AC18" s="723"/>
      <c r="AD18" s="724" t="s">
        <v>233</v>
      </c>
      <c r="AE18" s="724"/>
      <c r="AF18" s="724"/>
      <c r="AG18" s="724"/>
      <c r="AH18" s="724"/>
      <c r="AI18" s="724"/>
      <c r="AJ18" s="724"/>
      <c r="AK18" s="724"/>
      <c r="AL18" s="666" t="s">
        <v>233</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136</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176</v>
      </c>
      <c r="CS18" s="664"/>
      <c r="CT18" s="664"/>
      <c r="CU18" s="664"/>
      <c r="CV18" s="664"/>
      <c r="CW18" s="664"/>
      <c r="CX18" s="664"/>
      <c r="CY18" s="665"/>
      <c r="CZ18" s="723" t="s">
        <v>176</v>
      </c>
      <c r="DA18" s="723"/>
      <c r="DB18" s="723"/>
      <c r="DC18" s="723"/>
      <c r="DD18" s="669" t="s">
        <v>136</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t="s">
        <v>233</v>
      </c>
      <c r="S19" s="664"/>
      <c r="T19" s="664"/>
      <c r="U19" s="664"/>
      <c r="V19" s="664"/>
      <c r="W19" s="664"/>
      <c r="X19" s="664"/>
      <c r="Y19" s="665"/>
      <c r="Z19" s="723" t="s">
        <v>233</v>
      </c>
      <c r="AA19" s="723"/>
      <c r="AB19" s="723"/>
      <c r="AC19" s="723"/>
      <c r="AD19" s="724" t="s">
        <v>176</v>
      </c>
      <c r="AE19" s="724"/>
      <c r="AF19" s="724"/>
      <c r="AG19" s="724"/>
      <c r="AH19" s="724"/>
      <c r="AI19" s="724"/>
      <c r="AJ19" s="724"/>
      <c r="AK19" s="724"/>
      <c r="AL19" s="666" t="s">
        <v>233</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1274056</v>
      </c>
      <c r="BH19" s="664"/>
      <c r="BI19" s="664"/>
      <c r="BJ19" s="664"/>
      <c r="BK19" s="664"/>
      <c r="BL19" s="664"/>
      <c r="BM19" s="664"/>
      <c r="BN19" s="665"/>
      <c r="BO19" s="723">
        <v>6.8</v>
      </c>
      <c r="BP19" s="723"/>
      <c r="BQ19" s="723"/>
      <c r="BR19" s="723"/>
      <c r="BS19" s="669" t="s">
        <v>176</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136</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58162</v>
      </c>
      <c r="S20" s="664"/>
      <c r="T20" s="664"/>
      <c r="U20" s="664"/>
      <c r="V20" s="664"/>
      <c r="W20" s="664"/>
      <c r="X20" s="664"/>
      <c r="Y20" s="665"/>
      <c r="Z20" s="723">
        <v>0.2</v>
      </c>
      <c r="AA20" s="723"/>
      <c r="AB20" s="723"/>
      <c r="AC20" s="723"/>
      <c r="AD20" s="724" t="s">
        <v>233</v>
      </c>
      <c r="AE20" s="724"/>
      <c r="AF20" s="724"/>
      <c r="AG20" s="724"/>
      <c r="AH20" s="724"/>
      <c r="AI20" s="724"/>
      <c r="AJ20" s="724"/>
      <c r="AK20" s="724"/>
      <c r="AL20" s="666" t="s">
        <v>233</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1274056</v>
      </c>
      <c r="BH20" s="664"/>
      <c r="BI20" s="664"/>
      <c r="BJ20" s="664"/>
      <c r="BK20" s="664"/>
      <c r="BL20" s="664"/>
      <c r="BM20" s="664"/>
      <c r="BN20" s="665"/>
      <c r="BO20" s="723">
        <v>6.8</v>
      </c>
      <c r="BP20" s="723"/>
      <c r="BQ20" s="723"/>
      <c r="BR20" s="723"/>
      <c r="BS20" s="669" t="s">
        <v>176</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31334947</v>
      </c>
      <c r="CS20" s="664"/>
      <c r="CT20" s="664"/>
      <c r="CU20" s="664"/>
      <c r="CV20" s="664"/>
      <c r="CW20" s="664"/>
      <c r="CX20" s="664"/>
      <c r="CY20" s="665"/>
      <c r="CZ20" s="723">
        <v>100</v>
      </c>
      <c r="DA20" s="723"/>
      <c r="DB20" s="723"/>
      <c r="DC20" s="723"/>
      <c r="DD20" s="669">
        <v>5640270</v>
      </c>
      <c r="DE20" s="664"/>
      <c r="DF20" s="664"/>
      <c r="DG20" s="664"/>
      <c r="DH20" s="664"/>
      <c r="DI20" s="664"/>
      <c r="DJ20" s="664"/>
      <c r="DK20" s="664"/>
      <c r="DL20" s="664"/>
      <c r="DM20" s="664"/>
      <c r="DN20" s="664"/>
      <c r="DO20" s="664"/>
      <c r="DP20" s="665"/>
      <c r="DQ20" s="669">
        <v>21453705</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136</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176</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13686</v>
      </c>
      <c r="BH21" s="664"/>
      <c r="BI21" s="664"/>
      <c r="BJ21" s="664"/>
      <c r="BK21" s="664"/>
      <c r="BL21" s="664"/>
      <c r="BM21" s="664"/>
      <c r="BN21" s="665"/>
      <c r="BO21" s="723">
        <v>0.1</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21268640</v>
      </c>
      <c r="S22" s="664"/>
      <c r="T22" s="664"/>
      <c r="U22" s="664"/>
      <c r="V22" s="664"/>
      <c r="W22" s="664"/>
      <c r="X22" s="664"/>
      <c r="Y22" s="665"/>
      <c r="Z22" s="723">
        <v>64.2</v>
      </c>
      <c r="AA22" s="723"/>
      <c r="AB22" s="723"/>
      <c r="AC22" s="723"/>
      <c r="AD22" s="724">
        <v>19950108</v>
      </c>
      <c r="AE22" s="724"/>
      <c r="AF22" s="724"/>
      <c r="AG22" s="724"/>
      <c r="AH22" s="724"/>
      <c r="AI22" s="724"/>
      <c r="AJ22" s="724"/>
      <c r="AK22" s="724"/>
      <c r="AL22" s="666">
        <v>99.5</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136</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13289</v>
      </c>
      <c r="S23" s="664"/>
      <c r="T23" s="664"/>
      <c r="U23" s="664"/>
      <c r="V23" s="664"/>
      <c r="W23" s="664"/>
      <c r="X23" s="664"/>
      <c r="Y23" s="665"/>
      <c r="Z23" s="723">
        <v>0</v>
      </c>
      <c r="AA23" s="723"/>
      <c r="AB23" s="723"/>
      <c r="AC23" s="723"/>
      <c r="AD23" s="724">
        <v>13289</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1260370</v>
      </c>
      <c r="BH23" s="664"/>
      <c r="BI23" s="664"/>
      <c r="BJ23" s="664"/>
      <c r="BK23" s="664"/>
      <c r="BL23" s="664"/>
      <c r="BM23" s="664"/>
      <c r="BN23" s="665"/>
      <c r="BO23" s="723">
        <v>6.7</v>
      </c>
      <c r="BP23" s="723"/>
      <c r="BQ23" s="723"/>
      <c r="BR23" s="723"/>
      <c r="BS23" s="669" t="s">
        <v>176</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73432</v>
      </c>
      <c r="S24" s="664"/>
      <c r="T24" s="664"/>
      <c r="U24" s="664"/>
      <c r="V24" s="664"/>
      <c r="W24" s="664"/>
      <c r="X24" s="664"/>
      <c r="Y24" s="665"/>
      <c r="Z24" s="723">
        <v>0.2</v>
      </c>
      <c r="AA24" s="723"/>
      <c r="AB24" s="723"/>
      <c r="AC24" s="723"/>
      <c r="AD24" s="724" t="s">
        <v>233</v>
      </c>
      <c r="AE24" s="724"/>
      <c r="AF24" s="724"/>
      <c r="AG24" s="724"/>
      <c r="AH24" s="724"/>
      <c r="AI24" s="724"/>
      <c r="AJ24" s="724"/>
      <c r="AK24" s="724"/>
      <c r="AL24" s="666" t="s">
        <v>136</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136</v>
      </c>
      <c r="BP24" s="723"/>
      <c r="BQ24" s="723"/>
      <c r="BR24" s="723"/>
      <c r="BS24" s="669" t="s">
        <v>233</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12613688</v>
      </c>
      <c r="CS24" s="727"/>
      <c r="CT24" s="727"/>
      <c r="CU24" s="727"/>
      <c r="CV24" s="727"/>
      <c r="CW24" s="727"/>
      <c r="CX24" s="727"/>
      <c r="CY24" s="773"/>
      <c r="CZ24" s="774">
        <v>40.299999999999997</v>
      </c>
      <c r="DA24" s="743"/>
      <c r="DB24" s="743"/>
      <c r="DC24" s="777"/>
      <c r="DD24" s="772">
        <v>8307491</v>
      </c>
      <c r="DE24" s="727"/>
      <c r="DF24" s="727"/>
      <c r="DG24" s="727"/>
      <c r="DH24" s="727"/>
      <c r="DI24" s="727"/>
      <c r="DJ24" s="727"/>
      <c r="DK24" s="773"/>
      <c r="DL24" s="772">
        <v>8296381</v>
      </c>
      <c r="DM24" s="727"/>
      <c r="DN24" s="727"/>
      <c r="DO24" s="727"/>
      <c r="DP24" s="727"/>
      <c r="DQ24" s="727"/>
      <c r="DR24" s="727"/>
      <c r="DS24" s="727"/>
      <c r="DT24" s="727"/>
      <c r="DU24" s="727"/>
      <c r="DV24" s="773"/>
      <c r="DW24" s="774">
        <v>41.4</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666548</v>
      </c>
      <c r="S25" s="664"/>
      <c r="T25" s="664"/>
      <c r="U25" s="664"/>
      <c r="V25" s="664"/>
      <c r="W25" s="664"/>
      <c r="X25" s="664"/>
      <c r="Y25" s="665"/>
      <c r="Z25" s="723">
        <v>2</v>
      </c>
      <c r="AA25" s="723"/>
      <c r="AB25" s="723"/>
      <c r="AC25" s="723"/>
      <c r="AD25" s="724">
        <v>61138</v>
      </c>
      <c r="AE25" s="724"/>
      <c r="AF25" s="724"/>
      <c r="AG25" s="724"/>
      <c r="AH25" s="724"/>
      <c r="AI25" s="724"/>
      <c r="AJ25" s="724"/>
      <c r="AK25" s="724"/>
      <c r="AL25" s="666">
        <v>0.3</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176</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4920792</v>
      </c>
      <c r="CS25" s="662"/>
      <c r="CT25" s="662"/>
      <c r="CU25" s="662"/>
      <c r="CV25" s="662"/>
      <c r="CW25" s="662"/>
      <c r="CX25" s="662"/>
      <c r="CY25" s="663"/>
      <c r="CZ25" s="666">
        <v>15.7</v>
      </c>
      <c r="DA25" s="695"/>
      <c r="DB25" s="695"/>
      <c r="DC25" s="696"/>
      <c r="DD25" s="669">
        <v>4430516</v>
      </c>
      <c r="DE25" s="662"/>
      <c r="DF25" s="662"/>
      <c r="DG25" s="662"/>
      <c r="DH25" s="662"/>
      <c r="DI25" s="662"/>
      <c r="DJ25" s="662"/>
      <c r="DK25" s="663"/>
      <c r="DL25" s="669">
        <v>4421007</v>
      </c>
      <c r="DM25" s="662"/>
      <c r="DN25" s="662"/>
      <c r="DO25" s="662"/>
      <c r="DP25" s="662"/>
      <c r="DQ25" s="662"/>
      <c r="DR25" s="662"/>
      <c r="DS25" s="662"/>
      <c r="DT25" s="662"/>
      <c r="DU25" s="662"/>
      <c r="DV25" s="663"/>
      <c r="DW25" s="666">
        <v>22</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133082</v>
      </c>
      <c r="S26" s="664"/>
      <c r="T26" s="664"/>
      <c r="U26" s="664"/>
      <c r="V26" s="664"/>
      <c r="W26" s="664"/>
      <c r="X26" s="664"/>
      <c r="Y26" s="665"/>
      <c r="Z26" s="723">
        <v>0.4</v>
      </c>
      <c r="AA26" s="723"/>
      <c r="AB26" s="723"/>
      <c r="AC26" s="723"/>
      <c r="AD26" s="724" t="s">
        <v>233</v>
      </c>
      <c r="AE26" s="724"/>
      <c r="AF26" s="724"/>
      <c r="AG26" s="724"/>
      <c r="AH26" s="724"/>
      <c r="AI26" s="724"/>
      <c r="AJ26" s="724"/>
      <c r="AK26" s="724"/>
      <c r="AL26" s="666" t="s">
        <v>233</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176</v>
      </c>
      <c r="BP26" s="723"/>
      <c r="BQ26" s="723"/>
      <c r="BR26" s="723"/>
      <c r="BS26" s="669" t="s">
        <v>176</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3558352</v>
      </c>
      <c r="CS26" s="664"/>
      <c r="CT26" s="664"/>
      <c r="CU26" s="664"/>
      <c r="CV26" s="664"/>
      <c r="CW26" s="664"/>
      <c r="CX26" s="664"/>
      <c r="CY26" s="665"/>
      <c r="CZ26" s="666">
        <v>11.4</v>
      </c>
      <c r="DA26" s="695"/>
      <c r="DB26" s="695"/>
      <c r="DC26" s="696"/>
      <c r="DD26" s="669">
        <v>3105036</v>
      </c>
      <c r="DE26" s="664"/>
      <c r="DF26" s="664"/>
      <c r="DG26" s="664"/>
      <c r="DH26" s="664"/>
      <c r="DI26" s="664"/>
      <c r="DJ26" s="664"/>
      <c r="DK26" s="665"/>
      <c r="DL26" s="669" t="s">
        <v>233</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3967940</v>
      </c>
      <c r="S27" s="664"/>
      <c r="T27" s="664"/>
      <c r="U27" s="664"/>
      <c r="V27" s="664"/>
      <c r="W27" s="664"/>
      <c r="X27" s="664"/>
      <c r="Y27" s="665"/>
      <c r="Z27" s="723">
        <v>12</v>
      </c>
      <c r="AA27" s="723"/>
      <c r="AB27" s="723"/>
      <c r="AC27" s="723"/>
      <c r="AD27" s="724" t="s">
        <v>233</v>
      </c>
      <c r="AE27" s="724"/>
      <c r="AF27" s="724"/>
      <c r="AG27" s="724"/>
      <c r="AH27" s="724"/>
      <c r="AI27" s="724"/>
      <c r="AJ27" s="724"/>
      <c r="AK27" s="724"/>
      <c r="AL27" s="666" t="s">
        <v>136</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18820007</v>
      </c>
      <c r="BH27" s="664"/>
      <c r="BI27" s="664"/>
      <c r="BJ27" s="664"/>
      <c r="BK27" s="664"/>
      <c r="BL27" s="664"/>
      <c r="BM27" s="664"/>
      <c r="BN27" s="665"/>
      <c r="BO27" s="723">
        <v>100</v>
      </c>
      <c r="BP27" s="723"/>
      <c r="BQ27" s="723"/>
      <c r="BR27" s="723"/>
      <c r="BS27" s="669" t="s">
        <v>176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6723346</v>
      </c>
      <c r="CS27" s="662"/>
      <c r="CT27" s="662"/>
      <c r="CU27" s="662"/>
      <c r="CV27" s="662"/>
      <c r="CW27" s="662"/>
      <c r="CX27" s="662"/>
      <c r="CY27" s="663"/>
      <c r="CZ27" s="666">
        <v>21.5</v>
      </c>
      <c r="DA27" s="695"/>
      <c r="DB27" s="695"/>
      <c r="DC27" s="696"/>
      <c r="DD27" s="669">
        <v>2946836</v>
      </c>
      <c r="DE27" s="662"/>
      <c r="DF27" s="662"/>
      <c r="DG27" s="662"/>
      <c r="DH27" s="662"/>
      <c r="DI27" s="662"/>
      <c r="DJ27" s="662"/>
      <c r="DK27" s="663"/>
      <c r="DL27" s="669">
        <v>2945235</v>
      </c>
      <c r="DM27" s="662"/>
      <c r="DN27" s="662"/>
      <c r="DO27" s="662"/>
      <c r="DP27" s="662"/>
      <c r="DQ27" s="662"/>
      <c r="DR27" s="662"/>
      <c r="DS27" s="662"/>
      <c r="DT27" s="662"/>
      <c r="DU27" s="662"/>
      <c r="DV27" s="663"/>
      <c r="DW27" s="666">
        <v>14.7</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176</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969550</v>
      </c>
      <c r="CS28" s="664"/>
      <c r="CT28" s="664"/>
      <c r="CU28" s="664"/>
      <c r="CV28" s="664"/>
      <c r="CW28" s="664"/>
      <c r="CX28" s="664"/>
      <c r="CY28" s="665"/>
      <c r="CZ28" s="666">
        <v>3.1</v>
      </c>
      <c r="DA28" s="695"/>
      <c r="DB28" s="695"/>
      <c r="DC28" s="696"/>
      <c r="DD28" s="669">
        <v>930139</v>
      </c>
      <c r="DE28" s="664"/>
      <c r="DF28" s="664"/>
      <c r="DG28" s="664"/>
      <c r="DH28" s="664"/>
      <c r="DI28" s="664"/>
      <c r="DJ28" s="664"/>
      <c r="DK28" s="665"/>
      <c r="DL28" s="669">
        <v>930139</v>
      </c>
      <c r="DM28" s="664"/>
      <c r="DN28" s="664"/>
      <c r="DO28" s="664"/>
      <c r="DP28" s="664"/>
      <c r="DQ28" s="664"/>
      <c r="DR28" s="664"/>
      <c r="DS28" s="664"/>
      <c r="DT28" s="664"/>
      <c r="DU28" s="664"/>
      <c r="DV28" s="665"/>
      <c r="DW28" s="666">
        <v>4.5999999999999996</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1773801</v>
      </c>
      <c r="S29" s="664"/>
      <c r="T29" s="664"/>
      <c r="U29" s="664"/>
      <c r="V29" s="664"/>
      <c r="W29" s="664"/>
      <c r="X29" s="664"/>
      <c r="Y29" s="665"/>
      <c r="Z29" s="723">
        <v>5.4</v>
      </c>
      <c r="AA29" s="723"/>
      <c r="AB29" s="723"/>
      <c r="AC29" s="723"/>
      <c r="AD29" s="724" t="s">
        <v>233</v>
      </c>
      <c r="AE29" s="724"/>
      <c r="AF29" s="724"/>
      <c r="AG29" s="724"/>
      <c r="AH29" s="724"/>
      <c r="AI29" s="724"/>
      <c r="AJ29" s="724"/>
      <c r="AK29" s="724"/>
      <c r="AL29" s="666" t="s">
        <v>176</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969550</v>
      </c>
      <c r="CS29" s="662"/>
      <c r="CT29" s="662"/>
      <c r="CU29" s="662"/>
      <c r="CV29" s="662"/>
      <c r="CW29" s="662"/>
      <c r="CX29" s="662"/>
      <c r="CY29" s="663"/>
      <c r="CZ29" s="666">
        <v>3.1</v>
      </c>
      <c r="DA29" s="695"/>
      <c r="DB29" s="695"/>
      <c r="DC29" s="696"/>
      <c r="DD29" s="669">
        <v>930139</v>
      </c>
      <c r="DE29" s="662"/>
      <c r="DF29" s="662"/>
      <c r="DG29" s="662"/>
      <c r="DH29" s="662"/>
      <c r="DI29" s="662"/>
      <c r="DJ29" s="662"/>
      <c r="DK29" s="663"/>
      <c r="DL29" s="669">
        <v>930139</v>
      </c>
      <c r="DM29" s="662"/>
      <c r="DN29" s="662"/>
      <c r="DO29" s="662"/>
      <c r="DP29" s="662"/>
      <c r="DQ29" s="662"/>
      <c r="DR29" s="662"/>
      <c r="DS29" s="662"/>
      <c r="DT29" s="662"/>
      <c r="DU29" s="662"/>
      <c r="DV29" s="663"/>
      <c r="DW29" s="666">
        <v>4.5999999999999996</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87227</v>
      </c>
      <c r="S30" s="664"/>
      <c r="T30" s="664"/>
      <c r="U30" s="664"/>
      <c r="V30" s="664"/>
      <c r="W30" s="664"/>
      <c r="X30" s="664"/>
      <c r="Y30" s="665"/>
      <c r="Z30" s="723">
        <v>0.3</v>
      </c>
      <c r="AA30" s="723"/>
      <c r="AB30" s="723"/>
      <c r="AC30" s="723"/>
      <c r="AD30" s="724">
        <v>23545</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99.8</v>
      </c>
      <c r="BH30" s="742"/>
      <c r="BI30" s="742"/>
      <c r="BJ30" s="742"/>
      <c r="BK30" s="742"/>
      <c r="BL30" s="742"/>
      <c r="BM30" s="743">
        <v>99.4</v>
      </c>
      <c r="BN30" s="742"/>
      <c r="BO30" s="742"/>
      <c r="BP30" s="742"/>
      <c r="BQ30" s="744"/>
      <c r="BR30" s="741">
        <v>99.8</v>
      </c>
      <c r="BS30" s="742"/>
      <c r="BT30" s="742"/>
      <c r="BU30" s="742"/>
      <c r="BV30" s="742"/>
      <c r="BW30" s="742"/>
      <c r="BX30" s="743">
        <v>99.2</v>
      </c>
      <c r="BY30" s="742"/>
      <c r="BZ30" s="742"/>
      <c r="CA30" s="742"/>
      <c r="CB30" s="744"/>
      <c r="CD30" s="747"/>
      <c r="CE30" s="748"/>
      <c r="CF30" s="705" t="s">
        <v>307</v>
      </c>
      <c r="CG30" s="702"/>
      <c r="CH30" s="702"/>
      <c r="CI30" s="702"/>
      <c r="CJ30" s="702"/>
      <c r="CK30" s="702"/>
      <c r="CL30" s="702"/>
      <c r="CM30" s="702"/>
      <c r="CN30" s="702"/>
      <c r="CO30" s="702"/>
      <c r="CP30" s="702"/>
      <c r="CQ30" s="703"/>
      <c r="CR30" s="661">
        <v>885997</v>
      </c>
      <c r="CS30" s="664"/>
      <c r="CT30" s="664"/>
      <c r="CU30" s="664"/>
      <c r="CV30" s="664"/>
      <c r="CW30" s="664"/>
      <c r="CX30" s="664"/>
      <c r="CY30" s="665"/>
      <c r="CZ30" s="666">
        <v>2.8</v>
      </c>
      <c r="DA30" s="695"/>
      <c r="DB30" s="695"/>
      <c r="DC30" s="696"/>
      <c r="DD30" s="669">
        <v>846586</v>
      </c>
      <c r="DE30" s="664"/>
      <c r="DF30" s="664"/>
      <c r="DG30" s="664"/>
      <c r="DH30" s="664"/>
      <c r="DI30" s="664"/>
      <c r="DJ30" s="664"/>
      <c r="DK30" s="665"/>
      <c r="DL30" s="669">
        <v>846586</v>
      </c>
      <c r="DM30" s="664"/>
      <c r="DN30" s="664"/>
      <c r="DO30" s="664"/>
      <c r="DP30" s="664"/>
      <c r="DQ30" s="664"/>
      <c r="DR30" s="664"/>
      <c r="DS30" s="664"/>
      <c r="DT30" s="664"/>
      <c r="DU30" s="664"/>
      <c r="DV30" s="665"/>
      <c r="DW30" s="666">
        <v>4.2</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483832</v>
      </c>
      <c r="S31" s="664"/>
      <c r="T31" s="664"/>
      <c r="U31" s="664"/>
      <c r="V31" s="664"/>
      <c r="W31" s="664"/>
      <c r="X31" s="664"/>
      <c r="Y31" s="665"/>
      <c r="Z31" s="723">
        <v>1.5</v>
      </c>
      <c r="AA31" s="723"/>
      <c r="AB31" s="723"/>
      <c r="AC31" s="723"/>
      <c r="AD31" s="724" t="s">
        <v>176</v>
      </c>
      <c r="AE31" s="724"/>
      <c r="AF31" s="724"/>
      <c r="AG31" s="724"/>
      <c r="AH31" s="724"/>
      <c r="AI31" s="724"/>
      <c r="AJ31" s="724"/>
      <c r="AK31" s="724"/>
      <c r="AL31" s="666" t="s">
        <v>176</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99.7</v>
      </c>
      <c r="BH31" s="662"/>
      <c r="BI31" s="662"/>
      <c r="BJ31" s="662"/>
      <c r="BK31" s="662"/>
      <c r="BL31" s="662"/>
      <c r="BM31" s="667">
        <v>99.2</v>
      </c>
      <c r="BN31" s="740"/>
      <c r="BO31" s="740"/>
      <c r="BP31" s="740"/>
      <c r="BQ31" s="701"/>
      <c r="BR31" s="739">
        <v>99.6</v>
      </c>
      <c r="BS31" s="662"/>
      <c r="BT31" s="662"/>
      <c r="BU31" s="662"/>
      <c r="BV31" s="662"/>
      <c r="BW31" s="662"/>
      <c r="BX31" s="667">
        <v>98.8</v>
      </c>
      <c r="BY31" s="740"/>
      <c r="BZ31" s="740"/>
      <c r="CA31" s="740"/>
      <c r="CB31" s="701"/>
      <c r="CD31" s="747"/>
      <c r="CE31" s="748"/>
      <c r="CF31" s="705" t="s">
        <v>311</v>
      </c>
      <c r="CG31" s="702"/>
      <c r="CH31" s="702"/>
      <c r="CI31" s="702"/>
      <c r="CJ31" s="702"/>
      <c r="CK31" s="702"/>
      <c r="CL31" s="702"/>
      <c r="CM31" s="702"/>
      <c r="CN31" s="702"/>
      <c r="CO31" s="702"/>
      <c r="CP31" s="702"/>
      <c r="CQ31" s="703"/>
      <c r="CR31" s="661">
        <v>83553</v>
      </c>
      <c r="CS31" s="662"/>
      <c r="CT31" s="662"/>
      <c r="CU31" s="662"/>
      <c r="CV31" s="662"/>
      <c r="CW31" s="662"/>
      <c r="CX31" s="662"/>
      <c r="CY31" s="663"/>
      <c r="CZ31" s="666">
        <v>0.3</v>
      </c>
      <c r="DA31" s="695"/>
      <c r="DB31" s="695"/>
      <c r="DC31" s="696"/>
      <c r="DD31" s="669">
        <v>83553</v>
      </c>
      <c r="DE31" s="662"/>
      <c r="DF31" s="662"/>
      <c r="DG31" s="662"/>
      <c r="DH31" s="662"/>
      <c r="DI31" s="662"/>
      <c r="DJ31" s="662"/>
      <c r="DK31" s="663"/>
      <c r="DL31" s="669">
        <v>83553</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1604310</v>
      </c>
      <c r="S32" s="664"/>
      <c r="T32" s="664"/>
      <c r="U32" s="664"/>
      <c r="V32" s="664"/>
      <c r="W32" s="664"/>
      <c r="X32" s="664"/>
      <c r="Y32" s="665"/>
      <c r="Z32" s="723">
        <v>4.8</v>
      </c>
      <c r="AA32" s="723"/>
      <c r="AB32" s="723"/>
      <c r="AC32" s="723"/>
      <c r="AD32" s="724" t="s">
        <v>136</v>
      </c>
      <c r="AE32" s="724"/>
      <c r="AF32" s="724"/>
      <c r="AG32" s="724"/>
      <c r="AH32" s="724"/>
      <c r="AI32" s="724"/>
      <c r="AJ32" s="724"/>
      <c r="AK32" s="724"/>
      <c r="AL32" s="666" t="s">
        <v>136</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99.9</v>
      </c>
      <c r="BH32" s="677"/>
      <c r="BI32" s="677"/>
      <c r="BJ32" s="677"/>
      <c r="BK32" s="677"/>
      <c r="BL32" s="677"/>
      <c r="BM32" s="721">
        <v>99.7</v>
      </c>
      <c r="BN32" s="677"/>
      <c r="BO32" s="677"/>
      <c r="BP32" s="677"/>
      <c r="BQ32" s="714"/>
      <c r="BR32" s="738">
        <v>99.9</v>
      </c>
      <c r="BS32" s="677"/>
      <c r="BT32" s="677"/>
      <c r="BU32" s="677"/>
      <c r="BV32" s="677"/>
      <c r="BW32" s="677"/>
      <c r="BX32" s="721">
        <v>99.5</v>
      </c>
      <c r="BY32" s="677"/>
      <c r="BZ32" s="677"/>
      <c r="CA32" s="677"/>
      <c r="CB32" s="714"/>
      <c r="CD32" s="749"/>
      <c r="CE32" s="750"/>
      <c r="CF32" s="705" t="s">
        <v>314</v>
      </c>
      <c r="CG32" s="702"/>
      <c r="CH32" s="702"/>
      <c r="CI32" s="702"/>
      <c r="CJ32" s="702"/>
      <c r="CK32" s="702"/>
      <c r="CL32" s="702"/>
      <c r="CM32" s="702"/>
      <c r="CN32" s="702"/>
      <c r="CO32" s="702"/>
      <c r="CP32" s="702"/>
      <c r="CQ32" s="703"/>
      <c r="CR32" s="661" t="s">
        <v>233</v>
      </c>
      <c r="CS32" s="664"/>
      <c r="CT32" s="664"/>
      <c r="CU32" s="664"/>
      <c r="CV32" s="664"/>
      <c r="CW32" s="664"/>
      <c r="CX32" s="664"/>
      <c r="CY32" s="665"/>
      <c r="CZ32" s="666" t="s">
        <v>176</v>
      </c>
      <c r="DA32" s="695"/>
      <c r="DB32" s="695"/>
      <c r="DC32" s="696"/>
      <c r="DD32" s="669" t="s">
        <v>136</v>
      </c>
      <c r="DE32" s="664"/>
      <c r="DF32" s="664"/>
      <c r="DG32" s="664"/>
      <c r="DH32" s="664"/>
      <c r="DI32" s="664"/>
      <c r="DJ32" s="664"/>
      <c r="DK32" s="665"/>
      <c r="DL32" s="669" t="s">
        <v>233</v>
      </c>
      <c r="DM32" s="664"/>
      <c r="DN32" s="664"/>
      <c r="DO32" s="664"/>
      <c r="DP32" s="664"/>
      <c r="DQ32" s="664"/>
      <c r="DR32" s="664"/>
      <c r="DS32" s="664"/>
      <c r="DT32" s="664"/>
      <c r="DU32" s="664"/>
      <c r="DV32" s="665"/>
      <c r="DW32" s="666" t="s">
        <v>233</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1038646</v>
      </c>
      <c r="S33" s="664"/>
      <c r="T33" s="664"/>
      <c r="U33" s="664"/>
      <c r="V33" s="664"/>
      <c r="W33" s="664"/>
      <c r="X33" s="664"/>
      <c r="Y33" s="665"/>
      <c r="Z33" s="723">
        <v>3.1</v>
      </c>
      <c r="AA33" s="723"/>
      <c r="AB33" s="723"/>
      <c r="AC33" s="723"/>
      <c r="AD33" s="724" t="s">
        <v>233</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13080989</v>
      </c>
      <c r="CS33" s="662"/>
      <c r="CT33" s="662"/>
      <c r="CU33" s="662"/>
      <c r="CV33" s="662"/>
      <c r="CW33" s="662"/>
      <c r="CX33" s="662"/>
      <c r="CY33" s="663"/>
      <c r="CZ33" s="666">
        <v>41.7</v>
      </c>
      <c r="DA33" s="695"/>
      <c r="DB33" s="695"/>
      <c r="DC33" s="696"/>
      <c r="DD33" s="669">
        <v>10786711</v>
      </c>
      <c r="DE33" s="662"/>
      <c r="DF33" s="662"/>
      <c r="DG33" s="662"/>
      <c r="DH33" s="662"/>
      <c r="DI33" s="662"/>
      <c r="DJ33" s="662"/>
      <c r="DK33" s="663"/>
      <c r="DL33" s="669">
        <v>8436438</v>
      </c>
      <c r="DM33" s="662"/>
      <c r="DN33" s="662"/>
      <c r="DO33" s="662"/>
      <c r="DP33" s="662"/>
      <c r="DQ33" s="662"/>
      <c r="DR33" s="662"/>
      <c r="DS33" s="662"/>
      <c r="DT33" s="662"/>
      <c r="DU33" s="662"/>
      <c r="DV33" s="663"/>
      <c r="DW33" s="666">
        <v>42.1</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1037554</v>
      </c>
      <c r="S34" s="664"/>
      <c r="T34" s="664"/>
      <c r="U34" s="664"/>
      <c r="V34" s="664"/>
      <c r="W34" s="664"/>
      <c r="X34" s="664"/>
      <c r="Y34" s="665"/>
      <c r="Z34" s="723">
        <v>3.1</v>
      </c>
      <c r="AA34" s="723"/>
      <c r="AB34" s="723"/>
      <c r="AC34" s="723"/>
      <c r="AD34" s="724">
        <v>3020</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6347587</v>
      </c>
      <c r="CS34" s="664"/>
      <c r="CT34" s="664"/>
      <c r="CU34" s="664"/>
      <c r="CV34" s="664"/>
      <c r="CW34" s="664"/>
      <c r="CX34" s="664"/>
      <c r="CY34" s="665"/>
      <c r="CZ34" s="666">
        <v>20.3</v>
      </c>
      <c r="DA34" s="695"/>
      <c r="DB34" s="695"/>
      <c r="DC34" s="696"/>
      <c r="DD34" s="669">
        <v>5085433</v>
      </c>
      <c r="DE34" s="664"/>
      <c r="DF34" s="664"/>
      <c r="DG34" s="664"/>
      <c r="DH34" s="664"/>
      <c r="DI34" s="664"/>
      <c r="DJ34" s="664"/>
      <c r="DK34" s="665"/>
      <c r="DL34" s="669">
        <v>4433292</v>
      </c>
      <c r="DM34" s="664"/>
      <c r="DN34" s="664"/>
      <c r="DO34" s="664"/>
      <c r="DP34" s="664"/>
      <c r="DQ34" s="664"/>
      <c r="DR34" s="664"/>
      <c r="DS34" s="664"/>
      <c r="DT34" s="664"/>
      <c r="DU34" s="664"/>
      <c r="DV34" s="665"/>
      <c r="DW34" s="666">
        <v>22.1</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982800</v>
      </c>
      <c r="S35" s="664"/>
      <c r="T35" s="664"/>
      <c r="U35" s="664"/>
      <c r="V35" s="664"/>
      <c r="W35" s="664"/>
      <c r="X35" s="664"/>
      <c r="Y35" s="665"/>
      <c r="Z35" s="723">
        <v>3</v>
      </c>
      <c r="AA35" s="723"/>
      <c r="AB35" s="723"/>
      <c r="AC35" s="723"/>
      <c r="AD35" s="724" t="s">
        <v>176</v>
      </c>
      <c r="AE35" s="724"/>
      <c r="AF35" s="724"/>
      <c r="AG35" s="724"/>
      <c r="AH35" s="724"/>
      <c r="AI35" s="724"/>
      <c r="AJ35" s="724"/>
      <c r="AK35" s="724"/>
      <c r="AL35" s="666" t="s">
        <v>233</v>
      </c>
      <c r="AM35" s="667"/>
      <c r="AN35" s="667"/>
      <c r="AO35" s="725"/>
      <c r="AP35" s="234"/>
      <c r="AQ35" s="729" t="s">
        <v>322</v>
      </c>
      <c r="AR35" s="730"/>
      <c r="AS35" s="730"/>
      <c r="AT35" s="730"/>
      <c r="AU35" s="730"/>
      <c r="AV35" s="730"/>
      <c r="AW35" s="730"/>
      <c r="AX35" s="730"/>
      <c r="AY35" s="731"/>
      <c r="AZ35" s="726">
        <v>2909583</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484873</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417726</v>
      </c>
      <c r="CS35" s="662"/>
      <c r="CT35" s="662"/>
      <c r="CU35" s="662"/>
      <c r="CV35" s="662"/>
      <c r="CW35" s="662"/>
      <c r="CX35" s="662"/>
      <c r="CY35" s="663"/>
      <c r="CZ35" s="666">
        <v>1.3</v>
      </c>
      <c r="DA35" s="695"/>
      <c r="DB35" s="695"/>
      <c r="DC35" s="696"/>
      <c r="DD35" s="669">
        <v>379873</v>
      </c>
      <c r="DE35" s="662"/>
      <c r="DF35" s="662"/>
      <c r="DG35" s="662"/>
      <c r="DH35" s="662"/>
      <c r="DI35" s="662"/>
      <c r="DJ35" s="662"/>
      <c r="DK35" s="663"/>
      <c r="DL35" s="669">
        <v>379873</v>
      </c>
      <c r="DM35" s="662"/>
      <c r="DN35" s="662"/>
      <c r="DO35" s="662"/>
      <c r="DP35" s="662"/>
      <c r="DQ35" s="662"/>
      <c r="DR35" s="662"/>
      <c r="DS35" s="662"/>
      <c r="DT35" s="662"/>
      <c r="DU35" s="662"/>
      <c r="DV35" s="663"/>
      <c r="DW35" s="666">
        <v>1.9</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136</v>
      </c>
      <c r="S36" s="664"/>
      <c r="T36" s="664"/>
      <c r="U36" s="664"/>
      <c r="V36" s="664"/>
      <c r="W36" s="664"/>
      <c r="X36" s="664"/>
      <c r="Y36" s="665"/>
      <c r="Z36" s="723" t="s">
        <v>136</v>
      </c>
      <c r="AA36" s="723"/>
      <c r="AB36" s="723"/>
      <c r="AC36" s="723"/>
      <c r="AD36" s="724" t="s">
        <v>233</v>
      </c>
      <c r="AE36" s="724"/>
      <c r="AF36" s="724"/>
      <c r="AG36" s="724"/>
      <c r="AH36" s="724"/>
      <c r="AI36" s="724"/>
      <c r="AJ36" s="724"/>
      <c r="AK36" s="724"/>
      <c r="AL36" s="666" t="s">
        <v>176</v>
      </c>
      <c r="AM36" s="667"/>
      <c r="AN36" s="667"/>
      <c r="AO36" s="725"/>
      <c r="AQ36" s="698" t="s">
        <v>326</v>
      </c>
      <c r="AR36" s="699"/>
      <c r="AS36" s="699"/>
      <c r="AT36" s="699"/>
      <c r="AU36" s="699"/>
      <c r="AV36" s="699"/>
      <c r="AW36" s="699"/>
      <c r="AX36" s="699"/>
      <c r="AY36" s="700"/>
      <c r="AZ36" s="661">
        <v>1098500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77032</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2893754</v>
      </c>
      <c r="CS36" s="664"/>
      <c r="CT36" s="664"/>
      <c r="CU36" s="664"/>
      <c r="CV36" s="664"/>
      <c r="CW36" s="664"/>
      <c r="CX36" s="664"/>
      <c r="CY36" s="665"/>
      <c r="CZ36" s="666">
        <v>9.1999999999999993</v>
      </c>
      <c r="DA36" s="695"/>
      <c r="DB36" s="695"/>
      <c r="DC36" s="696"/>
      <c r="DD36" s="669">
        <v>2753304</v>
      </c>
      <c r="DE36" s="664"/>
      <c r="DF36" s="664"/>
      <c r="DG36" s="664"/>
      <c r="DH36" s="664"/>
      <c r="DI36" s="664"/>
      <c r="DJ36" s="664"/>
      <c r="DK36" s="665"/>
      <c r="DL36" s="669">
        <v>1751783</v>
      </c>
      <c r="DM36" s="664"/>
      <c r="DN36" s="664"/>
      <c r="DO36" s="664"/>
      <c r="DP36" s="664"/>
      <c r="DQ36" s="664"/>
      <c r="DR36" s="664"/>
      <c r="DS36" s="664"/>
      <c r="DT36" s="664"/>
      <c r="DU36" s="664"/>
      <c r="DV36" s="665"/>
      <c r="DW36" s="666">
        <v>8.6999999999999993</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t="s">
        <v>233</v>
      </c>
      <c r="S37" s="664"/>
      <c r="T37" s="664"/>
      <c r="U37" s="664"/>
      <c r="V37" s="664"/>
      <c r="W37" s="664"/>
      <c r="X37" s="664"/>
      <c r="Y37" s="665"/>
      <c r="Z37" s="723" t="s">
        <v>176</v>
      </c>
      <c r="AA37" s="723"/>
      <c r="AB37" s="723"/>
      <c r="AC37" s="723"/>
      <c r="AD37" s="724" t="s">
        <v>233</v>
      </c>
      <c r="AE37" s="724"/>
      <c r="AF37" s="724"/>
      <c r="AG37" s="724"/>
      <c r="AH37" s="724"/>
      <c r="AI37" s="724"/>
      <c r="AJ37" s="724"/>
      <c r="AK37" s="724"/>
      <c r="AL37" s="666" t="s">
        <v>176</v>
      </c>
      <c r="AM37" s="667"/>
      <c r="AN37" s="667"/>
      <c r="AO37" s="725"/>
      <c r="AQ37" s="698" t="s">
        <v>330</v>
      </c>
      <c r="AR37" s="699"/>
      <c r="AS37" s="699"/>
      <c r="AT37" s="699"/>
      <c r="AU37" s="699"/>
      <c r="AV37" s="699"/>
      <c r="AW37" s="699"/>
      <c r="AX37" s="699"/>
      <c r="AY37" s="700"/>
      <c r="AZ37" s="661">
        <v>236175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9858</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1772954</v>
      </c>
      <c r="CS37" s="662"/>
      <c r="CT37" s="662"/>
      <c r="CU37" s="662"/>
      <c r="CV37" s="662"/>
      <c r="CW37" s="662"/>
      <c r="CX37" s="662"/>
      <c r="CY37" s="663"/>
      <c r="CZ37" s="666">
        <v>5.7</v>
      </c>
      <c r="DA37" s="695"/>
      <c r="DB37" s="695"/>
      <c r="DC37" s="696"/>
      <c r="DD37" s="669">
        <v>1772954</v>
      </c>
      <c r="DE37" s="662"/>
      <c r="DF37" s="662"/>
      <c r="DG37" s="662"/>
      <c r="DH37" s="662"/>
      <c r="DI37" s="662"/>
      <c r="DJ37" s="662"/>
      <c r="DK37" s="663"/>
      <c r="DL37" s="669">
        <v>1183585</v>
      </c>
      <c r="DM37" s="662"/>
      <c r="DN37" s="662"/>
      <c r="DO37" s="662"/>
      <c r="DP37" s="662"/>
      <c r="DQ37" s="662"/>
      <c r="DR37" s="662"/>
      <c r="DS37" s="662"/>
      <c r="DT37" s="662"/>
      <c r="DU37" s="662"/>
      <c r="DV37" s="663"/>
      <c r="DW37" s="666">
        <v>5.9</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33131101</v>
      </c>
      <c r="S38" s="713"/>
      <c r="T38" s="713"/>
      <c r="U38" s="713"/>
      <c r="V38" s="713"/>
      <c r="W38" s="713"/>
      <c r="X38" s="713"/>
      <c r="Y38" s="718"/>
      <c r="Z38" s="719">
        <v>100</v>
      </c>
      <c r="AA38" s="719"/>
      <c r="AB38" s="719"/>
      <c r="AC38" s="719"/>
      <c r="AD38" s="720">
        <v>20051100</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176</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15988</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2673408</v>
      </c>
      <c r="CS38" s="664"/>
      <c r="CT38" s="664"/>
      <c r="CU38" s="664"/>
      <c r="CV38" s="664"/>
      <c r="CW38" s="664"/>
      <c r="CX38" s="664"/>
      <c r="CY38" s="665"/>
      <c r="CZ38" s="666">
        <v>8.5</v>
      </c>
      <c r="DA38" s="695"/>
      <c r="DB38" s="695"/>
      <c r="DC38" s="696"/>
      <c r="DD38" s="669">
        <v>2354759</v>
      </c>
      <c r="DE38" s="664"/>
      <c r="DF38" s="664"/>
      <c r="DG38" s="664"/>
      <c r="DH38" s="664"/>
      <c r="DI38" s="664"/>
      <c r="DJ38" s="664"/>
      <c r="DK38" s="665"/>
      <c r="DL38" s="669">
        <v>1871490</v>
      </c>
      <c r="DM38" s="664"/>
      <c r="DN38" s="664"/>
      <c r="DO38" s="664"/>
      <c r="DP38" s="664"/>
      <c r="DQ38" s="664"/>
      <c r="DR38" s="664"/>
      <c r="DS38" s="664"/>
      <c r="DT38" s="664"/>
      <c r="DU38" s="664"/>
      <c r="DV38" s="665"/>
      <c r="DW38" s="666">
        <v>9.3000000000000007</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176</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108</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452793</v>
      </c>
      <c r="CS39" s="662"/>
      <c r="CT39" s="662"/>
      <c r="CU39" s="662"/>
      <c r="CV39" s="662"/>
      <c r="CW39" s="662"/>
      <c r="CX39" s="662"/>
      <c r="CY39" s="663"/>
      <c r="CZ39" s="666">
        <v>1.4</v>
      </c>
      <c r="DA39" s="695"/>
      <c r="DB39" s="695"/>
      <c r="DC39" s="696"/>
      <c r="DD39" s="669">
        <v>621</v>
      </c>
      <c r="DE39" s="662"/>
      <c r="DF39" s="662"/>
      <c r="DG39" s="662"/>
      <c r="DH39" s="662"/>
      <c r="DI39" s="662"/>
      <c r="DJ39" s="662"/>
      <c r="DK39" s="663"/>
      <c r="DL39" s="669" t="s">
        <v>233</v>
      </c>
      <c r="DM39" s="662"/>
      <c r="DN39" s="662"/>
      <c r="DO39" s="662"/>
      <c r="DP39" s="662"/>
      <c r="DQ39" s="662"/>
      <c r="DR39" s="662"/>
      <c r="DS39" s="662"/>
      <c r="DT39" s="662"/>
      <c r="DU39" s="662"/>
      <c r="DV39" s="663"/>
      <c r="DW39" s="666" t="s">
        <v>136</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800000</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233</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295721</v>
      </c>
      <c r="CS40" s="664"/>
      <c r="CT40" s="664"/>
      <c r="CU40" s="664"/>
      <c r="CV40" s="664"/>
      <c r="CW40" s="664"/>
      <c r="CX40" s="664"/>
      <c r="CY40" s="665"/>
      <c r="CZ40" s="666">
        <v>0.9</v>
      </c>
      <c r="DA40" s="695"/>
      <c r="DB40" s="695"/>
      <c r="DC40" s="696"/>
      <c r="DD40" s="669">
        <v>212721</v>
      </c>
      <c r="DE40" s="664"/>
      <c r="DF40" s="664"/>
      <c r="DG40" s="664"/>
      <c r="DH40" s="664"/>
      <c r="DI40" s="664"/>
      <c r="DJ40" s="664"/>
      <c r="DK40" s="665"/>
      <c r="DL40" s="669" t="s">
        <v>136</v>
      </c>
      <c r="DM40" s="664"/>
      <c r="DN40" s="664"/>
      <c r="DO40" s="664"/>
      <c r="DP40" s="664"/>
      <c r="DQ40" s="664"/>
      <c r="DR40" s="664"/>
      <c r="DS40" s="664"/>
      <c r="DT40" s="664"/>
      <c r="DU40" s="664"/>
      <c r="DV40" s="665"/>
      <c r="DW40" s="666" t="s">
        <v>136</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774908</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301</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136</v>
      </c>
      <c r="CS41" s="662"/>
      <c r="CT41" s="662"/>
      <c r="CU41" s="662"/>
      <c r="CV41" s="662"/>
      <c r="CW41" s="662"/>
      <c r="CX41" s="662"/>
      <c r="CY41" s="663"/>
      <c r="CZ41" s="666" t="s">
        <v>176</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5640270</v>
      </c>
      <c r="CS42" s="664"/>
      <c r="CT42" s="664"/>
      <c r="CU42" s="664"/>
      <c r="CV42" s="664"/>
      <c r="CW42" s="664"/>
      <c r="CX42" s="664"/>
      <c r="CY42" s="665"/>
      <c r="CZ42" s="666">
        <v>18</v>
      </c>
      <c r="DA42" s="667"/>
      <c r="DB42" s="667"/>
      <c r="DC42" s="668"/>
      <c r="DD42" s="669">
        <v>2359503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142381</v>
      </c>
      <c r="CS43" s="662"/>
      <c r="CT43" s="662"/>
      <c r="CU43" s="662"/>
      <c r="CV43" s="662"/>
      <c r="CW43" s="662"/>
      <c r="CX43" s="662"/>
      <c r="CY43" s="663"/>
      <c r="CZ43" s="666">
        <v>0.5</v>
      </c>
      <c r="DA43" s="695"/>
      <c r="DB43" s="695"/>
      <c r="DC43" s="696"/>
      <c r="DD43" s="669">
        <v>142381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5640270</v>
      </c>
      <c r="CS44" s="664"/>
      <c r="CT44" s="664"/>
      <c r="CU44" s="664"/>
      <c r="CV44" s="664"/>
      <c r="CW44" s="664"/>
      <c r="CX44" s="664"/>
      <c r="CY44" s="665"/>
      <c r="CZ44" s="666">
        <v>18</v>
      </c>
      <c r="DA44" s="667"/>
      <c r="DB44" s="667"/>
      <c r="DC44" s="668"/>
      <c r="DD44" s="669">
        <v>2359503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1624861</v>
      </c>
      <c r="CS45" s="662"/>
      <c r="CT45" s="662"/>
      <c r="CU45" s="662"/>
      <c r="CV45" s="662"/>
      <c r="CW45" s="662"/>
      <c r="CX45" s="662"/>
      <c r="CY45" s="663"/>
      <c r="CZ45" s="666">
        <v>5.2</v>
      </c>
      <c r="DA45" s="695"/>
      <c r="DB45" s="695"/>
      <c r="DC45" s="696"/>
      <c r="DD45" s="669">
        <v>228562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4004555</v>
      </c>
      <c r="CS46" s="664"/>
      <c r="CT46" s="664"/>
      <c r="CU46" s="664"/>
      <c r="CV46" s="664"/>
      <c r="CW46" s="664"/>
      <c r="CX46" s="664"/>
      <c r="CY46" s="665"/>
      <c r="CZ46" s="666">
        <v>12.8</v>
      </c>
      <c r="DA46" s="667"/>
      <c r="DB46" s="667"/>
      <c r="DC46" s="668"/>
      <c r="DD46" s="669">
        <v>2120087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t="s">
        <v>233</v>
      </c>
      <c r="CS47" s="662"/>
      <c r="CT47" s="662"/>
      <c r="CU47" s="662"/>
      <c r="CV47" s="662"/>
      <c r="CW47" s="662"/>
      <c r="CX47" s="662"/>
      <c r="CY47" s="663"/>
      <c r="CZ47" s="666" t="s">
        <v>136</v>
      </c>
      <c r="DA47" s="695"/>
      <c r="DB47" s="695"/>
      <c r="DC47" s="696"/>
      <c r="DD47" s="669" t="s">
        <v>233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233</v>
      </c>
      <c r="CS48" s="664"/>
      <c r="CT48" s="664"/>
      <c r="CU48" s="664"/>
      <c r="CV48" s="664"/>
      <c r="CW48" s="664"/>
      <c r="CX48" s="664"/>
      <c r="CY48" s="665"/>
      <c r="CZ48" s="666" t="s">
        <v>136</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31334947</v>
      </c>
      <c r="CS49" s="677"/>
      <c r="CT49" s="677"/>
      <c r="CU49" s="677"/>
      <c r="CV49" s="677"/>
      <c r="CW49" s="677"/>
      <c r="CX49" s="677"/>
      <c r="CY49" s="678"/>
      <c r="CZ49" s="679">
        <v>100</v>
      </c>
      <c r="DA49" s="680"/>
      <c r="DB49" s="680"/>
      <c r="DC49" s="681"/>
      <c r="DD49" s="682">
        <v>21453705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yJ27+TpTJaQNaCfiZ5MNoilNSxe9I7zVs25o/rPnILWxcMyUvytqiizVRokgqDmkPccHBF9WfJJ3CfJl05fnQ==" saltValue="FG3+Xp/C6brmUek2NE8J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33131</v>
      </c>
      <c r="R7" s="1194"/>
      <c r="S7" s="1194"/>
      <c r="T7" s="1194"/>
      <c r="U7" s="1194"/>
      <c r="V7" s="1194">
        <v>31335</v>
      </c>
      <c r="W7" s="1194"/>
      <c r="X7" s="1194"/>
      <c r="Y7" s="1194"/>
      <c r="Z7" s="1194"/>
      <c r="AA7" s="1194">
        <v>1796</v>
      </c>
      <c r="AB7" s="1194"/>
      <c r="AC7" s="1194"/>
      <c r="AD7" s="1194"/>
      <c r="AE7" s="1195"/>
      <c r="AF7" s="1196">
        <v>1005</v>
      </c>
      <c r="AG7" s="1197"/>
      <c r="AH7" s="1197"/>
      <c r="AI7" s="1197"/>
      <c r="AJ7" s="1198"/>
      <c r="AK7" s="1180">
        <v>1604</v>
      </c>
      <c r="AL7" s="1181"/>
      <c r="AM7" s="1181"/>
      <c r="AN7" s="1181"/>
      <c r="AO7" s="1181"/>
      <c r="AP7" s="1181">
        <v>8518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v>33131</v>
      </c>
      <c r="R23" s="1158"/>
      <c r="S23" s="1158"/>
      <c r="T23" s="1158"/>
      <c r="U23" s="1158"/>
      <c r="V23" s="1158">
        <v>31335</v>
      </c>
      <c r="W23" s="1158"/>
      <c r="X23" s="1158"/>
      <c r="Y23" s="1158"/>
      <c r="Z23" s="1158"/>
      <c r="AA23" s="1158">
        <v>1796</v>
      </c>
      <c r="AB23" s="1158"/>
      <c r="AC23" s="1158"/>
      <c r="AD23" s="1158"/>
      <c r="AE23" s="1159"/>
      <c r="AF23" s="1160">
        <v>1005</v>
      </c>
      <c r="AG23" s="1158"/>
      <c r="AH23" s="1158"/>
      <c r="AI23" s="1158"/>
      <c r="AJ23" s="1161"/>
      <c r="AK23" s="1162"/>
      <c r="AL23" s="1163"/>
      <c r="AM23" s="1163"/>
      <c r="AN23" s="1163"/>
      <c r="AO23" s="1163"/>
      <c r="AP23" s="1158">
        <v>8518</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7925</v>
      </c>
      <c r="R28" s="1143"/>
      <c r="S28" s="1143"/>
      <c r="T28" s="1143"/>
      <c r="U28" s="1143"/>
      <c r="V28" s="1143">
        <v>7440</v>
      </c>
      <c r="W28" s="1143"/>
      <c r="X28" s="1143"/>
      <c r="Y28" s="1143"/>
      <c r="Z28" s="1143"/>
      <c r="AA28" s="1143">
        <v>485</v>
      </c>
      <c r="AB28" s="1143"/>
      <c r="AC28" s="1143"/>
      <c r="AD28" s="1143"/>
      <c r="AE28" s="1144"/>
      <c r="AF28" s="1145">
        <v>485</v>
      </c>
      <c r="AG28" s="1143"/>
      <c r="AH28" s="1143"/>
      <c r="AI28" s="1143"/>
      <c r="AJ28" s="1146"/>
      <c r="AK28" s="1147">
        <v>800</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1058</v>
      </c>
      <c r="R29" s="1133"/>
      <c r="S29" s="1133"/>
      <c r="T29" s="1133"/>
      <c r="U29" s="1133"/>
      <c r="V29" s="1133">
        <v>1056</v>
      </c>
      <c r="W29" s="1133"/>
      <c r="X29" s="1133"/>
      <c r="Y29" s="1133"/>
      <c r="Z29" s="1133"/>
      <c r="AA29" s="1133">
        <v>2</v>
      </c>
      <c r="AB29" s="1133"/>
      <c r="AC29" s="1133"/>
      <c r="AD29" s="1133"/>
      <c r="AE29" s="1134"/>
      <c r="AF29" s="1108">
        <v>2</v>
      </c>
      <c r="AG29" s="1109"/>
      <c r="AH29" s="1109"/>
      <c r="AI29" s="1109"/>
      <c r="AJ29" s="1110"/>
      <c r="AK29" s="1069">
        <v>146</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2049</v>
      </c>
      <c r="R30" s="1133"/>
      <c r="S30" s="1133"/>
      <c r="T30" s="1133"/>
      <c r="U30" s="1133"/>
      <c r="V30" s="1133">
        <v>1607</v>
      </c>
      <c r="W30" s="1133"/>
      <c r="X30" s="1133"/>
      <c r="Y30" s="1133"/>
      <c r="Z30" s="1133"/>
      <c r="AA30" s="1133">
        <v>442</v>
      </c>
      <c r="AB30" s="1133"/>
      <c r="AC30" s="1133"/>
      <c r="AD30" s="1133"/>
      <c r="AE30" s="1134"/>
      <c r="AF30" s="1108">
        <v>1786</v>
      </c>
      <c r="AG30" s="1109"/>
      <c r="AH30" s="1109"/>
      <c r="AI30" s="1109"/>
      <c r="AJ30" s="1110"/>
      <c r="AK30" s="1069">
        <v>13</v>
      </c>
      <c r="AL30" s="1060"/>
      <c r="AM30" s="1060"/>
      <c r="AN30" s="1060"/>
      <c r="AO30" s="1060"/>
      <c r="AP30" s="1060">
        <v>903</v>
      </c>
      <c r="AQ30" s="1060"/>
      <c r="AR30" s="1060"/>
      <c r="AS30" s="1060"/>
      <c r="AT30" s="1060"/>
      <c r="AU30" s="1060">
        <v>5</v>
      </c>
      <c r="AV30" s="1060"/>
      <c r="AW30" s="1060"/>
      <c r="AX30" s="1060"/>
      <c r="AY30" s="1060"/>
      <c r="AZ30" s="1131" t="s">
        <v>577</v>
      </c>
      <c r="BA30" s="1131"/>
      <c r="BB30" s="1131"/>
      <c r="BC30" s="1131"/>
      <c r="BD30" s="1131"/>
      <c r="BE30" s="1121" t="s">
        <v>398</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2188</v>
      </c>
      <c r="R31" s="1133"/>
      <c r="S31" s="1133"/>
      <c r="T31" s="1133"/>
      <c r="U31" s="1133"/>
      <c r="V31" s="1133">
        <v>2104</v>
      </c>
      <c r="W31" s="1133"/>
      <c r="X31" s="1133"/>
      <c r="Y31" s="1133"/>
      <c r="Z31" s="1133"/>
      <c r="AA31" s="1133">
        <v>85</v>
      </c>
      <c r="AB31" s="1133"/>
      <c r="AC31" s="1133"/>
      <c r="AD31" s="1133"/>
      <c r="AE31" s="1134"/>
      <c r="AF31" s="1108">
        <v>71</v>
      </c>
      <c r="AG31" s="1109"/>
      <c r="AH31" s="1109"/>
      <c r="AI31" s="1109"/>
      <c r="AJ31" s="1110"/>
      <c r="AK31" s="1069">
        <v>344</v>
      </c>
      <c r="AL31" s="1060"/>
      <c r="AM31" s="1060"/>
      <c r="AN31" s="1060"/>
      <c r="AO31" s="1060"/>
      <c r="AP31" s="1060">
        <v>12078</v>
      </c>
      <c r="AQ31" s="1060"/>
      <c r="AR31" s="1060"/>
      <c r="AS31" s="1060"/>
      <c r="AT31" s="1060"/>
      <c r="AU31" s="1060">
        <v>9192</v>
      </c>
      <c r="AV31" s="1060"/>
      <c r="AW31" s="1060"/>
      <c r="AX31" s="1060"/>
      <c r="AY31" s="1060"/>
      <c r="AZ31" s="1131" t="s">
        <v>577</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17</v>
      </c>
      <c r="R32" s="1133"/>
      <c r="S32" s="1133"/>
      <c r="T32" s="1133"/>
      <c r="U32" s="1133"/>
      <c r="V32" s="1133">
        <v>14</v>
      </c>
      <c r="W32" s="1133"/>
      <c r="X32" s="1133"/>
      <c r="Y32" s="1133"/>
      <c r="Z32" s="1133"/>
      <c r="AA32" s="1133">
        <v>3</v>
      </c>
      <c r="AB32" s="1133"/>
      <c r="AC32" s="1133"/>
      <c r="AD32" s="1133"/>
      <c r="AE32" s="1134"/>
      <c r="AF32" s="1108">
        <v>3</v>
      </c>
      <c r="AG32" s="1109"/>
      <c r="AH32" s="1109"/>
      <c r="AI32" s="1109"/>
      <c r="AJ32" s="1110"/>
      <c r="AK32" s="1069">
        <v>5</v>
      </c>
      <c r="AL32" s="1060"/>
      <c r="AM32" s="1060"/>
      <c r="AN32" s="1060"/>
      <c r="AO32" s="1060"/>
      <c r="AP32" s="1060">
        <v>7</v>
      </c>
      <c r="AQ32" s="1060"/>
      <c r="AR32" s="1060"/>
      <c r="AS32" s="1060"/>
      <c r="AT32" s="1060"/>
      <c r="AU32" s="1060">
        <v>7</v>
      </c>
      <c r="AV32" s="1060"/>
      <c r="AW32" s="1060"/>
      <c r="AX32" s="1060"/>
      <c r="AY32" s="1060"/>
      <c r="AZ32" s="1131" t="s">
        <v>577</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2347</v>
      </c>
      <c r="AG63" s="1048"/>
      <c r="AH63" s="1048"/>
      <c r="AI63" s="1048"/>
      <c r="AJ63" s="1119"/>
      <c r="AK63" s="1120"/>
      <c r="AL63" s="1052"/>
      <c r="AM63" s="1052"/>
      <c r="AN63" s="1052"/>
      <c r="AO63" s="1052"/>
      <c r="AP63" s="1048">
        <v>12988</v>
      </c>
      <c r="AQ63" s="1048"/>
      <c r="AR63" s="1048"/>
      <c r="AS63" s="1048"/>
      <c r="AT63" s="1048"/>
      <c r="AU63" s="1048">
        <v>9204</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389</v>
      </c>
      <c r="AB66" s="1091"/>
      <c r="AC66" s="1091"/>
      <c r="AD66" s="1091"/>
      <c r="AE66" s="1092"/>
      <c r="AF66" s="1096" t="s">
        <v>390</v>
      </c>
      <c r="AG66" s="1097"/>
      <c r="AH66" s="1097"/>
      <c r="AI66" s="1097"/>
      <c r="AJ66" s="1098"/>
      <c r="AK66" s="1090" t="s">
        <v>410</v>
      </c>
      <c r="AL66" s="1085"/>
      <c r="AM66" s="1085"/>
      <c r="AN66" s="1085"/>
      <c r="AO66" s="1086"/>
      <c r="AP66" s="1090" t="s">
        <v>411</v>
      </c>
      <c r="AQ66" s="1091"/>
      <c r="AR66" s="1091"/>
      <c r="AS66" s="1091"/>
      <c r="AT66" s="1092"/>
      <c r="AU66" s="1090" t="s">
        <v>412</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570</v>
      </c>
      <c r="C68" s="1075"/>
      <c r="D68" s="1075"/>
      <c r="E68" s="1075"/>
      <c r="F68" s="1075"/>
      <c r="G68" s="1075"/>
      <c r="H68" s="1075"/>
      <c r="I68" s="1075"/>
      <c r="J68" s="1075"/>
      <c r="K68" s="1075"/>
      <c r="L68" s="1075"/>
      <c r="M68" s="1075"/>
      <c r="N68" s="1075"/>
      <c r="O68" s="1075"/>
      <c r="P68" s="1076"/>
      <c r="Q68" s="1077">
        <v>12788</v>
      </c>
      <c r="R68" s="1071"/>
      <c r="S68" s="1071"/>
      <c r="T68" s="1071"/>
      <c r="U68" s="1071"/>
      <c r="V68" s="1071">
        <v>12734</v>
      </c>
      <c r="W68" s="1071"/>
      <c r="X68" s="1071"/>
      <c r="Y68" s="1071"/>
      <c r="Z68" s="1071"/>
      <c r="AA68" s="1071">
        <v>54</v>
      </c>
      <c r="AB68" s="1071"/>
      <c r="AC68" s="1071"/>
      <c r="AD68" s="1071"/>
      <c r="AE68" s="1071"/>
      <c r="AF68" s="1071">
        <v>54</v>
      </c>
      <c r="AG68" s="1071"/>
      <c r="AH68" s="1071"/>
      <c r="AI68" s="1071"/>
      <c r="AJ68" s="1071"/>
      <c r="AK68" s="1071" t="s">
        <v>577</v>
      </c>
      <c r="AL68" s="1071"/>
      <c r="AM68" s="1071"/>
      <c r="AN68" s="1071"/>
      <c r="AO68" s="1071"/>
      <c r="AP68" s="1071">
        <v>10955</v>
      </c>
      <c r="AQ68" s="1071"/>
      <c r="AR68" s="1071"/>
      <c r="AS68" s="1071"/>
      <c r="AT68" s="1071"/>
      <c r="AU68" s="1071">
        <v>4182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571</v>
      </c>
      <c r="C69" s="1064"/>
      <c r="D69" s="1064"/>
      <c r="E69" s="1064"/>
      <c r="F69" s="1064"/>
      <c r="G69" s="1064"/>
      <c r="H69" s="1064"/>
      <c r="I69" s="1064"/>
      <c r="J69" s="1064"/>
      <c r="K69" s="1064"/>
      <c r="L69" s="1064"/>
      <c r="M69" s="1064"/>
      <c r="N69" s="1064"/>
      <c r="O69" s="1064"/>
      <c r="P69" s="1065"/>
      <c r="Q69" s="1066">
        <v>228</v>
      </c>
      <c r="R69" s="1060"/>
      <c r="S69" s="1060"/>
      <c r="T69" s="1060"/>
      <c r="U69" s="1060"/>
      <c r="V69" s="1060">
        <v>223</v>
      </c>
      <c r="W69" s="1060"/>
      <c r="X69" s="1060"/>
      <c r="Y69" s="1060"/>
      <c r="Z69" s="1060"/>
      <c r="AA69" s="1060">
        <v>6</v>
      </c>
      <c r="AB69" s="1060"/>
      <c r="AC69" s="1060"/>
      <c r="AD69" s="1060"/>
      <c r="AE69" s="1060"/>
      <c r="AF69" s="1060">
        <v>6</v>
      </c>
      <c r="AG69" s="1060"/>
      <c r="AH69" s="1060"/>
      <c r="AI69" s="1060"/>
      <c r="AJ69" s="1060"/>
      <c r="AK69" s="1060" t="s">
        <v>577</v>
      </c>
      <c r="AL69" s="1060"/>
      <c r="AM69" s="1060"/>
      <c r="AN69" s="1060"/>
      <c r="AO69" s="1060"/>
      <c r="AP69" s="1060" t="s">
        <v>578</v>
      </c>
      <c r="AQ69" s="1060"/>
      <c r="AR69" s="1060"/>
      <c r="AS69" s="1060"/>
      <c r="AT69" s="1060"/>
      <c r="AU69" s="1060" t="s">
        <v>577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572</v>
      </c>
      <c r="C70" s="1064"/>
      <c r="D70" s="1064"/>
      <c r="E70" s="1064"/>
      <c r="F70" s="1064"/>
      <c r="G70" s="1064"/>
      <c r="H70" s="1064"/>
      <c r="I70" s="1064"/>
      <c r="J70" s="1064"/>
      <c r="K70" s="1064"/>
      <c r="L70" s="1064"/>
      <c r="M70" s="1064"/>
      <c r="N70" s="1064"/>
      <c r="O70" s="1064"/>
      <c r="P70" s="1065"/>
      <c r="Q70" s="1066">
        <v>108</v>
      </c>
      <c r="R70" s="1060"/>
      <c r="S70" s="1060"/>
      <c r="T70" s="1060"/>
      <c r="U70" s="1060"/>
      <c r="V70" s="1060">
        <v>105</v>
      </c>
      <c r="W70" s="1060"/>
      <c r="X70" s="1060"/>
      <c r="Y70" s="1060"/>
      <c r="Z70" s="1060"/>
      <c r="AA70" s="1060">
        <v>3</v>
      </c>
      <c r="AB70" s="1060"/>
      <c r="AC70" s="1060"/>
      <c r="AD70" s="1060"/>
      <c r="AE70" s="1060"/>
      <c r="AF70" s="1060">
        <v>3</v>
      </c>
      <c r="AG70" s="1060"/>
      <c r="AH70" s="1060"/>
      <c r="AI70" s="1060"/>
      <c r="AJ70" s="1060"/>
      <c r="AK70" s="1060">
        <v>26</v>
      </c>
      <c r="AL70" s="1060"/>
      <c r="AM70" s="1060"/>
      <c r="AN70" s="1060"/>
      <c r="AO70" s="1060"/>
      <c r="AP70" s="1060" t="s">
        <v>577</v>
      </c>
      <c r="AQ70" s="1060"/>
      <c r="AR70" s="1060"/>
      <c r="AS70" s="1060"/>
      <c r="AT70" s="1060"/>
      <c r="AU70" s="1060" t="s">
        <v>577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573</v>
      </c>
      <c r="C71" s="1064"/>
      <c r="D71" s="1064"/>
      <c r="E71" s="1064"/>
      <c r="F71" s="1064"/>
      <c r="G71" s="1064"/>
      <c r="H71" s="1064"/>
      <c r="I71" s="1064"/>
      <c r="J71" s="1064"/>
      <c r="K71" s="1064"/>
      <c r="L71" s="1064"/>
      <c r="M71" s="1064"/>
      <c r="N71" s="1064"/>
      <c r="O71" s="1064"/>
      <c r="P71" s="1065"/>
      <c r="Q71" s="1066">
        <v>3521</v>
      </c>
      <c r="R71" s="1060"/>
      <c r="S71" s="1060"/>
      <c r="T71" s="1060"/>
      <c r="U71" s="1060"/>
      <c r="V71" s="1060">
        <v>3504</v>
      </c>
      <c r="W71" s="1060"/>
      <c r="X71" s="1060"/>
      <c r="Y71" s="1060"/>
      <c r="Z71" s="1060"/>
      <c r="AA71" s="1060">
        <v>17</v>
      </c>
      <c r="AB71" s="1060"/>
      <c r="AC71" s="1060"/>
      <c r="AD71" s="1060"/>
      <c r="AE71" s="1060"/>
      <c r="AF71" s="1060">
        <v>17</v>
      </c>
      <c r="AG71" s="1060"/>
      <c r="AH71" s="1060"/>
      <c r="AI71" s="1060"/>
      <c r="AJ71" s="1060"/>
      <c r="AK71" s="1060">
        <v>392</v>
      </c>
      <c r="AL71" s="1060"/>
      <c r="AM71" s="1060"/>
      <c r="AN71" s="1060"/>
      <c r="AO71" s="1060"/>
      <c r="AP71" s="1060" t="s">
        <v>579</v>
      </c>
      <c r="AQ71" s="1060"/>
      <c r="AR71" s="1060"/>
      <c r="AS71" s="1060"/>
      <c r="AT71" s="1060"/>
      <c r="AU71" s="1060" t="s">
        <v>577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574</v>
      </c>
      <c r="C72" s="1064"/>
      <c r="D72" s="1064"/>
      <c r="E72" s="1064"/>
      <c r="F72" s="1064"/>
      <c r="G72" s="1064"/>
      <c r="H72" s="1064"/>
      <c r="I72" s="1064"/>
      <c r="J72" s="1064"/>
      <c r="K72" s="1064"/>
      <c r="L72" s="1064"/>
      <c r="M72" s="1064"/>
      <c r="N72" s="1064"/>
      <c r="O72" s="1064"/>
      <c r="P72" s="1065"/>
      <c r="Q72" s="1066">
        <v>21933</v>
      </c>
      <c r="R72" s="1060"/>
      <c r="S72" s="1060"/>
      <c r="T72" s="1060"/>
      <c r="U72" s="1060"/>
      <c r="V72" s="1060">
        <v>24957</v>
      </c>
      <c r="W72" s="1060"/>
      <c r="X72" s="1060"/>
      <c r="Y72" s="1060"/>
      <c r="Z72" s="1060"/>
      <c r="AA72" s="1060">
        <v>480</v>
      </c>
      <c r="AB72" s="1060"/>
      <c r="AC72" s="1060"/>
      <c r="AD72" s="1060"/>
      <c r="AE72" s="1060"/>
      <c r="AF72" s="1060">
        <v>480</v>
      </c>
      <c r="AG72" s="1060"/>
      <c r="AH72" s="1060"/>
      <c r="AI72" s="1060"/>
      <c r="AJ72" s="1060"/>
      <c r="AK72" s="1060">
        <v>339</v>
      </c>
      <c r="AL72" s="1060"/>
      <c r="AM72" s="1060"/>
      <c r="AN72" s="1060"/>
      <c r="AO72" s="1060"/>
      <c r="AP72" s="1060" t="s">
        <v>577</v>
      </c>
      <c r="AQ72" s="1060"/>
      <c r="AR72" s="1060"/>
      <c r="AS72" s="1060"/>
      <c r="AT72" s="1060"/>
      <c r="AU72" s="1060" t="s">
        <v>577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575</v>
      </c>
      <c r="C73" s="1064"/>
      <c r="D73" s="1064"/>
      <c r="E73" s="1064"/>
      <c r="F73" s="1064"/>
      <c r="G73" s="1064"/>
      <c r="H73" s="1064"/>
      <c r="I73" s="1064"/>
      <c r="J73" s="1064"/>
      <c r="K73" s="1064"/>
      <c r="L73" s="1064"/>
      <c r="M73" s="1064"/>
      <c r="N73" s="1064"/>
      <c r="O73" s="1064"/>
      <c r="P73" s="1065"/>
      <c r="Q73" s="1066">
        <v>2074</v>
      </c>
      <c r="R73" s="1060"/>
      <c r="S73" s="1060"/>
      <c r="T73" s="1060"/>
      <c r="U73" s="1060"/>
      <c r="V73" s="1060">
        <v>1850</v>
      </c>
      <c r="W73" s="1060"/>
      <c r="X73" s="1060"/>
      <c r="Y73" s="1060"/>
      <c r="Z73" s="1060"/>
      <c r="AA73" s="1060">
        <v>224</v>
      </c>
      <c r="AB73" s="1060"/>
      <c r="AC73" s="1060"/>
      <c r="AD73" s="1060"/>
      <c r="AE73" s="1060"/>
      <c r="AF73" s="1060">
        <v>224</v>
      </c>
      <c r="AG73" s="1060"/>
      <c r="AH73" s="1060"/>
      <c r="AI73" s="1060"/>
      <c r="AJ73" s="1060"/>
      <c r="AK73" s="1060" t="s">
        <v>577</v>
      </c>
      <c r="AL73" s="1060"/>
      <c r="AM73" s="1060"/>
      <c r="AN73" s="1060"/>
      <c r="AO73" s="1060"/>
      <c r="AP73" s="1060" t="s">
        <v>577</v>
      </c>
      <c r="AQ73" s="1060"/>
      <c r="AR73" s="1060"/>
      <c r="AS73" s="1060"/>
      <c r="AT73" s="1060"/>
      <c r="AU73" s="1060" t="s">
        <v>577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576</v>
      </c>
      <c r="C74" s="1064"/>
      <c r="D74" s="1064"/>
      <c r="E74" s="1064"/>
      <c r="F74" s="1064"/>
      <c r="G74" s="1064"/>
      <c r="H74" s="1064"/>
      <c r="I74" s="1064"/>
      <c r="J74" s="1064"/>
      <c r="K74" s="1064"/>
      <c r="L74" s="1064"/>
      <c r="M74" s="1064"/>
      <c r="N74" s="1064"/>
      <c r="O74" s="1064"/>
      <c r="P74" s="1065"/>
      <c r="Q74" s="1066">
        <v>848493</v>
      </c>
      <c r="R74" s="1060"/>
      <c r="S74" s="1060"/>
      <c r="T74" s="1060"/>
      <c r="U74" s="1060"/>
      <c r="V74" s="1060">
        <v>821243</v>
      </c>
      <c r="W74" s="1060"/>
      <c r="X74" s="1060"/>
      <c r="Y74" s="1060"/>
      <c r="Z74" s="1060"/>
      <c r="AA74" s="1060">
        <v>27250</v>
      </c>
      <c r="AB74" s="1060"/>
      <c r="AC74" s="1060"/>
      <c r="AD74" s="1060"/>
      <c r="AE74" s="1060"/>
      <c r="AF74" s="1060">
        <v>27250</v>
      </c>
      <c r="AG74" s="1060"/>
      <c r="AH74" s="1060"/>
      <c r="AI74" s="1060"/>
      <c r="AJ74" s="1060"/>
      <c r="AK74" s="1060">
        <v>2</v>
      </c>
      <c r="AL74" s="1060"/>
      <c r="AM74" s="1060"/>
      <c r="AN74" s="1060"/>
      <c r="AO74" s="1060"/>
      <c r="AP74" s="1060" t="s">
        <v>577</v>
      </c>
      <c r="AQ74" s="1060"/>
      <c r="AR74" s="1060"/>
      <c r="AS74" s="1060"/>
      <c r="AT74" s="1060"/>
      <c r="AU74" s="1060" t="s">
        <v>577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28034</v>
      </c>
      <c r="AG88" s="1048"/>
      <c r="AH88" s="1048"/>
      <c r="AI88" s="1048"/>
      <c r="AJ88" s="1048"/>
      <c r="AK88" s="1052"/>
      <c r="AL88" s="1052"/>
      <c r="AM88" s="1052"/>
      <c r="AN88" s="1052"/>
      <c r="AO88" s="1052"/>
      <c r="AP88" s="1048">
        <v>10955</v>
      </c>
      <c r="AQ88" s="1048"/>
      <c r="AR88" s="1048"/>
      <c r="AS88" s="1048"/>
      <c r="AT88" s="1048"/>
      <c r="AU88" s="1048">
        <v>4182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302</v>
      </c>
      <c r="AG109" s="983"/>
      <c r="AH109" s="983"/>
      <c r="AI109" s="983"/>
      <c r="AJ109" s="984"/>
      <c r="AK109" s="985" t="s">
        <v>301</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302</v>
      </c>
      <c r="BW109" s="983"/>
      <c r="BX109" s="983"/>
      <c r="BY109" s="983"/>
      <c r="BZ109" s="984"/>
      <c r="CA109" s="985" t="s">
        <v>301</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302</v>
      </c>
      <c r="DM109" s="983"/>
      <c r="DN109" s="983"/>
      <c r="DO109" s="983"/>
      <c r="DP109" s="984"/>
      <c r="DQ109" s="985" t="s">
        <v>301</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980862</v>
      </c>
      <c r="AB110" s="976"/>
      <c r="AC110" s="976"/>
      <c r="AD110" s="976"/>
      <c r="AE110" s="977"/>
      <c r="AF110" s="978">
        <v>1016841</v>
      </c>
      <c r="AG110" s="976"/>
      <c r="AH110" s="976"/>
      <c r="AI110" s="976"/>
      <c r="AJ110" s="977"/>
      <c r="AK110" s="978">
        <v>969550</v>
      </c>
      <c r="AL110" s="976"/>
      <c r="AM110" s="976"/>
      <c r="AN110" s="976"/>
      <c r="AO110" s="977"/>
      <c r="AP110" s="979">
        <v>5.9</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8630775</v>
      </c>
      <c r="BR110" s="923"/>
      <c r="BS110" s="923"/>
      <c r="BT110" s="923"/>
      <c r="BU110" s="923"/>
      <c r="BV110" s="923">
        <v>8421155</v>
      </c>
      <c r="BW110" s="923"/>
      <c r="BX110" s="923"/>
      <c r="BY110" s="923"/>
      <c r="BZ110" s="923"/>
      <c r="CA110" s="923">
        <v>8517958</v>
      </c>
      <c r="CB110" s="923"/>
      <c r="CC110" s="923"/>
      <c r="CD110" s="923"/>
      <c r="CE110" s="923"/>
      <c r="CF110" s="947">
        <v>52.3</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405</v>
      </c>
      <c r="DH110" s="923"/>
      <c r="DI110" s="923"/>
      <c r="DJ110" s="923"/>
      <c r="DK110" s="923"/>
      <c r="DL110" s="923" t="s">
        <v>429</v>
      </c>
      <c r="DM110" s="923"/>
      <c r="DN110" s="923"/>
      <c r="DO110" s="923"/>
      <c r="DP110" s="923"/>
      <c r="DQ110" s="923" t="s">
        <v>384</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136</v>
      </c>
      <c r="AB111" s="1004"/>
      <c r="AC111" s="1004"/>
      <c r="AD111" s="1004"/>
      <c r="AE111" s="1005"/>
      <c r="AF111" s="1006" t="s">
        <v>384</v>
      </c>
      <c r="AG111" s="1004"/>
      <c r="AH111" s="1004"/>
      <c r="AI111" s="1004"/>
      <c r="AJ111" s="1005"/>
      <c r="AK111" s="1006" t="s">
        <v>384</v>
      </c>
      <c r="AL111" s="1004"/>
      <c r="AM111" s="1004"/>
      <c r="AN111" s="1004"/>
      <c r="AO111" s="1005"/>
      <c r="AP111" s="1007" t="s">
        <v>384</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198459</v>
      </c>
      <c r="BR111" s="895"/>
      <c r="BS111" s="895"/>
      <c r="BT111" s="895"/>
      <c r="BU111" s="895"/>
      <c r="BV111" s="895">
        <v>160537</v>
      </c>
      <c r="BW111" s="895"/>
      <c r="BX111" s="895"/>
      <c r="BY111" s="895"/>
      <c r="BZ111" s="895"/>
      <c r="CA111" s="895">
        <v>121750</v>
      </c>
      <c r="CB111" s="895"/>
      <c r="CC111" s="895"/>
      <c r="CD111" s="895"/>
      <c r="CE111" s="895"/>
      <c r="CF111" s="956">
        <v>0.7</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405</v>
      </c>
      <c r="DH111" s="895"/>
      <c r="DI111" s="895"/>
      <c r="DJ111" s="895"/>
      <c r="DK111" s="895"/>
      <c r="DL111" s="895" t="s">
        <v>384</v>
      </c>
      <c r="DM111" s="895"/>
      <c r="DN111" s="895"/>
      <c r="DO111" s="895"/>
      <c r="DP111" s="895"/>
      <c r="DQ111" s="895" t="s">
        <v>405</v>
      </c>
      <c r="DR111" s="895"/>
      <c r="DS111" s="895"/>
      <c r="DT111" s="895"/>
      <c r="DU111" s="895"/>
      <c r="DV111" s="872" t="s">
        <v>405</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384</v>
      </c>
      <c r="AB112" s="858"/>
      <c r="AC112" s="858"/>
      <c r="AD112" s="858"/>
      <c r="AE112" s="859"/>
      <c r="AF112" s="860" t="s">
        <v>384</v>
      </c>
      <c r="AG112" s="858"/>
      <c r="AH112" s="858"/>
      <c r="AI112" s="858"/>
      <c r="AJ112" s="859"/>
      <c r="AK112" s="860" t="s">
        <v>384</v>
      </c>
      <c r="AL112" s="858"/>
      <c r="AM112" s="858"/>
      <c r="AN112" s="858"/>
      <c r="AO112" s="859"/>
      <c r="AP112" s="905" t="s">
        <v>136</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8814108</v>
      </c>
      <c r="BR112" s="895"/>
      <c r="BS112" s="895"/>
      <c r="BT112" s="895"/>
      <c r="BU112" s="895"/>
      <c r="BV112" s="895">
        <v>9666141</v>
      </c>
      <c r="BW112" s="895"/>
      <c r="BX112" s="895"/>
      <c r="BY112" s="895"/>
      <c r="BZ112" s="895"/>
      <c r="CA112" s="895">
        <v>9202717</v>
      </c>
      <c r="CB112" s="895"/>
      <c r="CC112" s="895"/>
      <c r="CD112" s="895"/>
      <c r="CE112" s="895"/>
      <c r="CF112" s="956">
        <v>56.5</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136</v>
      </c>
      <c r="DH112" s="895"/>
      <c r="DI112" s="895"/>
      <c r="DJ112" s="895"/>
      <c r="DK112" s="895"/>
      <c r="DL112" s="895" t="s">
        <v>384</v>
      </c>
      <c r="DM112" s="895"/>
      <c r="DN112" s="895"/>
      <c r="DO112" s="895"/>
      <c r="DP112" s="895"/>
      <c r="DQ112" s="895" t="s">
        <v>438</v>
      </c>
      <c r="DR112" s="895"/>
      <c r="DS112" s="895"/>
      <c r="DT112" s="895"/>
      <c r="DU112" s="895"/>
      <c r="DV112" s="872" t="s">
        <v>405</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884378</v>
      </c>
      <c r="AB113" s="1004"/>
      <c r="AC113" s="1004"/>
      <c r="AD113" s="1004"/>
      <c r="AE113" s="1005"/>
      <c r="AF113" s="1006">
        <v>924313</v>
      </c>
      <c r="AG113" s="1004"/>
      <c r="AH113" s="1004"/>
      <c r="AI113" s="1004"/>
      <c r="AJ113" s="1005"/>
      <c r="AK113" s="1006">
        <v>813642</v>
      </c>
      <c r="AL113" s="1004"/>
      <c r="AM113" s="1004"/>
      <c r="AN113" s="1004"/>
      <c r="AO113" s="1005"/>
      <c r="AP113" s="1007">
        <v>5</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567456</v>
      </c>
      <c r="BR113" s="895"/>
      <c r="BS113" s="895"/>
      <c r="BT113" s="895"/>
      <c r="BU113" s="895"/>
      <c r="BV113" s="895">
        <v>1683808</v>
      </c>
      <c r="BW113" s="895"/>
      <c r="BX113" s="895"/>
      <c r="BY113" s="895"/>
      <c r="BZ113" s="895"/>
      <c r="CA113" s="895">
        <v>4182118</v>
      </c>
      <c r="CB113" s="895"/>
      <c r="CC113" s="895"/>
      <c r="CD113" s="895"/>
      <c r="CE113" s="895"/>
      <c r="CF113" s="956">
        <v>25.7</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405</v>
      </c>
      <c r="DH113" s="858"/>
      <c r="DI113" s="858"/>
      <c r="DJ113" s="858"/>
      <c r="DK113" s="859"/>
      <c r="DL113" s="860" t="s">
        <v>384</v>
      </c>
      <c r="DM113" s="858"/>
      <c r="DN113" s="858"/>
      <c r="DO113" s="858"/>
      <c r="DP113" s="859"/>
      <c r="DQ113" s="860" t="s">
        <v>384</v>
      </c>
      <c r="DR113" s="858"/>
      <c r="DS113" s="858"/>
      <c r="DT113" s="858"/>
      <c r="DU113" s="859"/>
      <c r="DV113" s="905" t="s">
        <v>384</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21435</v>
      </c>
      <c r="AB114" s="858"/>
      <c r="AC114" s="858"/>
      <c r="AD114" s="858"/>
      <c r="AE114" s="859"/>
      <c r="AF114" s="860">
        <v>33695</v>
      </c>
      <c r="AG114" s="858"/>
      <c r="AH114" s="858"/>
      <c r="AI114" s="858"/>
      <c r="AJ114" s="859"/>
      <c r="AK114" s="860">
        <v>45945</v>
      </c>
      <c r="AL114" s="858"/>
      <c r="AM114" s="858"/>
      <c r="AN114" s="858"/>
      <c r="AO114" s="859"/>
      <c r="AP114" s="905">
        <v>0.3</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4011945</v>
      </c>
      <c r="BR114" s="895"/>
      <c r="BS114" s="895"/>
      <c r="BT114" s="895"/>
      <c r="BU114" s="895"/>
      <c r="BV114" s="895">
        <v>3600069</v>
      </c>
      <c r="BW114" s="895"/>
      <c r="BX114" s="895"/>
      <c r="BY114" s="895"/>
      <c r="BZ114" s="895"/>
      <c r="CA114" s="895">
        <v>3668201</v>
      </c>
      <c r="CB114" s="895"/>
      <c r="CC114" s="895"/>
      <c r="CD114" s="895"/>
      <c r="CE114" s="895"/>
      <c r="CF114" s="956">
        <v>22.5</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384</v>
      </c>
      <c r="DH114" s="858"/>
      <c r="DI114" s="858"/>
      <c r="DJ114" s="858"/>
      <c r="DK114" s="859"/>
      <c r="DL114" s="860" t="s">
        <v>405</v>
      </c>
      <c r="DM114" s="858"/>
      <c r="DN114" s="858"/>
      <c r="DO114" s="858"/>
      <c r="DP114" s="859"/>
      <c r="DQ114" s="860" t="s">
        <v>384</v>
      </c>
      <c r="DR114" s="858"/>
      <c r="DS114" s="858"/>
      <c r="DT114" s="858"/>
      <c r="DU114" s="859"/>
      <c r="DV114" s="905" t="s">
        <v>136</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42246</v>
      </c>
      <c r="AB115" s="1004"/>
      <c r="AC115" s="1004"/>
      <c r="AD115" s="1004"/>
      <c r="AE115" s="1005"/>
      <c r="AF115" s="1006">
        <v>42153</v>
      </c>
      <c r="AG115" s="1004"/>
      <c r="AH115" s="1004"/>
      <c r="AI115" s="1004"/>
      <c r="AJ115" s="1005"/>
      <c r="AK115" s="1006">
        <v>42128</v>
      </c>
      <c r="AL115" s="1004"/>
      <c r="AM115" s="1004"/>
      <c r="AN115" s="1004"/>
      <c r="AO115" s="1005"/>
      <c r="AP115" s="1007">
        <v>0.3</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384</v>
      </c>
      <c r="BR115" s="895"/>
      <c r="BS115" s="895"/>
      <c r="BT115" s="895"/>
      <c r="BU115" s="895"/>
      <c r="BV115" s="895" t="s">
        <v>384</v>
      </c>
      <c r="BW115" s="895"/>
      <c r="BX115" s="895"/>
      <c r="BY115" s="895"/>
      <c r="BZ115" s="895"/>
      <c r="CA115" s="895" t="s">
        <v>438</v>
      </c>
      <c r="CB115" s="895"/>
      <c r="CC115" s="895"/>
      <c r="CD115" s="895"/>
      <c r="CE115" s="895"/>
      <c r="CF115" s="956" t="s">
        <v>384</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384</v>
      </c>
      <c r="DM115" s="858"/>
      <c r="DN115" s="858"/>
      <c r="DO115" s="858"/>
      <c r="DP115" s="859"/>
      <c r="DQ115" s="860" t="s">
        <v>430</v>
      </c>
      <c r="DR115" s="858"/>
      <c r="DS115" s="858"/>
      <c r="DT115" s="858"/>
      <c r="DU115" s="859"/>
      <c r="DV115" s="905" t="s">
        <v>136</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384</v>
      </c>
      <c r="AB116" s="858"/>
      <c r="AC116" s="858"/>
      <c r="AD116" s="858"/>
      <c r="AE116" s="859"/>
      <c r="AF116" s="860" t="s">
        <v>384</v>
      </c>
      <c r="AG116" s="858"/>
      <c r="AH116" s="858"/>
      <c r="AI116" s="858"/>
      <c r="AJ116" s="859"/>
      <c r="AK116" s="860" t="s">
        <v>384</v>
      </c>
      <c r="AL116" s="858"/>
      <c r="AM116" s="858"/>
      <c r="AN116" s="858"/>
      <c r="AO116" s="859"/>
      <c r="AP116" s="905" t="s">
        <v>449</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429</v>
      </c>
      <c r="BW116" s="895"/>
      <c r="BX116" s="895"/>
      <c r="BY116" s="895"/>
      <c r="BZ116" s="895"/>
      <c r="CA116" s="895" t="s">
        <v>449</v>
      </c>
      <c r="CB116" s="895"/>
      <c r="CC116" s="895"/>
      <c r="CD116" s="895"/>
      <c r="CE116" s="895"/>
      <c r="CF116" s="956" t="s">
        <v>384</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384</v>
      </c>
      <c r="DH116" s="858"/>
      <c r="DI116" s="858"/>
      <c r="DJ116" s="858"/>
      <c r="DK116" s="859"/>
      <c r="DL116" s="860" t="s">
        <v>384</v>
      </c>
      <c r="DM116" s="858"/>
      <c r="DN116" s="858"/>
      <c r="DO116" s="858"/>
      <c r="DP116" s="859"/>
      <c r="DQ116" s="860" t="s">
        <v>405</v>
      </c>
      <c r="DR116" s="858"/>
      <c r="DS116" s="858"/>
      <c r="DT116" s="858"/>
      <c r="DU116" s="859"/>
      <c r="DV116" s="905" t="s">
        <v>384</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1928921</v>
      </c>
      <c r="AB117" s="990"/>
      <c r="AC117" s="990"/>
      <c r="AD117" s="990"/>
      <c r="AE117" s="991"/>
      <c r="AF117" s="992">
        <v>2017002</v>
      </c>
      <c r="AG117" s="990"/>
      <c r="AH117" s="990"/>
      <c r="AI117" s="990"/>
      <c r="AJ117" s="991"/>
      <c r="AK117" s="992">
        <v>1871265</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429</v>
      </c>
      <c r="BR117" s="895"/>
      <c r="BS117" s="895"/>
      <c r="BT117" s="895"/>
      <c r="BU117" s="895"/>
      <c r="BV117" s="895" t="s">
        <v>405</v>
      </c>
      <c r="BW117" s="895"/>
      <c r="BX117" s="895"/>
      <c r="BY117" s="895"/>
      <c r="BZ117" s="895"/>
      <c r="CA117" s="895" t="s">
        <v>136</v>
      </c>
      <c r="CB117" s="895"/>
      <c r="CC117" s="895"/>
      <c r="CD117" s="895"/>
      <c r="CE117" s="895"/>
      <c r="CF117" s="956" t="s">
        <v>384</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405</v>
      </c>
      <c r="DH117" s="858"/>
      <c r="DI117" s="858"/>
      <c r="DJ117" s="858"/>
      <c r="DK117" s="859"/>
      <c r="DL117" s="860" t="s">
        <v>438</v>
      </c>
      <c r="DM117" s="858"/>
      <c r="DN117" s="858"/>
      <c r="DO117" s="858"/>
      <c r="DP117" s="859"/>
      <c r="DQ117" s="860" t="s">
        <v>136</v>
      </c>
      <c r="DR117" s="858"/>
      <c r="DS117" s="858"/>
      <c r="DT117" s="858"/>
      <c r="DU117" s="859"/>
      <c r="DV117" s="905" t="s">
        <v>438</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302</v>
      </c>
      <c r="AG118" s="983"/>
      <c r="AH118" s="983"/>
      <c r="AI118" s="983"/>
      <c r="AJ118" s="984"/>
      <c r="AK118" s="985" t="s">
        <v>301</v>
      </c>
      <c r="AL118" s="983"/>
      <c r="AM118" s="983"/>
      <c r="AN118" s="983"/>
      <c r="AO118" s="984"/>
      <c r="AP118" s="986" t="s">
        <v>423</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136</v>
      </c>
      <c r="BR118" s="926"/>
      <c r="BS118" s="926"/>
      <c r="BT118" s="926"/>
      <c r="BU118" s="926"/>
      <c r="BV118" s="926" t="s">
        <v>405</v>
      </c>
      <c r="BW118" s="926"/>
      <c r="BX118" s="926"/>
      <c r="BY118" s="926"/>
      <c r="BZ118" s="926"/>
      <c r="CA118" s="926" t="s">
        <v>384</v>
      </c>
      <c r="CB118" s="926"/>
      <c r="CC118" s="926"/>
      <c r="CD118" s="926"/>
      <c r="CE118" s="926"/>
      <c r="CF118" s="956" t="s">
        <v>384</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384</v>
      </c>
      <c r="DH118" s="858"/>
      <c r="DI118" s="858"/>
      <c r="DJ118" s="858"/>
      <c r="DK118" s="859"/>
      <c r="DL118" s="860" t="s">
        <v>384</v>
      </c>
      <c r="DM118" s="858"/>
      <c r="DN118" s="858"/>
      <c r="DO118" s="858"/>
      <c r="DP118" s="859"/>
      <c r="DQ118" s="860" t="s">
        <v>384</v>
      </c>
      <c r="DR118" s="858"/>
      <c r="DS118" s="858"/>
      <c r="DT118" s="858"/>
      <c r="DU118" s="859"/>
      <c r="DV118" s="905" t="s">
        <v>136</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384</v>
      </c>
      <c r="AB119" s="976"/>
      <c r="AC119" s="976"/>
      <c r="AD119" s="976"/>
      <c r="AE119" s="977"/>
      <c r="AF119" s="978" t="s">
        <v>384</v>
      </c>
      <c r="AG119" s="976"/>
      <c r="AH119" s="976"/>
      <c r="AI119" s="976"/>
      <c r="AJ119" s="977"/>
      <c r="AK119" s="978" t="s">
        <v>384</v>
      </c>
      <c r="AL119" s="976"/>
      <c r="AM119" s="976"/>
      <c r="AN119" s="976"/>
      <c r="AO119" s="977"/>
      <c r="AP119" s="979" t="s">
        <v>384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457</v>
      </c>
      <c r="BP119" s="959"/>
      <c r="BQ119" s="963">
        <v>22222743</v>
      </c>
      <c r="BR119" s="926"/>
      <c r="BS119" s="926"/>
      <c r="BT119" s="926"/>
      <c r="BU119" s="926"/>
      <c r="BV119" s="926">
        <v>23531710</v>
      </c>
      <c r="BW119" s="926"/>
      <c r="BX119" s="926"/>
      <c r="BY119" s="926"/>
      <c r="BZ119" s="926"/>
      <c r="CA119" s="926">
        <v>25692744</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198459</v>
      </c>
      <c r="DH119" s="841"/>
      <c r="DI119" s="841"/>
      <c r="DJ119" s="841"/>
      <c r="DK119" s="842"/>
      <c r="DL119" s="843">
        <v>160537</v>
      </c>
      <c r="DM119" s="841"/>
      <c r="DN119" s="841"/>
      <c r="DO119" s="841"/>
      <c r="DP119" s="842"/>
      <c r="DQ119" s="843">
        <v>121750</v>
      </c>
      <c r="DR119" s="841"/>
      <c r="DS119" s="841"/>
      <c r="DT119" s="841"/>
      <c r="DU119" s="842"/>
      <c r="DV119" s="929">
        <v>0.7</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384</v>
      </c>
      <c r="AB120" s="858"/>
      <c r="AC120" s="858"/>
      <c r="AD120" s="858"/>
      <c r="AE120" s="859"/>
      <c r="AF120" s="860" t="s">
        <v>430</v>
      </c>
      <c r="AG120" s="858"/>
      <c r="AH120" s="858"/>
      <c r="AI120" s="858"/>
      <c r="AJ120" s="859"/>
      <c r="AK120" s="860" t="s">
        <v>384</v>
      </c>
      <c r="AL120" s="858"/>
      <c r="AM120" s="858"/>
      <c r="AN120" s="858"/>
      <c r="AO120" s="859"/>
      <c r="AP120" s="905" t="s">
        <v>136</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9205129</v>
      </c>
      <c r="BR120" s="923"/>
      <c r="BS120" s="923"/>
      <c r="BT120" s="923"/>
      <c r="BU120" s="923"/>
      <c r="BV120" s="923">
        <v>9029179</v>
      </c>
      <c r="BW120" s="923"/>
      <c r="BX120" s="923"/>
      <c r="BY120" s="923"/>
      <c r="BZ120" s="923"/>
      <c r="CA120" s="923">
        <v>8427667</v>
      </c>
      <c r="CB120" s="923"/>
      <c r="CC120" s="923"/>
      <c r="CD120" s="923"/>
      <c r="CE120" s="923"/>
      <c r="CF120" s="947">
        <v>51.7</v>
      </c>
      <c r="CG120" s="948"/>
      <c r="CH120" s="948"/>
      <c r="CI120" s="948"/>
      <c r="CJ120" s="948"/>
      <c r="CK120" s="949" t="s">
        <v>461</v>
      </c>
      <c r="CL120" s="933"/>
      <c r="CM120" s="933"/>
      <c r="CN120" s="933"/>
      <c r="CO120" s="934"/>
      <c r="CP120" s="953" t="s">
        <v>399</v>
      </c>
      <c r="CQ120" s="954"/>
      <c r="CR120" s="954"/>
      <c r="CS120" s="954"/>
      <c r="CT120" s="954"/>
      <c r="CU120" s="954"/>
      <c r="CV120" s="954"/>
      <c r="CW120" s="954"/>
      <c r="CX120" s="954"/>
      <c r="CY120" s="954"/>
      <c r="CZ120" s="954"/>
      <c r="DA120" s="954"/>
      <c r="DB120" s="954"/>
      <c r="DC120" s="954"/>
      <c r="DD120" s="954"/>
      <c r="DE120" s="954"/>
      <c r="DF120" s="955"/>
      <c r="DG120" s="942">
        <v>8780621</v>
      </c>
      <c r="DH120" s="923"/>
      <c r="DI120" s="923"/>
      <c r="DJ120" s="923"/>
      <c r="DK120" s="923"/>
      <c r="DL120" s="923">
        <v>9664307</v>
      </c>
      <c r="DM120" s="923"/>
      <c r="DN120" s="923"/>
      <c r="DO120" s="923"/>
      <c r="DP120" s="923"/>
      <c r="DQ120" s="923">
        <v>9191676</v>
      </c>
      <c r="DR120" s="923"/>
      <c r="DS120" s="923"/>
      <c r="DT120" s="923"/>
      <c r="DU120" s="923"/>
      <c r="DV120" s="924">
        <v>56.4</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405</v>
      </c>
      <c r="AB121" s="858"/>
      <c r="AC121" s="858"/>
      <c r="AD121" s="858"/>
      <c r="AE121" s="859"/>
      <c r="AF121" s="860" t="s">
        <v>384</v>
      </c>
      <c r="AG121" s="858"/>
      <c r="AH121" s="858"/>
      <c r="AI121" s="858"/>
      <c r="AJ121" s="859"/>
      <c r="AK121" s="860" t="s">
        <v>430</v>
      </c>
      <c r="AL121" s="858"/>
      <c r="AM121" s="858"/>
      <c r="AN121" s="858"/>
      <c r="AO121" s="859"/>
      <c r="AP121" s="905" t="s">
        <v>384</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8644192</v>
      </c>
      <c r="BR121" s="895"/>
      <c r="BS121" s="895"/>
      <c r="BT121" s="895"/>
      <c r="BU121" s="895"/>
      <c r="BV121" s="895">
        <v>9051090</v>
      </c>
      <c r="BW121" s="895"/>
      <c r="BX121" s="895"/>
      <c r="BY121" s="895"/>
      <c r="BZ121" s="895"/>
      <c r="CA121" s="895">
        <v>8656681</v>
      </c>
      <c r="CB121" s="895"/>
      <c r="CC121" s="895"/>
      <c r="CD121" s="895"/>
      <c r="CE121" s="895"/>
      <c r="CF121" s="956">
        <v>53.1</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16973</v>
      </c>
      <c r="DH121" s="895"/>
      <c r="DI121" s="895"/>
      <c r="DJ121" s="895"/>
      <c r="DK121" s="895"/>
      <c r="DL121" s="895">
        <v>11612</v>
      </c>
      <c r="DM121" s="895"/>
      <c r="DN121" s="895"/>
      <c r="DO121" s="895"/>
      <c r="DP121" s="895"/>
      <c r="DQ121" s="895">
        <v>6529</v>
      </c>
      <c r="DR121" s="895"/>
      <c r="DS121" s="895"/>
      <c r="DT121" s="895"/>
      <c r="DU121" s="895"/>
      <c r="DV121" s="872">
        <v>0</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136</v>
      </c>
      <c r="AB122" s="858"/>
      <c r="AC122" s="858"/>
      <c r="AD122" s="858"/>
      <c r="AE122" s="859"/>
      <c r="AF122" s="860" t="s">
        <v>384</v>
      </c>
      <c r="AG122" s="858"/>
      <c r="AH122" s="858"/>
      <c r="AI122" s="858"/>
      <c r="AJ122" s="859"/>
      <c r="AK122" s="860" t="s">
        <v>384</v>
      </c>
      <c r="AL122" s="858"/>
      <c r="AM122" s="858"/>
      <c r="AN122" s="858"/>
      <c r="AO122" s="859"/>
      <c r="AP122" s="905" t="s">
        <v>136</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14152097</v>
      </c>
      <c r="BR122" s="926"/>
      <c r="BS122" s="926"/>
      <c r="BT122" s="926"/>
      <c r="BU122" s="926"/>
      <c r="BV122" s="926">
        <v>13512087</v>
      </c>
      <c r="BW122" s="926"/>
      <c r="BX122" s="926"/>
      <c r="BY122" s="926"/>
      <c r="BZ122" s="926"/>
      <c r="CA122" s="926">
        <v>13475834</v>
      </c>
      <c r="CB122" s="926"/>
      <c r="CC122" s="926"/>
      <c r="CD122" s="926"/>
      <c r="CE122" s="926"/>
      <c r="CF122" s="927">
        <v>82.7</v>
      </c>
      <c r="CG122" s="928"/>
      <c r="CH122" s="928"/>
      <c r="CI122" s="928"/>
      <c r="CJ122" s="928"/>
      <c r="CK122" s="950"/>
      <c r="CL122" s="936"/>
      <c r="CM122" s="936"/>
      <c r="CN122" s="936"/>
      <c r="CO122" s="937"/>
      <c r="CP122" s="916" t="s">
        <v>397</v>
      </c>
      <c r="CQ122" s="917"/>
      <c r="CR122" s="917"/>
      <c r="CS122" s="917"/>
      <c r="CT122" s="917"/>
      <c r="CU122" s="917"/>
      <c r="CV122" s="917"/>
      <c r="CW122" s="917"/>
      <c r="CX122" s="917"/>
      <c r="CY122" s="917"/>
      <c r="CZ122" s="917"/>
      <c r="DA122" s="917"/>
      <c r="DB122" s="917"/>
      <c r="DC122" s="917"/>
      <c r="DD122" s="917"/>
      <c r="DE122" s="917"/>
      <c r="DF122" s="918"/>
      <c r="DG122" s="894">
        <v>16514</v>
      </c>
      <c r="DH122" s="895"/>
      <c r="DI122" s="895"/>
      <c r="DJ122" s="895"/>
      <c r="DK122" s="895"/>
      <c r="DL122" s="895">
        <v>2988</v>
      </c>
      <c r="DM122" s="895"/>
      <c r="DN122" s="895"/>
      <c r="DO122" s="895"/>
      <c r="DP122" s="895"/>
      <c r="DQ122" s="895">
        <v>4512</v>
      </c>
      <c r="DR122" s="895"/>
      <c r="DS122" s="895"/>
      <c r="DT122" s="895"/>
      <c r="DU122" s="895"/>
      <c r="DV122" s="872">
        <v>0</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384</v>
      </c>
      <c r="AB123" s="858"/>
      <c r="AC123" s="858"/>
      <c r="AD123" s="858"/>
      <c r="AE123" s="859"/>
      <c r="AF123" s="860" t="s">
        <v>136</v>
      </c>
      <c r="AG123" s="858"/>
      <c r="AH123" s="858"/>
      <c r="AI123" s="858"/>
      <c r="AJ123" s="859"/>
      <c r="AK123" s="860" t="s">
        <v>136</v>
      </c>
      <c r="AL123" s="858"/>
      <c r="AM123" s="858"/>
      <c r="AN123" s="858"/>
      <c r="AO123" s="859"/>
      <c r="AP123" s="905" t="s">
        <v>384</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466</v>
      </c>
      <c r="BP123" s="959"/>
      <c r="BQ123" s="913">
        <v>32001418</v>
      </c>
      <c r="BR123" s="914"/>
      <c r="BS123" s="914"/>
      <c r="BT123" s="914"/>
      <c r="BU123" s="914"/>
      <c r="BV123" s="914">
        <v>31592356</v>
      </c>
      <c r="BW123" s="914"/>
      <c r="BX123" s="914"/>
      <c r="BY123" s="914"/>
      <c r="BZ123" s="914"/>
      <c r="CA123" s="914">
        <v>30560182</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t="s">
        <v>430</v>
      </c>
      <c r="DH123" s="858"/>
      <c r="DI123" s="858"/>
      <c r="DJ123" s="858"/>
      <c r="DK123" s="859"/>
      <c r="DL123" s="860" t="s">
        <v>136</v>
      </c>
      <c r="DM123" s="858"/>
      <c r="DN123" s="858"/>
      <c r="DO123" s="858"/>
      <c r="DP123" s="859"/>
      <c r="DQ123" s="860" t="s">
        <v>384</v>
      </c>
      <c r="DR123" s="858"/>
      <c r="DS123" s="858"/>
      <c r="DT123" s="858"/>
      <c r="DU123" s="859"/>
      <c r="DV123" s="905" t="s">
        <v>384</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384</v>
      </c>
      <c r="AB124" s="858"/>
      <c r="AC124" s="858"/>
      <c r="AD124" s="858"/>
      <c r="AE124" s="859"/>
      <c r="AF124" s="860" t="s">
        <v>136</v>
      </c>
      <c r="AG124" s="858"/>
      <c r="AH124" s="858"/>
      <c r="AI124" s="858"/>
      <c r="AJ124" s="859"/>
      <c r="AK124" s="860" t="s">
        <v>384</v>
      </c>
      <c r="AL124" s="858"/>
      <c r="AM124" s="858"/>
      <c r="AN124" s="858"/>
      <c r="AO124" s="859"/>
      <c r="AP124" s="905" t="s">
        <v>384</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384</v>
      </c>
      <c r="BR124" s="912"/>
      <c r="BS124" s="912"/>
      <c r="BT124" s="912"/>
      <c r="BU124" s="912"/>
      <c r="BV124" s="912" t="s">
        <v>384</v>
      </c>
      <c r="BW124" s="912"/>
      <c r="BX124" s="912"/>
      <c r="BY124" s="912"/>
      <c r="BZ124" s="912"/>
      <c r="CA124" s="912" t="s">
        <v>136</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384</v>
      </c>
      <c r="DH124" s="841"/>
      <c r="DI124" s="841"/>
      <c r="DJ124" s="841"/>
      <c r="DK124" s="842"/>
      <c r="DL124" s="843" t="s">
        <v>384</v>
      </c>
      <c r="DM124" s="841"/>
      <c r="DN124" s="841"/>
      <c r="DO124" s="841"/>
      <c r="DP124" s="842"/>
      <c r="DQ124" s="843" t="s">
        <v>384</v>
      </c>
      <c r="DR124" s="841"/>
      <c r="DS124" s="841"/>
      <c r="DT124" s="841"/>
      <c r="DU124" s="842"/>
      <c r="DV124" s="929" t="s">
        <v>384</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384</v>
      </c>
      <c r="AB125" s="858"/>
      <c r="AC125" s="858"/>
      <c r="AD125" s="858"/>
      <c r="AE125" s="859"/>
      <c r="AF125" s="860" t="s">
        <v>384</v>
      </c>
      <c r="AG125" s="858"/>
      <c r="AH125" s="858"/>
      <c r="AI125" s="858"/>
      <c r="AJ125" s="859"/>
      <c r="AK125" s="860" t="s">
        <v>384</v>
      </c>
      <c r="AL125" s="858"/>
      <c r="AM125" s="858"/>
      <c r="AN125" s="858"/>
      <c r="AO125" s="859"/>
      <c r="AP125" s="905" t="s">
        <v>136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136</v>
      </c>
      <c r="DH125" s="923"/>
      <c r="DI125" s="923"/>
      <c r="DJ125" s="923"/>
      <c r="DK125" s="923"/>
      <c r="DL125" s="923" t="s">
        <v>384</v>
      </c>
      <c r="DM125" s="923"/>
      <c r="DN125" s="923"/>
      <c r="DO125" s="923"/>
      <c r="DP125" s="923"/>
      <c r="DQ125" s="923" t="s">
        <v>384</v>
      </c>
      <c r="DR125" s="923"/>
      <c r="DS125" s="923"/>
      <c r="DT125" s="923"/>
      <c r="DU125" s="923"/>
      <c r="DV125" s="924" t="s">
        <v>384</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42246</v>
      </c>
      <c r="AB126" s="858"/>
      <c r="AC126" s="858"/>
      <c r="AD126" s="858"/>
      <c r="AE126" s="859"/>
      <c r="AF126" s="860">
        <v>42153</v>
      </c>
      <c r="AG126" s="858"/>
      <c r="AH126" s="858"/>
      <c r="AI126" s="858"/>
      <c r="AJ126" s="859"/>
      <c r="AK126" s="860">
        <v>42128</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384</v>
      </c>
      <c r="DH126" s="895"/>
      <c r="DI126" s="895"/>
      <c r="DJ126" s="895"/>
      <c r="DK126" s="895"/>
      <c r="DL126" s="895" t="s">
        <v>384</v>
      </c>
      <c r="DM126" s="895"/>
      <c r="DN126" s="895"/>
      <c r="DO126" s="895"/>
      <c r="DP126" s="895"/>
      <c r="DQ126" s="895" t="s">
        <v>384</v>
      </c>
      <c r="DR126" s="895"/>
      <c r="DS126" s="895"/>
      <c r="DT126" s="895"/>
      <c r="DU126" s="895"/>
      <c r="DV126" s="872" t="s">
        <v>384</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136</v>
      </c>
      <c r="AB127" s="858"/>
      <c r="AC127" s="858"/>
      <c r="AD127" s="858"/>
      <c r="AE127" s="859"/>
      <c r="AF127" s="860" t="s">
        <v>136</v>
      </c>
      <c r="AG127" s="858"/>
      <c r="AH127" s="858"/>
      <c r="AI127" s="858"/>
      <c r="AJ127" s="859"/>
      <c r="AK127" s="860" t="s">
        <v>384</v>
      </c>
      <c r="AL127" s="858"/>
      <c r="AM127" s="858"/>
      <c r="AN127" s="858"/>
      <c r="AO127" s="859"/>
      <c r="AP127" s="905" t="s">
        <v>384</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384</v>
      </c>
      <c r="DH127" s="895"/>
      <c r="DI127" s="895"/>
      <c r="DJ127" s="895"/>
      <c r="DK127" s="895"/>
      <c r="DL127" s="895" t="s">
        <v>384</v>
      </c>
      <c r="DM127" s="895"/>
      <c r="DN127" s="895"/>
      <c r="DO127" s="895"/>
      <c r="DP127" s="895"/>
      <c r="DQ127" s="895" t="s">
        <v>384</v>
      </c>
      <c r="DR127" s="895"/>
      <c r="DS127" s="895"/>
      <c r="DT127" s="895"/>
      <c r="DU127" s="895"/>
      <c r="DV127" s="872" t="s">
        <v>136</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899988</v>
      </c>
      <c r="AB128" s="879"/>
      <c r="AC128" s="879"/>
      <c r="AD128" s="879"/>
      <c r="AE128" s="880"/>
      <c r="AF128" s="881">
        <v>888174</v>
      </c>
      <c r="AG128" s="879"/>
      <c r="AH128" s="879"/>
      <c r="AI128" s="879"/>
      <c r="AJ128" s="880"/>
      <c r="AK128" s="881">
        <v>867348</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384</v>
      </c>
      <c r="BG128" s="865"/>
      <c r="BH128" s="865"/>
      <c r="BI128" s="865"/>
      <c r="BJ128" s="865"/>
      <c r="BK128" s="865"/>
      <c r="BL128" s="888"/>
      <c r="BM128" s="864">
        <v>12.61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136</v>
      </c>
      <c r="DH128" s="869"/>
      <c r="DI128" s="869"/>
      <c r="DJ128" s="869"/>
      <c r="DK128" s="869"/>
      <c r="DL128" s="869" t="s">
        <v>384</v>
      </c>
      <c r="DM128" s="869"/>
      <c r="DN128" s="869"/>
      <c r="DO128" s="869"/>
      <c r="DP128" s="869"/>
      <c r="DQ128" s="869" t="s">
        <v>384</v>
      </c>
      <c r="DR128" s="869"/>
      <c r="DS128" s="869"/>
      <c r="DT128" s="869"/>
      <c r="DU128" s="869"/>
      <c r="DV128" s="870" t="s">
        <v>136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18468877</v>
      </c>
      <c r="AB129" s="858"/>
      <c r="AC129" s="858"/>
      <c r="AD129" s="858"/>
      <c r="AE129" s="859"/>
      <c r="AF129" s="860">
        <v>20343473</v>
      </c>
      <c r="AG129" s="858"/>
      <c r="AH129" s="858"/>
      <c r="AI129" s="858"/>
      <c r="AJ129" s="859"/>
      <c r="AK129" s="860">
        <v>17746188</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136</v>
      </c>
      <c r="BG129" s="848"/>
      <c r="BH129" s="848"/>
      <c r="BI129" s="848"/>
      <c r="BJ129" s="848"/>
      <c r="BK129" s="848"/>
      <c r="BL129" s="849"/>
      <c r="BM129" s="847">
        <v>17.61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1520938</v>
      </c>
      <c r="AB130" s="858"/>
      <c r="AC130" s="858"/>
      <c r="AD130" s="858"/>
      <c r="AE130" s="859"/>
      <c r="AF130" s="860">
        <v>1497096</v>
      </c>
      <c r="AG130" s="858"/>
      <c r="AH130" s="858"/>
      <c r="AI130" s="858"/>
      <c r="AJ130" s="859"/>
      <c r="AK130" s="860">
        <v>1446296</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16947939</v>
      </c>
      <c r="AB131" s="841"/>
      <c r="AC131" s="841"/>
      <c r="AD131" s="841"/>
      <c r="AE131" s="842"/>
      <c r="AF131" s="843">
        <v>18846377</v>
      </c>
      <c r="AG131" s="841"/>
      <c r="AH131" s="841"/>
      <c r="AI131" s="841"/>
      <c r="AJ131" s="842"/>
      <c r="AK131" s="843">
        <v>16299892</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384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-2.9030373549999999</v>
      </c>
      <c r="AB132" s="821"/>
      <c r="AC132" s="821"/>
      <c r="AD132" s="821"/>
      <c r="AE132" s="822"/>
      <c r="AF132" s="823">
        <v>-1.954051964</v>
      </c>
      <c r="AG132" s="821"/>
      <c r="AH132" s="821"/>
      <c r="AI132" s="821"/>
      <c r="AJ132" s="822"/>
      <c r="AK132" s="823">
        <v>-2.7139992259999999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-2.9</v>
      </c>
      <c r="AB133" s="800"/>
      <c r="AC133" s="800"/>
      <c r="AD133" s="800"/>
      <c r="AE133" s="801"/>
      <c r="AF133" s="799">
        <v>-2.4</v>
      </c>
      <c r="AG133" s="800"/>
      <c r="AH133" s="800"/>
      <c r="AI133" s="800"/>
      <c r="AJ133" s="801"/>
      <c r="AK133" s="799">
        <v>-2.5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KlTyiHtC8+A7drKmUeCeqsoj23Kg6GFU2WrkoetxDuZKJJ4he1OqQMuEYuP3kCt1TUVh2ZcuCmPKGX3wnF24w==" saltValue="anehLMbrAzMklJqzxLSR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VxDi+K28YKnf9Frq1LTkdPMzzgvy0aqX3LwN298CEqLNekKEl4qk0JGFU4jWXJpbsrYA7/np4HVpt2eD0HAiA==" saltValue="4qiMGX1Kh5hgrSn7z78E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zwEnVfn5z8mB9dGrohzAMwzT3CHpWDPqkZ6M/4lPMrbmT0Gs837PSoltrp/EQFlk8yplHZa2kwZFhptt7U+qg==" saltValue="nabU4rPav4p+R3y7HIWt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4920792</v>
      </c>
      <c r="AP9" s="312">
        <v>53281</v>
      </c>
      <c r="AQ9" s="313">
        <v>62647</v>
      </c>
      <c r="AR9" s="314">
        <v>-15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606840</v>
      </c>
      <c r="AP10" s="315">
        <v>6571</v>
      </c>
      <c r="AQ10" s="316">
        <v>5968</v>
      </c>
      <c r="AR10" s="317">
        <v>10.1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119090</v>
      </c>
      <c r="AP11" s="315">
        <v>1289</v>
      </c>
      <c r="AQ11" s="316">
        <v>5863</v>
      </c>
      <c r="AR11" s="317">
        <v>-78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t="s">
        <v>505</v>
      </c>
      <c r="AP12" s="315" t="s">
        <v>505</v>
      </c>
      <c r="AQ12" s="316">
        <v>1312</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505</v>
      </c>
      <c r="AP13" s="315" t="s">
        <v>505</v>
      </c>
      <c r="AQ13" s="316">
        <v>0</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49085</v>
      </c>
      <c r="AP14" s="315">
        <v>531</v>
      </c>
      <c r="AQ14" s="316">
        <v>2308</v>
      </c>
      <c r="AR14" s="317">
        <v>-77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142381</v>
      </c>
      <c r="AP15" s="315">
        <v>1542</v>
      </c>
      <c r="AQ15" s="316">
        <v>1635</v>
      </c>
      <c r="AR15" s="317">
        <v>-5.7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-257856</v>
      </c>
      <c r="AP16" s="315">
        <v>-2792</v>
      </c>
      <c r="AQ16" s="316">
        <v>-5106</v>
      </c>
      <c r="AR16" s="317">
        <v>-45.3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5580332</v>
      </c>
      <c r="AP17" s="315">
        <v>60422</v>
      </c>
      <c r="AQ17" s="316">
        <v>74627</v>
      </c>
      <c r="AR17" s="317">
        <v>-19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7.17</v>
      </c>
      <c r="AP21" s="328">
        <v>7.32</v>
      </c>
      <c r="AQ21" s="329">
        <v>-0.15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95.9</v>
      </c>
      <c r="AP22" s="333">
        <v>98.6</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969550</v>
      </c>
      <c r="AP32" s="342">
        <v>10498</v>
      </c>
      <c r="AQ32" s="343">
        <v>39505</v>
      </c>
      <c r="AR32" s="344">
        <v>-73.400000000000006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505</v>
      </c>
      <c r="AP34" s="342" t="s">
        <v>505</v>
      </c>
      <c r="AQ34" s="343">
        <v>56</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813642</v>
      </c>
      <c r="AP35" s="342">
        <v>8810</v>
      </c>
      <c r="AQ35" s="343">
        <v>13645</v>
      </c>
      <c r="AR35" s="344">
        <v>-35.4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45945</v>
      </c>
      <c r="AP36" s="342">
        <v>497</v>
      </c>
      <c r="AQ36" s="343">
        <v>1726</v>
      </c>
      <c r="AR36" s="344">
        <v>-71.2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42128</v>
      </c>
      <c r="AP37" s="342">
        <v>456</v>
      </c>
      <c r="AQ37" s="343">
        <v>663</v>
      </c>
      <c r="AR37" s="344">
        <v>-31.2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505</v>
      </c>
      <c r="AP38" s="345" t="s">
        <v>505</v>
      </c>
      <c r="AQ38" s="346">
        <v>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-867348</v>
      </c>
      <c r="AP39" s="342">
        <v>-9391</v>
      </c>
      <c r="AQ39" s="343">
        <v>-5573</v>
      </c>
      <c r="AR39" s="344">
        <v>68.5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-1446296</v>
      </c>
      <c r="AP40" s="342">
        <v>-15660</v>
      </c>
      <c r="AQ40" s="343">
        <v>-36518</v>
      </c>
      <c r="AR40" s="344">
        <v>-57.1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-442379</v>
      </c>
      <c r="AP41" s="342">
        <v>-4790</v>
      </c>
      <c r="AQ41" s="343">
        <v>13504</v>
      </c>
      <c r="AR41" s="344">
        <v>-135.5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3830373</v>
      </c>
      <c r="AN51" s="364">
        <v>43014</v>
      </c>
      <c r="AO51" s="365">
        <v>-35.700000000000003</v>
      </c>
      <c r="AP51" s="366">
        <v>65988</v>
      </c>
      <c r="AQ51" s="367">
        <v>-5.0999999999999996</v>
      </c>
      <c r="AR51" s="368">
        <v>-30.6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3397924</v>
      </c>
      <c r="AN52" s="372">
        <v>38158</v>
      </c>
      <c r="AO52" s="373">
        <v>31.2</v>
      </c>
      <c r="AP52" s="374">
        <v>36473</v>
      </c>
      <c r="AQ52" s="375">
        <v>3.3</v>
      </c>
      <c r="AR52" s="376">
        <v>27.9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2267692</v>
      </c>
      <c r="AN53" s="364">
        <v>25256</v>
      </c>
      <c r="AO53" s="365">
        <v>-41.3</v>
      </c>
      <c r="AP53" s="366">
        <v>54227</v>
      </c>
      <c r="AQ53" s="367">
        <v>-17.8</v>
      </c>
      <c r="AR53" s="368">
        <v>-23.5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1786138</v>
      </c>
      <c r="AN54" s="372">
        <v>19893</v>
      </c>
      <c r="AO54" s="373">
        <v>-47.9</v>
      </c>
      <c r="AP54" s="374">
        <v>29694</v>
      </c>
      <c r="AQ54" s="375">
        <v>-18.600000000000001</v>
      </c>
      <c r="AR54" s="376">
        <v>-29.3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3266605</v>
      </c>
      <c r="AN55" s="364">
        <v>35881</v>
      </c>
      <c r="AO55" s="365">
        <v>42.1</v>
      </c>
      <c r="AP55" s="366">
        <v>57295</v>
      </c>
      <c r="AQ55" s="367">
        <v>5.7</v>
      </c>
      <c r="AR55" s="368">
        <v>36.4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2135175</v>
      </c>
      <c r="AN56" s="372">
        <v>23453</v>
      </c>
      <c r="AO56" s="373">
        <v>17.899999999999999</v>
      </c>
      <c r="AP56" s="374">
        <v>32771</v>
      </c>
      <c r="AQ56" s="375">
        <v>10.4</v>
      </c>
      <c r="AR56" s="376">
        <v>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3188794</v>
      </c>
      <c r="AN57" s="364">
        <v>34694</v>
      </c>
      <c r="AO57" s="365">
        <v>-3.3</v>
      </c>
      <c r="AP57" s="366">
        <v>54110</v>
      </c>
      <c r="AQ57" s="367">
        <v>-5.6</v>
      </c>
      <c r="AR57" s="368">
        <v>2.2999999999999998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2656007</v>
      </c>
      <c r="AN58" s="372">
        <v>28897</v>
      </c>
      <c r="AO58" s="373">
        <v>23.2</v>
      </c>
      <c r="AP58" s="374">
        <v>30620</v>
      </c>
      <c r="AQ58" s="375">
        <v>-6.6</v>
      </c>
      <c r="AR58" s="376">
        <v>29.8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5640270</v>
      </c>
      <c r="AN59" s="364">
        <v>61071</v>
      </c>
      <c r="AO59" s="365">
        <v>76</v>
      </c>
      <c r="AP59" s="366">
        <v>54684</v>
      </c>
      <c r="AQ59" s="367">
        <v>1.1000000000000001</v>
      </c>
      <c r="AR59" s="368">
        <v>74.900000000000006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4004555</v>
      </c>
      <c r="AN60" s="372">
        <v>43360</v>
      </c>
      <c r="AO60" s="373">
        <v>50.1</v>
      </c>
      <c r="AP60" s="374">
        <v>32829</v>
      </c>
      <c r="AQ60" s="375">
        <v>7.2</v>
      </c>
      <c r="AR60" s="376">
        <v>42.9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3638747</v>
      </c>
      <c r="AN61" s="379">
        <v>39983</v>
      </c>
      <c r="AO61" s="380">
        <v>7.6</v>
      </c>
      <c r="AP61" s="381">
        <v>57261</v>
      </c>
      <c r="AQ61" s="382">
        <v>-4.3</v>
      </c>
      <c r="AR61" s="368">
        <v>11.9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2795960</v>
      </c>
      <c r="AN62" s="372">
        <v>30752</v>
      </c>
      <c r="AO62" s="373">
        <v>14.9</v>
      </c>
      <c r="AP62" s="374">
        <v>32477</v>
      </c>
      <c r="AQ62" s="375">
        <v>-0.9</v>
      </c>
      <c r="AR62" s="376">
        <v>15.8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7tiyl2eiIY7UN1pMtgSqb8W3g7BeKFLDZG/LMNw3xHqkKVNlyGkBXA0r7IjUPunCvV9qhH98fo71cC7dmFYxw==" saltValue="5+J+yttscQ7Y/xAOhgwg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NQAml/74nqJJXmspJ2L15dERrfmtCRTt+FtXTUbIgELYEyGtYUrud3rXIrxG8PEsvfH7YxiH+lz4x3QZ0e5VQ==" saltValue="R5pU3uer8Cy/IbPjVCOp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alvtLo8VByNpC06cAC7IUb5qiyGwqRX9g58KZMfbJVXx5IDlRtSqiJBFAmJQRWORu75qcsG7mGwbD6Emz9KuA==" saltValue="Tqi/RdprqgLE8hutWoKa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31.75</v>
      </c>
      <c r="G47" s="12">
        <v>30.64</v>
      </c>
      <c r="H47" s="12">
        <v>29.37</v>
      </c>
      <c r="I47" s="12">
        <v>25.92</v>
      </c>
      <c r="J47" s="13">
        <v>28.16</v>
      </c>
    </row>
    <row r="48" spans="2:10" ht="57.75" customHeight="1" x14ac:dyDescent="0.15">
      <c r="B48" s="14"/>
      <c r="C48" s="1234" t="s">
        <v>4</v>
      </c>
      <c r="D48" s="1234"/>
      <c r="E48" s="1235"/>
      <c r="F48" s="15">
        <v>7.31</v>
      </c>
      <c r="G48" s="16">
        <v>5.0999999999999996</v>
      </c>
      <c r="H48" s="16">
        <v>5.68</v>
      </c>
      <c r="I48" s="16">
        <v>4.4800000000000004</v>
      </c>
      <c r="J48" s="17">
        <v>5.67</v>
      </c>
    </row>
    <row r="49" spans="2:10" ht="57.75" customHeight="1" thickBot="1" x14ac:dyDescent="0.2">
      <c r="B49" s="18"/>
      <c r="C49" s="1236" t="s">
        <v>5</v>
      </c>
      <c r="D49" s="1236"/>
      <c r="E49" s="1237"/>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LktjXbW7t4vnAXHelas15zNC6AVUvCdjYhKh9NKoc965Qjy//cQfjIfOfZ2V3wYLesWnFUJrD7Z9ro1nakd7w==" saltValue="pz172mReRtColKufjAVJ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2020-08-20T05:33:59Z</cp:lastPrinted>
  <dcterms:created xsi:type="dcterms:W3CDTF">2020-02-10T04:21:18Z</dcterms:created>
  <dcterms:modified xsi:type="dcterms:W3CDTF">2020-09-24T11:17:21Z</dcterms:modified>
  <cp:category/>
</cp:coreProperties>
</file>