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9720" windowHeight="81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W102" i="12"/>
  <c r="DB102" i="12"/>
  <c r="DG102" i="12"/>
  <c r="DL102" i="12"/>
  <c r="DQ102" i="12"/>
  <c r="CR102" i="12"/>
  <c r="AU63" i="12" l="1"/>
  <c r="AP6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<sst xmlns="http://schemas.openxmlformats.org/spreadsheetml/2006/main" count="1119" uniqueCount="601">
  <si>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</si>
  <si>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</si>
  <si>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</si>
  <si>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</si>
  <si>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</si>
  <si>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</si>
  <si>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</si>
  <si>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</si>
  <si>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</si>
  <si>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</si>
  <si>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</si>
  <si>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</si>
  <si>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</si>
  <si>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</si>
  <si>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</si>
  <si>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</si>
  <si>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</si>
  <si>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</si>
  <si>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</si>
  <si>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</si>
  <si>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</si>
  <si>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</si>
  <si>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</si>
  <si>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</si>
  <si>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</si>
  <si>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</si>
  <si>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</si>
  <si>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</si>
  <si>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</si>
  <si>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</si>
  <si>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</si>
  <si>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</si>
  <si>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</si>
  <si>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</si>
  <si>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</si>
  <si>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</si>
  <si>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</si>
  <si>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</si>
  <si>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</si>
  <si>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</si>
  <si>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</si>
  <si>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</si>
  <si>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</si>
  <si>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</si>
  <si>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</si>
  <si>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</si>
  <si>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</si>
  <si>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</si>
  <si>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</si>
  <si>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</si>
  <si>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</si>
  <si>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</si>
  <si>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</si>
  <si>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</si>
  <si>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</si>
  <si>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</si>
  <si>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</si>
  <si>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</si>
  <si>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</si>
  <si>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</si>
  <si>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</si>
  <si>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</si>
  <si>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</si>
  <si>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</si>
  <si>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</si>
  <si>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</si>
  <si>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</si>
  <si>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</si>
  <si>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</si>
  <si>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</si>
  <si>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</si>
  <si>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</si>
  <si>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</si>
  <si>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</si>
  <si>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</si>
  <si>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</si>
  <si>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</si>
  <si>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</si>
  <si>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</si>
  <si>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</si>
  <si>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</si>
  <si>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</si>
  <si>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</si>
  <si>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</si>
  <si>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</si>
  <si>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</si>
  <si>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</si>
  <si>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</si>
  <si>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</si>
  <si>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</si>
  <si>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</si>
  <si>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</si>
  <si>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</si>
  <si>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</si>
  <si>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</si>
  <si>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</si>
  <si>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</si>
  <si>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</si>
  <si>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</si>
  <si>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</si>
  <si>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</si>
  <si>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</si>
  <si>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</si>
  <si>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</si>
  <si>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</si>
  <si>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</si>
  <si>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</si>
  <si>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</si>
  <si>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</si>
  <si>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</si>
  <si>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</si>
  <si>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</si>
  <si>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</si>
  <si>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</si>
  <si>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</si>
  <si>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</si>
  <si>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</si>
  <si>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</si>
  <si>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</si>
  <si>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</si>
  <si>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</si>
  <si>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</si>
  <si>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</si>
  <si>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</si>
  <si>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</si>
  <si>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</si>
  <si>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</si>
  <si>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</si>
  <si>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</si>
  <si>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</si>
  <si>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</si>
  <si>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</si>
  <si>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</si>
  <si>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</si>
  <si>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</si>
  <si>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</si>
  <si>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</si>
  <si>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</si>
  <si>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</si>
  <si>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</si>
  <si>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</si>
  <si>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</si>
  <si>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</si>
  <si>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</si>
  <si>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</si>
  <si>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</si>
  <si>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</si>
  <si>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</si>
  <si>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</si>
  <si>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</si>
  <si>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</si>
  <si>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</si>
  <si>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</si>
  <si>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</si>
  <si>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</si>
  <si>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</si>
  <si>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</si>
  <si>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</si>
  <si>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</si>
  <si>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</si>
  <si>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</si>
  <si>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</si>
  <si>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</si>
  <si>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</si>
  <si>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</si>
  <si>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</si>
  <si>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</si>
  <si>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</si>
  <si>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</si>
  <si>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</si>
  <si>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</si>
  <si>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</si>
  <si>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</si>
  <si>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</si>
  <si>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</si>
  <si>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</si>
  <si>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</si>
  <si>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</si>
  <si>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</si>
  <si>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</si>
  <si>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</si>
  <si>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</si>
  <si>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</si>
  <si>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</si>
  <si>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</si>
  <si>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</si>
  <si>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</si>
  <si>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</si>
  <si>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</si>
  <si>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</si>
  <si>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</si>
  <si>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</si>
  <si>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</si>
  <si>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</si>
  <si>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</si>
  <si>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</si>
  <si>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</si>
  <si>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</si>
  <si>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</si>
  <si>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</si>
  <si>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</si>
  <si>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</si>
  <si>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</si>
  <si>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</si>
  <si>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</si>
  <si>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</si>
  <si>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</si>
  <si>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</si>
  <si>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</si>
  <si>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</si>
  <si>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愛知県田原市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</si>
  <si>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</si>
  <si>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</si>
  <si>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</si>
  <si>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</si>
  <si>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</si>
  <si>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</si>
  <si>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</si>
  <si>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</si>
  <si>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</si>
  <si>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</si>
  <si>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</si>
  <si>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</si>
  <si>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</si>
  <si>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</si>
  <si>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</si>
  <si>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</si>
  <si>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</si>
  <si>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</si>
  <si>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</si>
  <si>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</si>
  <si>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</si>
  <si>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</si>
  <si>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</si>
  <si>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</si>
  <si>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</si>
  <si>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</si>
  <si>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</si>
  <si>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</si>
  <si>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</si>
  <si>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</si>
  <si>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</si>
  <si>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</si>
  <si>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</si>
  <si>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</si>
  <si>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</si>
  <si>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</si>
  <si>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</si>
  <si>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</si>
  <si>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</si>
  <si>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</si>
  <si>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</si>
  <si>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</si>
  <si>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</si>
  <si>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</si>
  <si>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</si>
  <si>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</si>
  <si>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</si>
  <si>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</si>
  <si>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</si>
  <si>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</si>
  <si>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</si>
  <si>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</si>
  <si>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</si>
  <si>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</si>
  <si>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</si>
  <si>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</si>
  <si>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</si>
  <si>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</si>
  <si>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</si>
  <si>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</si>
  <si>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</si>
  <si>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</si>
  <si>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</si>
  <si>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</si>
  <si>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</si>
  <si>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</si>
  <si>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</si>
  <si>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</si>
  <si>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</si>
  <si>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</si>
  <si>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</si>
  <si>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</si>
  <si>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</si>
  <si>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</si>
  <si>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</si>
  <si>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</si>
  <si>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</si>
  <si>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</si>
  <si>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</si>
  <si>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</si>
  <si>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</si>
  <si>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</si>
  <si>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</si>
  <si>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</si>
  <si>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</si>
  <si>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</si>
  <si>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</si>
  <si>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</si>
  <si>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</si>
  <si>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</si>
  <si>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</si>
  <si>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</si>
  <si>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</si>
  <si>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</si>
  <si>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</si>
  <si>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</si>
  <si>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</si>
  <si>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</si>
  <si>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</si>
  <si>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</si>
  <si>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</si>
  <si>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</si>
  <si>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</si>
  <si>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</si>
  <si>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</si>
  <si>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</si>
  <si>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</si>
  <si>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</si>
  <si>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</si>
  <si>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</si>
  <si>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</si>
  <si>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</si>
  <si>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</si>
  <si>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</si>
  <si>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</si>
  <si>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</si>
  <si>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</si>
  <si>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</si>
  <si>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</si>
  <si>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</si>
  <si>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</si>
  <si>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</si>
  <si>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</si>
  <si>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</si>
  <si>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</si>
  <si>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</si>
  <si>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</si>
  <si>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</si>
  <si>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</si>
  <si>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</si>
  <si>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</si>
  <si>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</si>
  <si>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</si>
  <si>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</si>
  <si>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</si>
  <si>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</si>
  <si>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</si>
  <si>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</si>
  <si>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</si>
  <si>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</si>
  <si>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</si>
  <si>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</si>
  <si>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</si>
  <si>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</si>
  <si>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</si>
  <si>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</si>
  <si>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</si>
  <si>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</si>
  <si>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</si>
  <si>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愛知県田原市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</si>
  <si>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</si>
  <si>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</si>
  <si>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</si>
  <si>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</si>
  <si>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</si>
  <si>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</si>
  <si>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</si>
  <si>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</si>
  <si>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</si>
  <si>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</si>
  <si>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</si>
  <si>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</si>
  <si>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</si>
  <si>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</si>
  <si>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</si>
  <si>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</si>
  <si>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</si>
  <si>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</si>
  <si>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</si>
  <si>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</si>
  <si>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田原福祉専門学校特別会計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</si>
  <si>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</si>
  <si>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</si>
  <si>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</si>
  <si>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</si>
  <si>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</si>
  <si>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</si>
  <si>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</si>
  <si>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</si>
  <si>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</si>
  <si>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</si>
  <si>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</si>
  <si>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</si>
  <si>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</si>
  <si>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</si>
  <si>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</si>
  <si>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</si>
  <si>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</si>
  <si>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</si>
  <si>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</si>
  <si>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</si>
  <si>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</si>
  <si>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</si>
  <si>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</si>
  <si>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</si>
  <si>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</si>
  <si>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</si>
  <si>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</si>
  <si>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</si>
  <si>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</si>
  <si>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</si>
  <si>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</si>
  <si>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</si>
  <si>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</si>
  <si>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</si>
  <si>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</si>
  <si>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</si>
  <si>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</si>
  <si>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</si>
  <si>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</si>
  <si>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</si>
  <si>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</si>
  <si>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</si>
  <si>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</si>
  <si>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</si>
  <si>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</si>
  <si>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</si>
  <si>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</si>
  <si>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</si>
  <si>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</si>
  <si>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</si>
  <si>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</si>
  <si>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</si>
  <si>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</si>
  <si>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</si>
  <si>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</si>
  <si>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</si>
  <si>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</si>
  <si>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</si>
  <si>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</si>
  <si>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</si>
  <si>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</si>
  <si>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</si>
  <si>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</si>
  <si>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</si>
  <si>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</si>
  <si>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</si>
  <si>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</si>
  <si>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</si>
  <si>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</si>
  <si>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</si>
  <si>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</si>
  <si>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</si>
  <si>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</si>
  <si>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</si>
  <si>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</si>
  <si>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</si>
  <si>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</si>
  <si>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</si>
  <si>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</si>
  <si>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</si>
  <si>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</si>
  <si>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</si>
  <si>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</si>
  <si>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</si>
  <si>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</si>
  <si>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</si>
  <si>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</si>
  <si>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</si>
  <si>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</si>
  <si>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</si>
  <si>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</si>
  <si>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</si>
  <si>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</si>
  <si>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</si>
  <si>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</si>
  <si>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</si>
  <si>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</si>
  <si>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</si>
  <si>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</si>
  <si>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</si>
  <si>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</si>
  <si>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</si>
  <si>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</si>
  <si>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</si>
  <si>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</si>
  <si>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</si>
  <si>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</si>
  <si>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</si>
  <si>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</si>
  <si>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</si>
  <si>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</si>
  <si>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</si>
  <si>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</si>
  <si>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</si>
  <si>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</si>
  <si>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</si>
  <si>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</si>
  <si>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</si>
  <si>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</si>
  <si>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</si>
  <si>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</si>
  <si>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</si>
  <si>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</si>
  <si>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</si>
  <si>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</si>
  <si>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</si>
  <si>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</si>
  <si>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</si>
  <si>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</si>
  <si>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</si>
  <si>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</si>
  <si>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</si>
  <si>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</si>
  <si>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</si>
  <si>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</si>
  <si>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</si>
  <si>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</si>
  <si>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</si>
  <si>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</si>
  <si>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</si>
  <si>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</si>
  <si>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</si>
  <si>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</si>
  <si>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</si>
  <si>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</si>
  <si>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</si>
  <si>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</si>
  <si>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</si>
  <si>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</si>
  <si>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</si>
  <si>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</si>
  <si>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</si>
  <si>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</si>
  <si>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</si>
  <si>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</si>
  <si>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</si>
  <si>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</si>
  <si>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</si>
  <si>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</si>
  <si>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</si>
  <si>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</si>
  <si>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</si>
  <si>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</si>
  <si>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</si>
  <si>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</si>
  <si>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</si>
  <si>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</si>
  <si>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</si>
  <si>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</si>
  <si>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</si>
  <si>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3.48</t>
  </si>
  <si>
    <t>▲ 3.77</t>
  </si>
  <si>
    <t>水道事業会計</t>
  </si>
  <si>
    <t>一般会計</t>
  </si>
  <si>
    <t>国民健康保険特別会計</t>
  </si>
  <si>
    <t>公共下水道事業特別会計</t>
  </si>
  <si>
    <t>農業集落排水事業特別会計</t>
  </si>
  <si>
    <t>後期高齢者医療特別会計</t>
  </si>
  <si>
    <t>田原福祉専門学校特別会計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</si>
  <si>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</si>
  <si>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</si>
  <si>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</si>
  <si>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</si>
  <si>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</si>
  <si>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</si>
  <si>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</si>
  <si>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</si>
  <si>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</si>
  <si>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</si>
  <si>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</si>
  <si>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</si>
  <si>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</si>
  <si>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</si>
  <si>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</si>
  <si>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崋山会</t>
    <rPh sb="0" eb="2">
      <t>カザン</t>
    </rPh>
    <rPh sb="2" eb="3">
      <t>カイ</t>
    </rPh>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</si>
  <si>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</si>
  <si>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</si>
  <si>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phoneticPr fontId="2"/>
  </si>
  <si>
    <t>-</t>
    <phoneticPr fontId="2"/>
  </si>
  <si>
    <t>-</t>
    <phoneticPr fontId="2"/>
  </si>
  <si>
    <t>〇</t>
    <phoneticPr fontId="2"/>
  </si>
  <si>
    <t>〇</t>
    <phoneticPr fontId="2"/>
  </si>
  <si>
    <t>大規模事業推進基金</t>
    <rPh sb="0" eb="3">
      <t>ダイキボ</t>
    </rPh>
    <rPh sb="3" eb="5">
      <t>ジギョウ</t>
    </rPh>
    <rPh sb="5" eb="7">
      <t>スイシン</t>
    </rPh>
    <rPh sb="7" eb="9">
      <t>キキン</t>
    </rPh>
    <phoneticPr fontId="11"/>
  </si>
  <si>
    <t>災害対策基金</t>
    <rPh sb="0" eb="2">
      <t>サイガイ</t>
    </rPh>
    <rPh sb="2" eb="4">
      <t>タイサク</t>
    </rPh>
    <rPh sb="4" eb="6">
      <t>キキン</t>
    </rPh>
    <phoneticPr fontId="11"/>
  </si>
  <si>
    <t>市民協働まちづくり基金</t>
    <rPh sb="0" eb="2">
      <t>シミン</t>
    </rPh>
    <rPh sb="2" eb="4">
      <t>キョウドウ</t>
    </rPh>
    <rPh sb="9" eb="11">
      <t>キキン</t>
    </rPh>
    <phoneticPr fontId="11"/>
  </si>
  <si>
    <t>臨海緑化基金</t>
    <rPh sb="0" eb="2">
      <t>リンカイ</t>
    </rPh>
    <rPh sb="2" eb="4">
      <t>リョッカ</t>
    </rPh>
    <rPh sb="4" eb="6">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</si>
  <si>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</si>
  <si>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</si>
  <si>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</si>
  <si>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</si>
  <si>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計画的な発行・償還により将来負担比率は発生していないが、有形固定資産減価償却率は類似団体及び全国平均よりも高い水準にある。特に有形固定資産減価償却率が高いものは一般廃棄物処理施設や体育館であり、70％以上となっている。合併前の旧３町でそれぞれ保有していた施設総量が多く、改修等が追いつかないことも有形固定資産減価償却率が高い原因であるため、公共施設等総合管理計画等に基づき、今後も集約化・複合化や除却を進めることで将来負担比率を必要以上に悪化させることなく有形固定資産減価償却率を抑え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</si>
  <si>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</si>
  <si>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</si>
  <si>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</si>
  <si>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</si>
  <si>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</si>
  <si>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</si>
  <si>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が続いている。平成30年度の実質公債費比率は、法人市民税の大幅な減等により標準財政規模が減少し、単年度の数値としては増加したが、平成27年度の数値が相対的に高かったため、３ヵ年平均としては改善された。将来負担比率は、市債の償還が進んだことによる市債残高の減少や債務負担額の減少などにより、将来負担額を充当可能財源等が上回る状況が続いており、平成26年度以降は発生していない。今後もこれまで同様に市債の償還を進めていくとともに、財政措置のある有利な事業債の優先的な借入及び計画的な基金残高の確保に努める。</t>
    <rPh sb="38" eb="40">
      <t>ヘイセイ</t>
    </rPh>
    <rPh sb="42" eb="44">
      <t>ネンド</t>
    </rPh>
    <rPh sb="54" eb="56">
      <t>ホウジン</t>
    </rPh>
    <rPh sb="56" eb="59">
      <t>シミンゼイ</t>
    </rPh>
    <rPh sb="60" eb="62">
      <t>オオハバ</t>
    </rPh>
    <rPh sb="63" eb="64">
      <t>ゲン</t>
    </rPh>
    <rPh sb="64" eb="65">
      <t>トウ</t>
    </rPh>
    <rPh sb="68" eb="70">
      <t>ヒョウジュン</t>
    </rPh>
    <rPh sb="70" eb="72">
      <t>ザイセイ</t>
    </rPh>
    <rPh sb="72" eb="74">
      <t>キボ</t>
    </rPh>
    <rPh sb="75" eb="77">
      <t>ゲンショウ</t>
    </rPh>
    <rPh sb="79" eb="82">
      <t>タンネンド</t>
    </rPh>
    <rPh sb="83" eb="85">
      <t>スウチ</t>
    </rPh>
    <rPh sb="89" eb="91">
      <t>ゾウカ</t>
    </rPh>
    <rPh sb="95" eb="97">
      <t>ヘイセイ</t>
    </rPh>
    <rPh sb="99" eb="101">
      <t>ネンド</t>
    </rPh>
    <rPh sb="102" eb="104">
      <t>スウチ</t>
    </rPh>
    <rPh sb="105" eb="108">
      <t>ソウタイテキ</t>
    </rPh>
    <rPh sb="109" eb="110">
      <t>タカ</t>
    </rPh>
    <rPh sb="118" eb="119">
      <t>ネン</t>
    </rPh>
    <rPh sb="119" eb="121">
      <t>ヘイキン</t>
    </rPh>
    <rPh sb="125" eb="127">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</si>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</sst>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F356-4788-BEBE-D3095D311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77308</c:v>
                </c:pt>
                <c:pt idx="1">
                  <c:v>96415</c:v>
                </c:pt>
                <c:pt idx="2">
                  <c:v>79307</c:v>
                </c:pt>
                <c:pt idx="3">
                  <c:v>62839</c:v>
                </c:pt>
                <c:pt idx="4">
                  <c:v>84042</c:v>
                </c:pt>
              </c:numCache>
            </c:numRef>
          </c:val>
          <c:smooth val="0"/>
          <c:extLst>
            <c:ext xmlns:c16="http://schemas.microsoft.com/office/drawing/2014/chart" uri="{C3380CC4-5D6E-409C-BE32-E72D297353CC}">
              <c16:uniqueId val="{00000001-F356-4788-BEBE-D3095D311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8.91</c:v>
                </c:pt>
                <c:pt idx="1">
                  <c:v>10.84</c:v>
                </c:pt>
                <c:pt idx="2">
                  <c:v>4.49</c:v>
                </c:pt>
                <c:pt idx="3">
                  <c:v>2.34</c:v>
                </c:pt>
                <c:pt idx="4">
                  <c:v>7.71</c:v>
                </c:pt>
              </c:numCache>
            </c:numRef>
          </c:val>
          <c:extLst>
            <c:ext xmlns:c16="http://schemas.microsoft.com/office/drawing/2014/chart" uri="{C3380CC4-5D6E-409C-BE32-E72D297353CC}">
              <c16:uniqueId val="{00000000-215E-45FE-BACB-977C1365C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38.409999999999997</c:v>
                </c:pt>
                <c:pt idx="1">
                  <c:v>30.67</c:v>
                </c:pt>
                <c:pt idx="2">
                  <c:v>31.64</c:v>
                </c:pt>
                <c:pt idx="3">
                  <c:v>33.35</c:v>
                </c:pt>
                <c:pt idx="4">
                  <c:v>42.79</c:v>
                </c:pt>
              </c:numCache>
            </c:numRef>
          </c:val>
          <c:extLst>
            <c:ext xmlns:c16="http://schemas.microsoft.com/office/drawing/2014/chart" uri="{C3380CC4-5D6E-409C-BE32-E72D297353CC}">
              <c16:uniqueId val="{00000001-215E-45FE-BACB-977C1365C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1.56</c:v>
                </c:pt>
                <c:pt idx="1">
                  <c:v>0.09</c:v>
                </c:pt>
                <c:pt idx="2">
                  <c:v>-3.48</c:v>
                </c:pt>
                <c:pt idx="3">
                  <c:v>-3.77</c:v>
                </c:pt>
                <c:pt idx="4">
                  <c:v>4.8099999999999996</c:v>
                </c:pt>
              </c:numCache>
            </c:numRef>
          </c:val>
          <c:smooth val="0"/>
          <c:extLst>
            <c:ext xmlns:c16="http://schemas.microsoft.com/office/drawing/2014/chart" uri="{C3380CC4-5D6E-409C-BE32-E72D297353CC}">
              <c16:uniqueId val="{00000002-215E-45FE-BACB-977C1365C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1.49</c:v>
                </c:pt>
                <c:pt idx="2">
                  <c:v>#N/A</c:v>
                </c:pt>
                <c:pt idx="3">
                  <c:v>0.71</c:v>
                </c:pt>
                <c:pt idx="4">
                  <c:v>#N/A</c:v>
                </c:pt>
                <c:pt idx="5">
                  <c:v>1.65</c:v>
                </c:pt>
                <c:pt idx="6">
                  <c:v>#N/A</c:v>
                </c:pt>
                <c:pt idx="7">
                  <c:v>1.59</c:v>
                </c:pt>
                <c:pt idx="8">
                  <c:v>0</c:v>
                </c:pt>
                <c:pt idx="9">
                  <c:v>0</c:v>
                </c:pt>
              </c:numCache>
            </c:numRef>
          </c:val>
          <c:extLst>
            <c:ext xmlns:c16="http://schemas.microsoft.com/office/drawing/2014/chart" uri="{C3380CC4-5D6E-409C-BE32-E72D297353CC}">
              <c16:uniqueId val="{00000000-0616-4135-8EF3-0A08CFD805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16-4135-8EF3-0A08CFD805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16-4135-8EF3-0A08CFD8057F}"/>
            </c:ext>
          </c:extLst>
        </c:ser>
        <c:ser>
          <c:idx val="3"/>
          <c:order val="3"/>
          <c:tx>
            <c:strRef>
              <c:f>データシート!$A$30</c:f>
              <c:strCache>
                <c:ptCount val="1"/>
                <c:pt idx="0">
                  <c:v>田原福祉専門学校特別会計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616-4135-8EF3-0A08CFD805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616-4135-8EF3-0A08CFD8057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0.4</c:v>
                </c:pt>
                <c:pt idx="4">
                  <c:v>#N/A</c:v>
                </c:pt>
                <c:pt idx="5">
                  <c:v>0.41</c:v>
                </c:pt>
                <c:pt idx="6">
                  <c:v>#N/A</c:v>
                </c:pt>
                <c:pt idx="7">
                  <c:v>0.36</c:v>
                </c:pt>
                <c:pt idx="8">
                  <c:v>#N/A</c:v>
                </c:pt>
                <c:pt idx="9">
                  <c:v>0.17</c:v>
                </c:pt>
              </c:numCache>
            </c:numRef>
          </c:val>
          <c:extLst>
            <c:ext xmlns:c16="http://schemas.microsoft.com/office/drawing/2014/chart" uri="{C3380CC4-5D6E-409C-BE32-E72D297353CC}">
              <c16:uniqueId val="{00000005-0616-4135-8EF3-0A08CFD8057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0.23</c:v>
                </c:pt>
                <c:pt idx="4">
                  <c:v>#N/A</c:v>
                </c:pt>
                <c:pt idx="5">
                  <c:v>0.26</c:v>
                </c:pt>
                <c:pt idx="6">
                  <c:v>#N/A</c:v>
                </c:pt>
                <c:pt idx="7">
                  <c:v>0.21</c:v>
                </c:pt>
                <c:pt idx="8">
                  <c:v>#N/A</c:v>
                </c:pt>
                <c:pt idx="9">
                  <c:v>0.2</c:v>
                </c:pt>
              </c:numCache>
            </c:numRef>
          </c:val>
          <c:extLst>
            <c:ext xmlns:c16="http://schemas.microsoft.com/office/drawing/2014/chart" uri="{C3380CC4-5D6E-409C-BE32-E72D297353CC}">
              <c16:uniqueId val="{00000006-0616-4135-8EF3-0A08CFD8057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1.48</c:v>
                </c:pt>
                <c:pt idx="2">
                  <c:v>#N/A</c:v>
                </c:pt>
                <c:pt idx="3">
                  <c:v>0.71</c:v>
                </c:pt>
                <c:pt idx="4">
                  <c:v>#N/A</c:v>
                </c:pt>
                <c:pt idx="5">
                  <c:v>1.39</c:v>
                </c:pt>
                <c:pt idx="6">
                  <c:v>#N/A</c:v>
                </c:pt>
                <c:pt idx="7">
                  <c:v>2.04</c:v>
                </c:pt>
                <c:pt idx="8">
                  <c:v>#N/A</c:v>
                </c:pt>
                <c:pt idx="9">
                  <c:v>0.85</c:v>
                </c:pt>
              </c:numCache>
            </c:numRef>
          </c:val>
          <c:extLst>
            <c:ext xmlns:c16="http://schemas.microsoft.com/office/drawing/2014/chart" uri="{C3380CC4-5D6E-409C-BE32-E72D297353CC}">
              <c16:uniqueId val="{00000007-0616-4135-8EF3-0A08CFD805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8.91</c:v>
                </c:pt>
                <c:pt idx="2">
                  <c:v>#N/A</c:v>
                </c:pt>
                <c:pt idx="3">
                  <c:v>10.83</c:v>
                </c:pt>
                <c:pt idx="4">
                  <c:v>#N/A</c:v>
                </c:pt>
                <c:pt idx="5">
                  <c:v>4.4800000000000004</c:v>
                </c:pt>
                <c:pt idx="6">
                  <c:v>#N/A</c:v>
                </c:pt>
                <c:pt idx="7">
                  <c:v>2.33</c:v>
                </c:pt>
                <c:pt idx="8">
                  <c:v>#N/A</c:v>
                </c:pt>
                <c:pt idx="9">
                  <c:v>7.71</c:v>
                </c:pt>
              </c:numCache>
            </c:numRef>
          </c:val>
          <c:extLst>
            <c:ext xmlns:c16="http://schemas.microsoft.com/office/drawing/2014/chart" uri="{C3380CC4-5D6E-409C-BE32-E72D297353CC}">
              <c16:uniqueId val="{00000008-0616-4135-8EF3-0A08CFD805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7.57</c:v>
                </c:pt>
                <c:pt idx="2">
                  <c:v>#N/A</c:v>
                </c:pt>
                <c:pt idx="3">
                  <c:v>6.8</c:v>
                </c:pt>
                <c:pt idx="4">
                  <c:v>#N/A</c:v>
                </c:pt>
                <c:pt idx="5">
                  <c:v>6.14</c:v>
                </c:pt>
                <c:pt idx="6">
                  <c:v>#N/A</c:v>
                </c:pt>
                <c:pt idx="7">
                  <c:v>6.07</c:v>
                </c:pt>
                <c:pt idx="8">
                  <c:v>#N/A</c:v>
                </c:pt>
                <c:pt idx="9">
                  <c:v>7.87</c:v>
                </c:pt>
              </c:numCache>
            </c:numRef>
          </c:val>
          <c:extLst>
            <c:ext xmlns:c16="http://schemas.microsoft.com/office/drawing/2014/chart" uri="{C3380CC4-5D6E-409C-BE32-E72D297353CC}">
              <c16:uniqueId val="{00000009-0616-4135-8EF3-0A08CFD805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3498</c:v>
                </c:pt>
                <c:pt idx="5">
                  <c:v>3313</c:v>
                </c:pt>
                <c:pt idx="8">
                  <c:v>3148</c:v>
                </c:pt>
                <c:pt idx="11">
                  <c:v>2930</c:v>
                </c:pt>
                <c:pt idx="14">
                  <c:v>2904</c:v>
                </c:pt>
              </c:numCache>
            </c:numRef>
          </c:val>
          <c:extLst>
            <c:ext xmlns:c16="http://schemas.microsoft.com/office/drawing/2014/chart" uri="{C3380CC4-5D6E-409C-BE32-E72D297353CC}">
              <c16:uniqueId val="{00000000-5A93-4F67-8421-32D653E86A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93-4F67-8421-32D653E86A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425</c:v>
                </c:pt>
                <c:pt idx="3">
                  <c:v>791</c:v>
                </c:pt>
                <c:pt idx="6">
                  <c:v>352</c:v>
                </c:pt>
                <c:pt idx="9">
                  <c:v>377</c:v>
                </c:pt>
                <c:pt idx="12">
                  <c:v>496</c:v>
                </c:pt>
              </c:numCache>
            </c:numRef>
          </c:val>
          <c:extLst>
            <c:ext xmlns:c16="http://schemas.microsoft.com/office/drawing/2014/chart" uri="{C3380CC4-5D6E-409C-BE32-E72D297353CC}">
              <c16:uniqueId val="{00000002-5A93-4F67-8421-32D653E86A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93-4F67-8421-32D653E86A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656</c:v>
                </c:pt>
                <c:pt idx="3">
                  <c:v>799</c:v>
                </c:pt>
                <c:pt idx="6">
                  <c:v>662</c:v>
                </c:pt>
                <c:pt idx="9">
                  <c:v>590</c:v>
                </c:pt>
                <c:pt idx="12">
                  <c:v>617</c:v>
                </c:pt>
              </c:numCache>
            </c:numRef>
          </c:val>
          <c:extLst>
            <c:ext xmlns:c16="http://schemas.microsoft.com/office/drawing/2014/chart" uri="{C3380CC4-5D6E-409C-BE32-E72D297353CC}">
              <c16:uniqueId val="{00000004-5A93-4F67-8421-32D653E86A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3-4F67-8421-32D653E86A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93-4F67-8421-32D653E86A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3428</c:v>
                </c:pt>
                <c:pt idx="3">
                  <c:v>3282</c:v>
                </c:pt>
                <c:pt idx="6">
                  <c:v>2957</c:v>
                </c:pt>
                <c:pt idx="9">
                  <c:v>2713</c:v>
                </c:pt>
                <c:pt idx="12">
                  <c:v>2554</c:v>
                </c:pt>
              </c:numCache>
            </c:numRef>
          </c:val>
          <c:extLst>
            <c:ext xmlns:c16="http://schemas.microsoft.com/office/drawing/2014/chart" uri="{C3380CC4-5D6E-409C-BE32-E72D297353CC}">
              <c16:uniqueId val="{00000007-5A93-4F67-8421-32D653E86A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1011</c:v>
                </c:pt>
                <c:pt idx="2">
                  <c:v>#N/A</c:v>
                </c:pt>
                <c:pt idx="3">
                  <c:v>#N/A</c:v>
                </c:pt>
                <c:pt idx="4">
                  <c:v>1559</c:v>
                </c:pt>
                <c:pt idx="5">
                  <c:v>#N/A</c:v>
                </c:pt>
                <c:pt idx="6">
                  <c:v>#N/A</c:v>
                </c:pt>
                <c:pt idx="7">
                  <c:v>823</c:v>
                </c:pt>
                <c:pt idx="8">
                  <c:v>#N/A</c:v>
                </c:pt>
                <c:pt idx="9">
                  <c:v>#N/A</c:v>
                </c:pt>
                <c:pt idx="10">
                  <c:v>750</c:v>
                </c:pt>
                <c:pt idx="11">
                  <c:v>#N/A</c:v>
                </c:pt>
                <c:pt idx="12">
                  <c:v>#N/A</c:v>
                </c:pt>
                <c:pt idx="13">
                  <c:v>763</c:v>
                </c:pt>
                <c:pt idx="14">
                  <c:v>#N/A</c:v>
                </c:pt>
              </c:numCache>
            </c:numRef>
          </c:val>
          <c:smooth val="0"/>
          <c:extLst>
            <c:ext xmlns:c16="http://schemas.microsoft.com/office/drawing/2014/chart" uri="{C3380CC4-5D6E-409C-BE32-E72D297353CC}">
              <c16:uniqueId val="{00000008-5A93-4F67-8421-32D653E86A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26729</c:v>
                </c:pt>
                <c:pt idx="5">
                  <c:v>25306</c:v>
                </c:pt>
                <c:pt idx="8">
                  <c:v>24446</c:v>
                </c:pt>
                <c:pt idx="11">
                  <c:v>23207</c:v>
                </c:pt>
                <c:pt idx="14">
                  <c:v>22256</c:v>
                </c:pt>
              </c:numCache>
            </c:numRef>
          </c:val>
          <c:extLst>
            <c:ext xmlns:c16="http://schemas.microsoft.com/office/drawing/2014/chart" uri="{C3380CC4-5D6E-409C-BE32-E72D297353CC}">
              <c16:uniqueId val="{00000000-CB4B-4DA4-BC8A-7B84BAFDB9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4115</c:v>
                </c:pt>
                <c:pt idx="5">
                  <c:v>4188</c:v>
                </c:pt>
                <c:pt idx="8">
                  <c:v>3460</c:v>
                </c:pt>
                <c:pt idx="11">
                  <c:v>3871</c:v>
                </c:pt>
                <c:pt idx="14">
                  <c:v>4223</c:v>
                </c:pt>
              </c:numCache>
            </c:numRef>
          </c:val>
          <c:extLst>
            <c:ext xmlns:c16="http://schemas.microsoft.com/office/drawing/2014/chart" uri="{C3380CC4-5D6E-409C-BE32-E72D297353CC}">
              <c16:uniqueId val="{00000001-CB4B-4DA4-BC8A-7B84BAFDB9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13864</c:v>
                </c:pt>
                <c:pt idx="5">
                  <c:v>13620</c:v>
                </c:pt>
                <c:pt idx="8">
                  <c:v>15725</c:v>
                </c:pt>
                <c:pt idx="11">
                  <c:v>15684</c:v>
                </c:pt>
                <c:pt idx="14">
                  <c:v>16021</c:v>
                </c:pt>
              </c:numCache>
            </c:numRef>
          </c:val>
          <c:extLst>
            <c:ext xmlns:c16="http://schemas.microsoft.com/office/drawing/2014/chart" uri="{C3380CC4-5D6E-409C-BE32-E72D297353CC}">
              <c16:uniqueId val="{00000002-CB4B-4DA4-BC8A-7B84BAFDB9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4B-4DA4-BC8A-7B84BAFDB9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4B-4DA4-BC8A-7B84BAFDB9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418</c:v>
                </c:pt>
                <c:pt idx="3">
                  <c:v>378</c:v>
                </c:pt>
                <c:pt idx="6">
                  <c:v>5</c:v>
                </c:pt>
                <c:pt idx="9">
                  <c:v>4</c:v>
                </c:pt>
                <c:pt idx="12">
                  <c:v>4</c:v>
                </c:pt>
              </c:numCache>
            </c:numRef>
          </c:val>
          <c:extLst>
            <c:ext xmlns:c16="http://schemas.microsoft.com/office/drawing/2014/chart" uri="{C3380CC4-5D6E-409C-BE32-E72D297353CC}">
              <c16:uniqueId val="{00000005-CB4B-4DA4-BC8A-7B84BAFDB9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6225</c:v>
                </c:pt>
                <c:pt idx="3">
                  <c:v>6127</c:v>
                </c:pt>
                <c:pt idx="6">
                  <c:v>6345</c:v>
                </c:pt>
                <c:pt idx="9">
                  <c:v>6409</c:v>
                </c:pt>
                <c:pt idx="12">
                  <c:v>6246</c:v>
                </c:pt>
              </c:numCache>
            </c:numRef>
          </c:val>
          <c:extLst>
            <c:ext xmlns:c16="http://schemas.microsoft.com/office/drawing/2014/chart" uri="{C3380CC4-5D6E-409C-BE32-E72D297353CC}">
              <c16:uniqueId val="{00000006-CB4B-4DA4-BC8A-7B84BAFDB9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4B-4DA4-BC8A-7B84BAFDB9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8734</c:v>
                </c:pt>
                <c:pt idx="3">
                  <c:v>9027</c:v>
                </c:pt>
                <c:pt idx="6">
                  <c:v>8688</c:v>
                </c:pt>
                <c:pt idx="9">
                  <c:v>8956</c:v>
                </c:pt>
                <c:pt idx="12">
                  <c:v>9184</c:v>
                </c:pt>
              </c:numCache>
            </c:numRef>
          </c:val>
          <c:extLst>
            <c:ext xmlns:c16="http://schemas.microsoft.com/office/drawing/2014/chart" uri="{C3380CC4-5D6E-409C-BE32-E72D297353CC}">
              <c16:uniqueId val="{00000008-CB4B-4DA4-BC8A-7B84BAFDB9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3409</c:v>
                </c:pt>
                <c:pt idx="3">
                  <c:v>2765</c:v>
                </c:pt>
                <c:pt idx="6">
                  <c:v>4466</c:v>
                </c:pt>
                <c:pt idx="9">
                  <c:v>4204</c:v>
                </c:pt>
                <c:pt idx="12">
                  <c:v>3815</c:v>
                </c:pt>
              </c:numCache>
            </c:numRef>
          </c:val>
          <c:extLst>
            <c:ext xmlns:c16="http://schemas.microsoft.com/office/drawing/2014/chart" uri="{C3380CC4-5D6E-409C-BE32-E72D297353CC}">
              <c16:uniqueId val="{00000009-CB4B-4DA4-BC8A-7B84BAFDB9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23207</c:v>
                </c:pt>
                <c:pt idx="3">
                  <c:v>21350</c:v>
                </c:pt>
                <c:pt idx="6">
                  <c:v>19670</c:v>
                </c:pt>
                <c:pt idx="9">
                  <c:v>18234</c:v>
                </c:pt>
                <c:pt idx="12">
                  <c:v>17270</c:v>
                </c:pt>
              </c:numCache>
            </c:numRef>
          </c:val>
          <c:extLst>
            <c:ext xmlns:c16="http://schemas.microsoft.com/office/drawing/2014/chart" uri="{C3380CC4-5D6E-409C-BE32-E72D297353CC}">
              <c16:uniqueId val="{0000000A-CB4B-4DA4-BC8A-7B84BAFDB9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4B-4DA4-BC8A-7B84BAFDB9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7443</c:v>
                </c:pt>
                <c:pt idx="1">
                  <c:v>7352</c:v>
                </c:pt>
                <c:pt idx="2">
                  <c:v>7461</c:v>
                </c:pt>
              </c:numCache>
            </c:numRef>
          </c:val>
          <c:extLst>
            <c:ext xmlns:c16="http://schemas.microsoft.com/office/drawing/2014/chart" uri="{C3380CC4-5D6E-409C-BE32-E72D297353CC}">
              <c16:uniqueId val="{00000000-57F9-42D0-8578-51CF468DE9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7F9-42D0-8578-51CF468DE9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6999</c:v>
                </c:pt>
                <c:pt idx="1">
                  <c:v>6815</c:v>
                </c:pt>
                <c:pt idx="2">
                  <c:v>6984</c:v>
                </c:pt>
              </c:numCache>
            </c:numRef>
          </c:val>
          <c:extLst>
            <c:ext xmlns:c16="http://schemas.microsoft.com/office/drawing/2014/chart" uri="{C3380CC4-5D6E-409C-BE32-E72D297353CC}">
              <c16:uniqueId val="{00000002-57F9-42D0-8578-51CF468DE9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{612F28C1-731A-4D6A-9B72-07568C95BADF}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31-4A7D-B3E6-3D08168669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{13EA2FC9-7D33-44BE-AEDA-6C17C8EC62EE}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31-4A7D-B3E6-3D08168669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{350948C2-7DEE-4343-90E3-5EA0A5633191}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31-4A7D-B3E6-3D08168669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{F49A33C8-CC7C-4FC6-845A-28BCDEF2741C}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31-4A7D-B3E6-3D08168669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{A4D8FEBF-6A26-4CF9-8C62-1BEBD086CD37}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31-4A7D-B3E6-3D08168669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{D86306B8-7428-4218-879D-BB3122997FDA}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31-4A7D-B3E6-3D08168669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{67C8062A-816D-4598-B43F-9C4AE87BA1A5}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31-4A7D-B3E6-3D08168669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{028E3F72-29D0-4408-87CC-A3FAC3DD4293}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31-4A7D-B3E6-3D08168669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{6D5A5903-D08A-4835-B3E9-36CBD9AF396E}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31-4A7D-B3E6-3D08168669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59.9</c:v>
                </c:pt>
                <c:pt idx="24">
                  <c:v>61.9</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31-4A7D-B3E6-3D08168669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{FA787C8D-707F-49B0-8B95-220D68ACD0D9}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31-4A7D-B3E6-3D08168669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{2D19A104-8C4F-4D97-86D3-D80BDDA12B67}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31-4A7D-B3E6-3D08168669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{6EBF3BB7-6E75-43AB-81BC-A0D1FDCDE184}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31-4A7D-B3E6-3D08168669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{4461448A-AD21-4019-B885-7CA8042CB930}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31-4A7D-B3E6-3D08168669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{216981B0-4773-4957-80A9-AF2C8C0E630D}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31-4A7D-B3E6-3D081686699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{BF37040E-FE6A-4BE6-B15C-3CF6C28238E1}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31-4A7D-B3E6-3D081686699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{DEB87407-AB09-4B78-88EE-6E62AB0E19A4}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31-4A7D-B3E6-3D081686699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{9376BAE9-6972-4A05-9E4D-34D97EAC448A}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31-4A7D-B3E6-3D081686699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{37B62733-EAB9-4DEA-9739-2BB3EC36CA7C}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31-4A7D-B3E6-3D08168669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0731-4A7D-B3E6-3D081686699C}"/>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300000000000004"/>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{94549441-0895-42FB-9C89-DCF2D7C04FF0}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4F-4977-8E0E-8D3E64E919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{C11408B8-133A-4815-B386-BBB2375ECF8D}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4F-4977-8E0E-8D3E64E919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{BD85FDBF-873F-49AE-80BA-1922D82B2507}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4F-4977-8E0E-8D3E64E919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{2207581D-6037-43BA-AA24-D72020035494}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4F-4977-8E0E-8D3E64E919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{FBB50633-EC73-4D0D-8144-4996CE0ABC2C}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4F-4977-8E0E-8D3E64E919D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{C8ADE39A-9B62-4DC4-B620-553BE9D7E965}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4F-4977-8E0E-8D3E64E919D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{771D7475-55FE-47F7-B739-628DF2FB277C}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4F-4977-8E0E-8D3E64E919D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{7DD45FEE-8513-45D2-B6FF-D13AE7FE5FC5}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4F-4977-8E0E-8D3E64E919D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{F55F9CDE-1A2F-47F0-8BAA-B9A5C291846C}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4F-4977-8E0E-8D3E64E919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7.7</c:v>
                </c:pt>
                <c:pt idx="16">
                  <c:v>6.4</c:v>
                </c:pt>
                <c:pt idx="24">
                  <c:v>5.4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4F-4977-8E0E-8D3E64E919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{8F277378-90F0-4DE8-9851-931272D902E6}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4F-4977-8E0E-8D3E64E919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{CE1411D1-A0E3-4A77-BE06-9A7FA99C0DCD}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4F-4977-8E0E-8D3E64E919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{A9FD3DC3-B351-4AA2-AD71-986A78628D26}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4F-4977-8E0E-8D3E64E919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{8ADE1BA2-FFA8-4969-B668-D857F548496E}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4F-4977-8E0E-8D3E64E919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{AD2134D5-4622-4A9C-A543-8CBDFF364A19}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4F-4977-8E0E-8D3E64E919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{F9AE0F79-4A30-45C1-A5A8-DE8ACD471932}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4F-4977-8E0E-8D3E64E919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{01FE866E-9E31-420A-875F-A8B5412D1041}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4F-4977-8E0E-8D3E64E919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{06E56706-7360-46A9-A286-5B2A07C619EC}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4F-4977-8E0E-8D3E64E919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{F2B81940-673A-47B0-9B9B-67ADDECE8096}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4F-4977-8E0E-8D3E64E919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014F-4977-8E0E-8D3E64E919DA}"/>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300000000000004"/>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は、市債の償還が進み市債残高が減少し、元利償還金が減少したこと等により、前年度に比べ減少となった。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は、合併特例債の償還が進み、基準財政需要額に算入される額が減少したため、前年度に比べ減少となった。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今後数年は公債費の減少傾向が続くことが予想されているが、大規模事業の実施による市債発行の増加が想定されているので、計画的な市債発行を行い、健全な財政運営に努める。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ー</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は、市債の償還が進んだことによる市債残高の減少や償還が進んだことによる債務負担行為に基づく支出予定額の減少等により、前年度に比べ減少となった。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充当可能基金の増加など増加要因はあるものの、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合併特例債の減少による基準財政需要額算入見込額の減少等により、前年度に比べ減少となった。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事業などの影響により、市債発行の増加が見込まれ、市債残高は一時的に増加することが予想されているので、基金からの繰入れも活用しながら、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等や歳計剰余金を約１億円積み立てを行い、また今後実施する新斎場や伊良湖岬小学校建設等に備えて大規模事業推進基金にも約３億円積み立てを行った一方で、斎場整備のために大規模事業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法人税率改正による税収減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、合併算定替の終了に伴う地方交付税の減収による急激な予算規模縮小を緩和するための財源として、財政調整基金と大規模推進基金を始めとする特定目的基金を計画的に活用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・大規模事業推進基金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住民福祉の向上と市勢の進展を目的として重点的に実施する大規模事業に充てる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地域医療の推進を図るため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・大規模事業推進基金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斎場整備事業（新斎場整備）へ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今後実施する新斎場や伊良湖岬小学校建設等に備えて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304,540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千円を積み立てたことにより増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・地域医療推進基金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開設した赤羽根診療所の運営費などに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千円充当したことにより減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・大規模事業推進基金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年度以降、新斎場建設や伊良湖岬小学校建設、炭生館取得等の大規模事業が多く予定されており、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地域医療推進基金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赤羽根診療所の運営費などに充てるため毎年度取り崩しを予定しており、必要に応じて一般財源を積立予定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企業業績の変動による法人市民税収の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リーマンショック時の、平成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年度には、本市の歳入に大きな影響のある法人市民税の大幅な減収により、財政調整基金を計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億円取崩して市政運営を行った経緯がある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、景気対策として最低限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確保し、また、今後確実に見込まれている地域間の税源偏在是正のための法人税率改正による税収減と合併算定替の終了に伴う地方交付税の減収による急激な予算規模縮小を緩和するための財源として、計画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前の旧３町でそれぞれ公共施設を所有していたため、施設総量が多く、改修等が追いついていない状況にある。したがって類似団体及び全国平均よりも高い水準にあるが、それぞれの公共施設について個別施設計画の策定を順次進めている。今後も集約化・複合化や除却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73" name="直線コネクタ 72"/>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74"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75" name="直線コネクタ 74"/>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6"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7" name="直線コネクタ 76"/>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80" name="フローチャート: 判断 79"/>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1" name="フローチャート: 判断 80"/>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2" name="フローチャート: 判断 81"/>
        <xdr:cNvSpPr/>
      </xdr:nvSpPr>
      <xdr:spPr>
        <a:xfrm>
          <a:off x="2476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91652</xdr:rowOff>
    </xdr:from>
    <xdr:to>
      <xdr:col>23</xdr:col>
      <xdr:colOff>136525</xdr:colOff>
      <xdr:row>28</xdr:row>
      <xdr:rowOff>21802</xdr:rowOff>
    </xdr:to>
    <xdr:sp macro="" textlink="">
      <xdr:nvSpPr>
        <xdr:cNvPr id="88" name="楕円 87"/>
        <xdr:cNvSpPr/>
      </xdr:nvSpPr>
      <xdr:spPr>
        <a:xfrm>
          <a:off x="47117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6579</xdr:rowOff>
    </xdr:from>
    <xdr:ext cx="405111" cy="259045"/>
    <xdr:sp macro="" textlink="">
      <xdr:nvSpPr>
        <xdr:cNvPr id="89" name="有形固定資産減価償却率該当値テキスト"/>
        <xdr:cNvSpPr txBox="1"/>
      </xdr:nvSpPr>
      <xdr:spPr>
        <a:xfrm>
          <a:off x="4813300"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152823</xdr:rowOff>
    </xdr:from>
    <xdr:to>
      <xdr:col>19</xdr:col>
      <xdr:colOff>187325</xdr:colOff>
      <xdr:row>28</xdr:row>
      <xdr:rowOff>82973</xdr:rowOff>
    </xdr:to>
    <xdr:sp macro="" textlink="">
      <xdr:nvSpPr>
        <xdr:cNvPr id="90" name="楕円 89"/>
        <xdr:cNvSpPr/>
      </xdr:nvSpPr>
      <xdr:spPr>
        <a:xfrm>
          <a:off x="4000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142452</xdr:rowOff>
    </xdr:from>
    <xdr:to>
      <xdr:col>23</xdr:col>
      <xdr:colOff>85725</xdr:colOff>
      <xdr:row>28</xdr:row>
      <xdr:rowOff>32173</xdr:rowOff>
    </xdr:to>
    <xdr:cxnSp macro="">
      <xdr:nvCxnSpPr>
        <xdr:cNvPr id="91" name="直線コネクタ 90"/>
        <xdr:cNvCxnSpPr/>
      </xdr:nvCxnSpPr>
      <xdr:spPr>
        <a:xfrm flipV="1">
          <a:off x="4051300" y="554312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92" name="楕円 91"/>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32173</xdr:rowOff>
    </xdr:from>
    <xdr:to>
      <xdr:col>19</xdr:col>
      <xdr:colOff>136525</xdr:colOff>
      <xdr:row>28</xdr:row>
      <xdr:rowOff>104140</xdr:rowOff>
    </xdr:to>
    <xdr:cxnSp macro="">
      <xdr:nvCxnSpPr>
        <xdr:cNvPr id="93" name="直線コネクタ 92"/>
        <xdr:cNvCxnSpPr/>
      </xdr:nvCxnSpPr>
      <xdr:spPr>
        <a:xfrm flipV="1">
          <a:off x="3289300" y="560429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31750</xdr:rowOff>
    </xdr:from>
    <xdr:to>
      <xdr:col>11</xdr:col>
      <xdr:colOff>187325</xdr:colOff>
      <xdr:row>28</xdr:row>
      <xdr:rowOff>133350</xdr:rowOff>
    </xdr:to>
    <xdr:sp macro="" textlink="">
      <xdr:nvSpPr>
        <xdr:cNvPr id="94" name="楕円 93"/>
        <xdr:cNvSpPr/>
      </xdr:nvSpPr>
      <xdr:spPr>
        <a:xfrm>
          <a:off x="2476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82550</xdr:rowOff>
    </xdr:from>
    <xdr:to>
      <xdr:col>15</xdr:col>
      <xdr:colOff>136525</xdr:colOff>
      <xdr:row>28</xdr:row>
      <xdr:rowOff>104140</xdr:rowOff>
    </xdr:to>
    <xdr:cxnSp macro="">
      <xdr:nvCxnSpPr>
        <xdr:cNvPr id="95" name="直線コネクタ 94"/>
        <xdr:cNvCxnSpPr/>
      </xdr:nvCxnSpPr>
      <xdr:spPr>
        <a:xfrm>
          <a:off x="2527300" y="56546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96" name="n_1aveValue有形固定資産減価償却率"/>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97" name="n_2aveValue有形固定資産減価償却率"/>
        <xdr:cNvSpPr txBox="1"/>
      </xdr:nvSpPr>
      <xdr:spPr>
        <a:xfrm>
          <a:off x="3086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78969</xdr:rowOff>
    </xdr:from>
    <xdr:ext cx="405111" cy="259045"/>
    <xdr:sp macro="" textlink="">
      <xdr:nvSpPr>
        <xdr:cNvPr id="98" name="n_3aveValue有形固定資産減価償却率"/>
        <xdr:cNvSpPr txBox="1"/>
      </xdr:nvSpPr>
      <xdr:spPr>
        <a:xfrm>
          <a:off x="23247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99500</xdr:rowOff>
    </xdr:from>
    <xdr:ext cx="405111" cy="259045"/>
    <xdr:sp macro="" textlink="">
      <xdr:nvSpPr>
        <xdr:cNvPr id="99" name="n_1mainValue有形固定資産減価償却率"/>
        <xdr:cNvSpPr txBox="1"/>
      </xdr:nvSpPr>
      <xdr:spPr>
        <a:xfrm>
          <a:off x="38360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100" name="n_2mainValue有形固定資産減価償却率"/>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149877</xdr:rowOff>
    </xdr:from>
    <xdr:ext cx="405111" cy="259045"/>
    <xdr:sp macro="" textlink="">
      <xdr:nvSpPr>
        <xdr:cNvPr id="101" name="n_3mainValue有形固定資産減価償却率"/>
        <xdr:cNvSpPr txBox="1"/>
      </xdr:nvSpPr>
      <xdr:spPr>
        <a:xfrm>
          <a:off x="2324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３分の１以下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の値となっている。その主な要因は将来負担額の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約１．２倍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にあたる充当可能財源があるためであり、今後も計画的な市債の借入及び計画的な基金残高の確保に努める。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31" name="直線コネクタ 130"/>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32"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33" name="直線コネクタ 132"/>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34"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5" name="直線コネクタ 134"/>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62924</xdr:rowOff>
    </xdr:from>
    <xdr:ext cx="469744" cy="259045"/>
    <xdr:sp macro="" textlink="">
      <xdr:nvSpPr>
        <xdr:cNvPr id="136" name="債務償還比率平均値テキスト"/>
        <xdr:cNvSpPr txBox="1"/>
      </xdr:nvSpPr>
      <xdr:spPr>
        <a:xfrm>
          <a:off x="14846300" y="580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37" name="フローチャート: 判断 136"/>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38" name="フローチャート: 判断 137"/>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102881</xdr:rowOff>
    </xdr:from>
    <xdr:to>
      <xdr:col>76</xdr:col>
      <xdr:colOff>73025</xdr:colOff>
      <xdr:row>35</xdr:row>
      <xdr:rowOff>33031</xdr:rowOff>
    </xdr:to>
    <xdr:sp macro="" textlink="">
      <xdr:nvSpPr>
        <xdr:cNvPr id="144" name="楕円 143"/>
        <xdr:cNvSpPr/>
      </xdr:nvSpPr>
      <xdr:spPr>
        <a:xfrm>
          <a:off x="14744700" y="67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17808</xdr:rowOff>
    </xdr:from>
    <xdr:ext cx="469744" cy="259045"/>
    <xdr:sp macro="" textlink="">
      <xdr:nvSpPr>
        <xdr:cNvPr id="145" name="債務償還比率該当値テキスト"/>
        <xdr:cNvSpPr txBox="1"/>
      </xdr:nvSpPr>
      <xdr:spPr>
        <a:xfrm>
          <a:off x="14846300" y="661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70125</xdr:rowOff>
    </xdr:from>
    <xdr:to>
      <xdr:col>72</xdr:col>
      <xdr:colOff>123825</xdr:colOff>
      <xdr:row>34</xdr:row>
      <xdr:rowOff>275</xdr:rowOff>
    </xdr:to>
    <xdr:sp macro="" textlink="">
      <xdr:nvSpPr>
        <xdr:cNvPr id="146" name="楕円 145"/>
        <xdr:cNvSpPr/>
      </xdr:nvSpPr>
      <xdr:spPr>
        <a:xfrm>
          <a:off x="14033500" y="64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120925</xdr:rowOff>
    </xdr:from>
    <xdr:to>
      <xdr:col>76</xdr:col>
      <xdr:colOff>22225</xdr:colOff>
      <xdr:row>34</xdr:row>
      <xdr:rowOff>153681</xdr:rowOff>
    </xdr:to>
    <xdr:cxnSp macro="">
      <xdr:nvCxnSpPr>
        <xdr:cNvPr id="147" name="直線コネクタ 146"/>
        <xdr:cNvCxnSpPr/>
      </xdr:nvCxnSpPr>
      <xdr:spPr>
        <a:xfrm>
          <a:off x="14084300" y="6550300"/>
          <a:ext cx="711200" cy="20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146300</xdr:rowOff>
    </xdr:from>
    <xdr:ext cx="469744" cy="259045"/>
    <xdr:sp macro="" textlink="">
      <xdr:nvSpPr>
        <xdr:cNvPr id="148" name="n_1aveValue債務償還比率"/>
        <xdr:cNvSpPr txBox="1"/>
      </xdr:nvSpPr>
      <xdr:spPr>
        <a:xfrm>
          <a:off x="13836727" y="57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162852</xdr:rowOff>
    </xdr:from>
    <xdr:ext cx="469744" cy="259045"/>
    <xdr:sp macro="" textlink="">
      <xdr:nvSpPr>
        <xdr:cNvPr id="149" name="n_1mainValue債務償還比率"/>
        <xdr:cNvSpPr txBox="1"/>
      </xdr:nvSpPr>
      <xdr:spPr>
        <a:xfrm>
          <a:off x="13836727" y="65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968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152763</xdr:rowOff>
    </xdr:from>
    <xdr:to>
      <xdr:col>24</xdr:col>
      <xdr:colOff>114300</xdr:colOff>
      <xdr:row>33</xdr:row>
      <xdr:rowOff>82913</xdr:rowOff>
    </xdr:to>
    <xdr:sp macro="" textlink="">
      <xdr:nvSpPr>
        <xdr:cNvPr id="73" name="楕円 72"/>
        <xdr:cNvSpPr/>
      </xdr:nvSpPr>
      <xdr:spPr>
        <a:xfrm>
          <a:off x="45847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105790</xdr:rowOff>
    </xdr:from>
    <xdr:ext cx="405111" cy="259045"/>
    <xdr:sp macro="" textlink="">
      <xdr:nvSpPr>
        <xdr:cNvPr id="74" name="【道路】&#10;有形固定資産減価償却率該当値テキスト"/>
        <xdr:cNvSpPr txBox="1"/>
      </xdr:nvSpPr>
      <xdr:spPr>
        <a:xfrm>
          <a:off x="4673600" y="559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43361</xdr:rowOff>
    </xdr:from>
    <xdr:to>
      <xdr:col>20</xdr:col>
      <xdr:colOff>38100</xdr:colOff>
      <xdr:row>33</xdr:row>
      <xdr:rowOff>144961</xdr:rowOff>
    </xdr:to>
    <xdr:sp macro="" textlink="">
      <xdr:nvSpPr>
        <xdr:cNvPr id="75" name="楕円 74"/>
        <xdr:cNvSpPr/>
      </xdr:nvSpPr>
      <xdr:spPr>
        <a:xfrm>
          <a:off x="3746500" y="57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32113</xdr:rowOff>
    </xdr:from>
    <xdr:to>
      <xdr:col>24</xdr:col>
      <xdr:colOff>63500</xdr:colOff>
      <xdr:row>33</xdr:row>
      <xdr:rowOff>94161</xdr:rowOff>
    </xdr:to>
    <xdr:cxnSp macro="">
      <xdr:nvCxnSpPr>
        <xdr:cNvPr id="76" name="直線コネクタ 75"/>
        <xdr:cNvCxnSpPr/>
      </xdr:nvCxnSpPr>
      <xdr:spPr>
        <a:xfrm flipV="1">
          <a:off x="3797300" y="568996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98878</xdr:rowOff>
    </xdr:from>
    <xdr:to>
      <xdr:col>15</xdr:col>
      <xdr:colOff>101600</xdr:colOff>
      <xdr:row>34</xdr:row>
      <xdr:rowOff>29028</xdr:rowOff>
    </xdr:to>
    <xdr:sp macro="" textlink="">
      <xdr:nvSpPr>
        <xdr:cNvPr id="77" name="楕円 76"/>
        <xdr:cNvSpPr/>
      </xdr:nvSpPr>
      <xdr:spPr>
        <a:xfrm>
          <a:off x="2857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94161</xdr:rowOff>
    </xdr:from>
    <xdr:to>
      <xdr:col>19</xdr:col>
      <xdr:colOff>177800</xdr:colOff>
      <xdr:row>33</xdr:row>
      <xdr:rowOff>149678</xdr:rowOff>
    </xdr:to>
    <xdr:cxnSp macro="">
      <xdr:nvCxnSpPr>
        <xdr:cNvPr id="78" name="直線コネクタ 77"/>
        <xdr:cNvCxnSpPr/>
      </xdr:nvCxnSpPr>
      <xdr:spPr>
        <a:xfrm flipV="1">
          <a:off x="2908300" y="575201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89081</xdr:rowOff>
    </xdr:from>
    <xdr:to>
      <xdr:col>10</xdr:col>
      <xdr:colOff>165100</xdr:colOff>
      <xdr:row>34</xdr:row>
      <xdr:rowOff>19231</xdr:rowOff>
    </xdr:to>
    <xdr:sp macro="" textlink="">
      <xdr:nvSpPr>
        <xdr:cNvPr id="79" name="楕円 78"/>
        <xdr:cNvSpPr/>
      </xdr:nvSpPr>
      <xdr:spPr>
        <a:xfrm>
          <a:off x="1968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139881</xdr:rowOff>
    </xdr:from>
    <xdr:to>
      <xdr:col>15</xdr:col>
      <xdr:colOff>50800</xdr:colOff>
      <xdr:row>33</xdr:row>
      <xdr:rowOff>149678</xdr:rowOff>
    </xdr:to>
    <xdr:cxnSp macro="">
      <xdr:nvCxnSpPr>
        <xdr:cNvPr id="80" name="直線コネクタ 79"/>
        <xdr:cNvCxnSpPr/>
      </xdr:nvCxnSpPr>
      <xdr:spPr>
        <a:xfrm>
          <a:off x="2019300" y="5797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xdr:cNvSpPr txBox="1"/>
      </xdr:nvSpPr>
      <xdr:spPr>
        <a:xfrm>
          <a:off x="35820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xdr:cNvSpPr txBox="1"/>
      </xdr:nvSpPr>
      <xdr:spPr>
        <a:xfrm>
          <a:off x="2705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116494</xdr:rowOff>
    </xdr:from>
    <xdr:ext cx="405111" cy="259045"/>
    <xdr:sp macro="" textlink="">
      <xdr:nvSpPr>
        <xdr:cNvPr id="83" name="n_3aveValue【道路】&#10;有形固定資産減価償却率"/>
        <xdr:cNvSpPr txBox="1"/>
      </xdr:nvSpPr>
      <xdr:spPr>
        <a:xfrm>
          <a:off x="1816744" y="611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161488</xdr:rowOff>
    </xdr:from>
    <xdr:ext cx="405111" cy="259045"/>
    <xdr:sp macro="" textlink="">
      <xdr:nvSpPr>
        <xdr:cNvPr id="84" name="n_1mainValue【道路】&#10;有形固定資産減価償却率"/>
        <xdr:cNvSpPr txBox="1"/>
      </xdr:nvSpPr>
      <xdr:spPr>
        <a:xfrm>
          <a:off x="3582044" y="54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45555</xdr:rowOff>
    </xdr:from>
    <xdr:ext cx="405111" cy="259045"/>
    <xdr:sp macro="" textlink="">
      <xdr:nvSpPr>
        <xdr:cNvPr id="85" name="n_2mainValue【道路】&#10;有形固定資産減価償却率"/>
        <xdr:cNvSpPr txBox="1"/>
      </xdr:nvSpPr>
      <xdr:spPr>
        <a:xfrm>
          <a:off x="27057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35758</xdr:rowOff>
    </xdr:from>
    <xdr:ext cx="405111" cy="259045"/>
    <xdr:sp macro="" textlink="">
      <xdr:nvSpPr>
        <xdr:cNvPr id="86" name="n_3mainValue【道路】&#10;有形固定資産減価償却率"/>
        <xdr:cNvSpPr txBox="1"/>
      </xdr:nvSpPr>
      <xdr:spPr>
        <a:xfrm>
          <a:off x="1816744" y="552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83151</xdr:rowOff>
    </xdr:from>
    <xdr:ext cx="534377" cy="259045"/>
    <xdr:sp macro="" textlink="">
      <xdr:nvSpPr>
        <xdr:cNvPr id="116" name="【道路】&#10;一人当たり延長平均値テキスト"/>
        <xdr:cNvSpPr txBox="1"/>
      </xdr:nvSpPr>
      <xdr:spPr>
        <a:xfrm>
          <a:off x="10515600" y="6598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xdr:cNvSpPr/>
      </xdr:nvSpPr>
      <xdr:spPr>
        <a:xfrm>
          <a:off x="7810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165913</xdr:rowOff>
    </xdr:from>
    <xdr:to>
      <xdr:col>55</xdr:col>
      <xdr:colOff>50800</xdr:colOff>
      <xdr:row>34</xdr:row>
      <xdr:rowOff>96063</xdr:rowOff>
    </xdr:to>
    <xdr:sp macro="" textlink="">
      <xdr:nvSpPr>
        <xdr:cNvPr id="126" name="楕円 125"/>
        <xdr:cNvSpPr/>
      </xdr:nvSpPr>
      <xdr:spPr>
        <a:xfrm>
          <a:off x="10426700" y="58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118940</xdr:rowOff>
    </xdr:from>
    <xdr:ext cx="534377" cy="259045"/>
    <xdr:sp macro="" textlink="">
      <xdr:nvSpPr>
        <xdr:cNvPr id="127" name="【道路】&#10;一人当たり延長該当値テキスト"/>
        <xdr:cNvSpPr txBox="1"/>
      </xdr:nvSpPr>
      <xdr:spPr>
        <a:xfrm>
          <a:off x="10515600" y="577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18237</xdr:rowOff>
    </xdr:from>
    <xdr:to>
      <xdr:col>50</xdr:col>
      <xdr:colOff>165100</xdr:colOff>
      <xdr:row>34</xdr:row>
      <xdr:rowOff>119837</xdr:rowOff>
    </xdr:to>
    <xdr:sp macro="" textlink="">
      <xdr:nvSpPr>
        <xdr:cNvPr id="128" name="楕円 127"/>
        <xdr:cNvSpPr/>
      </xdr:nvSpPr>
      <xdr:spPr>
        <a:xfrm>
          <a:off x="9588500" y="58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45263</xdr:rowOff>
    </xdr:from>
    <xdr:to>
      <xdr:col>55</xdr:col>
      <xdr:colOff>0</xdr:colOff>
      <xdr:row>34</xdr:row>
      <xdr:rowOff>69037</xdr:rowOff>
    </xdr:to>
    <xdr:cxnSp macro="">
      <xdr:nvCxnSpPr>
        <xdr:cNvPr id="129" name="直線コネクタ 128"/>
        <xdr:cNvCxnSpPr/>
      </xdr:nvCxnSpPr>
      <xdr:spPr>
        <a:xfrm flipV="1">
          <a:off x="9639300" y="587456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27000</xdr:rowOff>
    </xdr:from>
    <xdr:to>
      <xdr:col>46</xdr:col>
      <xdr:colOff>38100</xdr:colOff>
      <xdr:row>34</xdr:row>
      <xdr:rowOff>128600</xdr:rowOff>
    </xdr:to>
    <xdr:sp macro="" textlink="">
      <xdr:nvSpPr>
        <xdr:cNvPr id="130" name="楕円 129"/>
        <xdr:cNvSpPr/>
      </xdr:nvSpPr>
      <xdr:spPr>
        <a:xfrm>
          <a:off x="8699500" y="58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69037</xdr:rowOff>
    </xdr:from>
    <xdr:to>
      <xdr:col>50</xdr:col>
      <xdr:colOff>114300</xdr:colOff>
      <xdr:row>34</xdr:row>
      <xdr:rowOff>77800</xdr:rowOff>
    </xdr:to>
    <xdr:cxnSp macro="">
      <xdr:nvCxnSpPr>
        <xdr:cNvPr id="131" name="直線コネクタ 130"/>
        <xdr:cNvCxnSpPr/>
      </xdr:nvCxnSpPr>
      <xdr:spPr>
        <a:xfrm flipV="1">
          <a:off x="8750300" y="58983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52527</xdr:rowOff>
    </xdr:from>
    <xdr:to>
      <xdr:col>41</xdr:col>
      <xdr:colOff>101600</xdr:colOff>
      <xdr:row>34</xdr:row>
      <xdr:rowOff>154127</xdr:rowOff>
    </xdr:to>
    <xdr:sp macro="" textlink="">
      <xdr:nvSpPr>
        <xdr:cNvPr id="132" name="楕円 131"/>
        <xdr:cNvSpPr/>
      </xdr:nvSpPr>
      <xdr:spPr>
        <a:xfrm>
          <a:off x="7810500" y="58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77800</xdr:rowOff>
    </xdr:from>
    <xdr:to>
      <xdr:col>45</xdr:col>
      <xdr:colOff>177800</xdr:colOff>
      <xdr:row>34</xdr:row>
      <xdr:rowOff>103327</xdr:rowOff>
    </xdr:to>
    <xdr:cxnSp macro="">
      <xdr:nvCxnSpPr>
        <xdr:cNvPr id="133" name="直線コネクタ 132"/>
        <xdr:cNvCxnSpPr/>
      </xdr:nvCxnSpPr>
      <xdr:spPr>
        <a:xfrm flipV="1">
          <a:off x="7861300" y="590710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140758</xdr:rowOff>
    </xdr:from>
    <xdr:ext cx="534377" cy="259045"/>
    <xdr:sp macro="" textlink="">
      <xdr:nvSpPr>
        <xdr:cNvPr id="134" name="n_1aveValue【道路】&#10;一人当たり延長"/>
        <xdr:cNvSpPr txBox="1"/>
      </xdr:nvSpPr>
      <xdr:spPr>
        <a:xfrm>
          <a:off x="9359411" y="64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150207</xdr:rowOff>
    </xdr:from>
    <xdr:ext cx="534377" cy="259045"/>
    <xdr:sp macro="" textlink="">
      <xdr:nvSpPr>
        <xdr:cNvPr id="135" name="n_2aveValue【道路】&#10;一人当たり延長"/>
        <xdr:cNvSpPr txBox="1"/>
      </xdr:nvSpPr>
      <xdr:spPr>
        <a:xfrm>
          <a:off x="8483111" y="64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108983</xdr:rowOff>
    </xdr:from>
    <xdr:ext cx="534377" cy="259045"/>
    <xdr:sp macro="" textlink="">
      <xdr:nvSpPr>
        <xdr:cNvPr id="136" name="n_3aveValue【道路】&#10;一人当たり延長"/>
        <xdr:cNvSpPr txBox="1"/>
      </xdr:nvSpPr>
      <xdr:spPr>
        <a:xfrm>
          <a:off x="7594111" y="64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136364</xdr:rowOff>
    </xdr:from>
    <xdr:ext cx="534377" cy="259045"/>
    <xdr:sp macro="" textlink="">
      <xdr:nvSpPr>
        <xdr:cNvPr id="137" name="n_1mainValue【道路】&#10;一人当たり延長"/>
        <xdr:cNvSpPr txBox="1"/>
      </xdr:nvSpPr>
      <xdr:spPr>
        <a:xfrm>
          <a:off x="9359411" y="562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145127</xdr:rowOff>
    </xdr:from>
    <xdr:ext cx="534377" cy="259045"/>
    <xdr:sp macro="" textlink="">
      <xdr:nvSpPr>
        <xdr:cNvPr id="138" name="n_2mainValue【道路】&#10;一人当たり延長"/>
        <xdr:cNvSpPr txBox="1"/>
      </xdr:nvSpPr>
      <xdr:spPr>
        <a:xfrm>
          <a:off x="8483111" y="56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170654</xdr:rowOff>
    </xdr:from>
    <xdr:ext cx="534377" cy="259045"/>
    <xdr:sp macro="" textlink="">
      <xdr:nvSpPr>
        <xdr:cNvPr id="139" name="n_3mainValue【道路】&#10;一人当たり延長"/>
        <xdr:cNvSpPr txBox="1"/>
      </xdr:nvSpPr>
      <xdr:spPr>
        <a:xfrm>
          <a:off x="7594111" y="56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36085</xdr:rowOff>
    </xdr:from>
    <xdr:ext cx="405111" cy="259045"/>
    <xdr:sp macro="" textlink="">
      <xdr:nvSpPr>
        <xdr:cNvPr id="167" name="【橋りょう・トンネル】&#10;有形固定資産減価償却率平均値テキスト"/>
        <xdr:cNvSpPr txBox="1"/>
      </xdr:nvSpPr>
      <xdr:spPr>
        <a:xfrm>
          <a:off x="4673600" y="1015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xdr:cNvSpPr/>
      </xdr:nvSpPr>
      <xdr:spPr>
        <a:xfrm>
          <a:off x="1968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49784</xdr:rowOff>
    </xdr:from>
    <xdr:to>
      <xdr:col>24</xdr:col>
      <xdr:colOff>114300</xdr:colOff>
      <xdr:row>62</xdr:row>
      <xdr:rowOff>151384</xdr:rowOff>
    </xdr:to>
    <xdr:sp macro="" textlink="">
      <xdr:nvSpPr>
        <xdr:cNvPr id="177" name="楕円 176"/>
        <xdr:cNvSpPr/>
      </xdr:nvSpPr>
      <xdr:spPr>
        <a:xfrm>
          <a:off x="4584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136161</xdr:rowOff>
    </xdr:from>
    <xdr:ext cx="405111" cy="259045"/>
    <xdr:sp macro="" textlink="">
      <xdr:nvSpPr>
        <xdr:cNvPr id="178" name="【橋りょう・トンネル】&#10;有形固定資産減価償却率該当値テキスト"/>
        <xdr:cNvSpPr txBox="1"/>
      </xdr:nvSpPr>
      <xdr:spPr>
        <a:xfrm>
          <a:off x="4673600" y="1059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118364</xdr:rowOff>
    </xdr:from>
    <xdr:to>
      <xdr:col>20</xdr:col>
      <xdr:colOff>38100</xdr:colOff>
      <xdr:row>63</xdr:row>
      <xdr:rowOff>48514</xdr:rowOff>
    </xdr:to>
    <xdr:sp macro="" textlink="">
      <xdr:nvSpPr>
        <xdr:cNvPr id="179" name="楕円 178"/>
        <xdr:cNvSpPr/>
      </xdr:nvSpPr>
      <xdr:spPr>
        <a:xfrm>
          <a:off x="3746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100584</xdr:rowOff>
    </xdr:from>
    <xdr:to>
      <xdr:col>24</xdr:col>
      <xdr:colOff>63500</xdr:colOff>
      <xdr:row>62</xdr:row>
      <xdr:rowOff>169164</xdr:rowOff>
    </xdr:to>
    <xdr:cxnSp macro="">
      <xdr:nvCxnSpPr>
        <xdr:cNvPr id="180" name="直線コネクタ 179"/>
        <xdr:cNvCxnSpPr/>
      </xdr:nvCxnSpPr>
      <xdr:spPr>
        <a:xfrm flipV="1">
          <a:off x="3797300" y="10730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xdr:rowOff>
    </xdr:from>
    <xdr:to>
      <xdr:col>15</xdr:col>
      <xdr:colOff>101600</xdr:colOff>
      <xdr:row>63</xdr:row>
      <xdr:rowOff>117094</xdr:rowOff>
    </xdr:to>
    <xdr:sp macro="" textlink="">
      <xdr:nvSpPr>
        <xdr:cNvPr id="181" name="楕円 180"/>
        <xdr:cNvSpPr/>
      </xdr:nvSpPr>
      <xdr:spPr>
        <a:xfrm>
          <a:off x="2857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169164</xdr:rowOff>
    </xdr:from>
    <xdr:to>
      <xdr:col>19</xdr:col>
      <xdr:colOff>177800</xdr:colOff>
      <xdr:row>63</xdr:row>
      <xdr:rowOff>66294</xdr:rowOff>
    </xdr:to>
    <xdr:cxnSp macro="">
      <xdr:nvCxnSpPr>
        <xdr:cNvPr id="182" name="直線コネクタ 181"/>
        <xdr:cNvCxnSpPr/>
      </xdr:nvCxnSpPr>
      <xdr:spPr>
        <a:xfrm flipV="1">
          <a:off x="2908300" y="10799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10922</xdr:rowOff>
    </xdr:from>
    <xdr:to>
      <xdr:col>10</xdr:col>
      <xdr:colOff>165100</xdr:colOff>
      <xdr:row>63</xdr:row>
      <xdr:rowOff>112522</xdr:rowOff>
    </xdr:to>
    <xdr:sp macro="" textlink="">
      <xdr:nvSpPr>
        <xdr:cNvPr id="183" name="楕円 182"/>
        <xdr:cNvSpPr/>
      </xdr:nvSpPr>
      <xdr:spPr>
        <a:xfrm>
          <a:off x="1968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61722</xdr:rowOff>
    </xdr:from>
    <xdr:to>
      <xdr:col>15</xdr:col>
      <xdr:colOff>50800</xdr:colOff>
      <xdr:row>63</xdr:row>
      <xdr:rowOff>66294</xdr:rowOff>
    </xdr:to>
    <xdr:cxnSp macro="">
      <xdr:nvCxnSpPr>
        <xdr:cNvPr id="184" name="直線コネクタ 183"/>
        <xdr:cNvCxnSpPr/>
      </xdr:nvCxnSpPr>
      <xdr:spPr>
        <a:xfrm>
          <a:off x="2019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60469</xdr:rowOff>
    </xdr:from>
    <xdr:ext cx="405111" cy="259045"/>
    <xdr:sp macro="" textlink="">
      <xdr:nvSpPr>
        <xdr:cNvPr id="185" name="n_1aveValue【橋りょう・トンネル】&#10;有形固定資産減価償却率"/>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86" name="n_2aveValue【橋りょう・トンネル】&#10;有形固定資産減価償却率"/>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129049</xdr:rowOff>
    </xdr:from>
    <xdr:ext cx="405111" cy="259045"/>
    <xdr:sp macro="" textlink="">
      <xdr:nvSpPr>
        <xdr:cNvPr id="187" name="n_3aveValue【橋りょう・トンネル】&#10;有形固定資産減価償却率"/>
        <xdr:cNvSpPr txBox="1"/>
      </xdr:nvSpPr>
      <xdr:spPr>
        <a:xfrm>
          <a:off x="1816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39641</xdr:rowOff>
    </xdr:from>
    <xdr:ext cx="405111" cy="259045"/>
    <xdr:sp macro="" textlink="">
      <xdr:nvSpPr>
        <xdr:cNvPr id="188" name="n_1mainValue【橋りょう・トンネル】&#10;有形固定資産減価償却率"/>
        <xdr:cNvSpPr txBox="1"/>
      </xdr:nvSpPr>
      <xdr:spPr>
        <a:xfrm>
          <a:off x="35820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108221</xdr:rowOff>
    </xdr:from>
    <xdr:ext cx="405111" cy="259045"/>
    <xdr:sp macro="" textlink="">
      <xdr:nvSpPr>
        <xdr:cNvPr id="189" name="n_2mainValue【橋りょう・トンネル】&#10;有形固定資産減価償却率"/>
        <xdr:cNvSpPr txBox="1"/>
      </xdr:nvSpPr>
      <xdr:spPr>
        <a:xfrm>
          <a:off x="27057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103649</xdr:rowOff>
    </xdr:from>
    <xdr:ext cx="405111" cy="259045"/>
    <xdr:sp macro="" textlink="">
      <xdr:nvSpPr>
        <xdr:cNvPr id="190" name="n_3mainValue【橋りょう・トンネル】&#10;有形固定資産減価償却率"/>
        <xdr:cNvSpPr txBox="1"/>
      </xdr:nvSpPr>
      <xdr:spPr>
        <a:xfrm>
          <a:off x="1816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17" name="【橋りょう・トンネル】&#10;一人当たり有形固定資産（償却資産）額平均値テキスト"/>
        <xdr:cNvSpPr txBox="1"/>
      </xdr:nvSpPr>
      <xdr:spPr>
        <a:xfrm>
          <a:off x="10515600" y="103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xdr:cNvSpPr/>
      </xdr:nvSpPr>
      <xdr:spPr>
        <a:xfrm>
          <a:off x="7810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81788</xdr:rowOff>
    </xdr:from>
    <xdr:to>
      <xdr:col>55</xdr:col>
      <xdr:colOff>50800</xdr:colOff>
      <xdr:row>57</xdr:row>
      <xdr:rowOff>11938</xdr:rowOff>
    </xdr:to>
    <xdr:sp macro="" textlink="">
      <xdr:nvSpPr>
        <xdr:cNvPr id="227" name="楕円 226"/>
        <xdr:cNvSpPr/>
      </xdr:nvSpPr>
      <xdr:spPr>
        <a:xfrm>
          <a:off x="10426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23490</xdr:rowOff>
    </xdr:from>
    <xdr:ext cx="599010" cy="259045"/>
    <xdr:sp macro="" textlink="">
      <xdr:nvSpPr>
        <xdr:cNvPr id="228" name="【橋りょう・トンネル】&#10;一人当たり有形固定資産（償却資産）額該当値テキスト"/>
        <xdr:cNvSpPr txBox="1"/>
      </xdr:nvSpPr>
      <xdr:spPr>
        <a:xfrm>
          <a:off x="10515600" y="96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95659</xdr:rowOff>
    </xdr:from>
    <xdr:to>
      <xdr:col>50</xdr:col>
      <xdr:colOff>165100</xdr:colOff>
      <xdr:row>57</xdr:row>
      <xdr:rowOff>25809</xdr:rowOff>
    </xdr:to>
    <xdr:sp macro="" textlink="">
      <xdr:nvSpPr>
        <xdr:cNvPr id="229" name="楕円 228"/>
        <xdr:cNvSpPr/>
      </xdr:nvSpPr>
      <xdr:spPr>
        <a:xfrm>
          <a:off x="9588500" y="96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132588</xdr:rowOff>
    </xdr:from>
    <xdr:to>
      <xdr:col>55</xdr:col>
      <xdr:colOff>0</xdr:colOff>
      <xdr:row>56</xdr:row>
      <xdr:rowOff>146459</xdr:rowOff>
    </xdr:to>
    <xdr:cxnSp macro="">
      <xdr:nvCxnSpPr>
        <xdr:cNvPr id="230" name="直線コネクタ 229"/>
        <xdr:cNvCxnSpPr/>
      </xdr:nvCxnSpPr>
      <xdr:spPr>
        <a:xfrm flipV="1">
          <a:off x="9639300" y="9733788"/>
          <a:ext cx="8382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103272</xdr:rowOff>
    </xdr:from>
    <xdr:to>
      <xdr:col>46</xdr:col>
      <xdr:colOff>38100</xdr:colOff>
      <xdr:row>57</xdr:row>
      <xdr:rowOff>33422</xdr:rowOff>
    </xdr:to>
    <xdr:sp macro="" textlink="">
      <xdr:nvSpPr>
        <xdr:cNvPr id="231" name="楕円 230"/>
        <xdr:cNvSpPr/>
      </xdr:nvSpPr>
      <xdr:spPr>
        <a:xfrm>
          <a:off x="8699500" y="97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146459</xdr:rowOff>
    </xdr:from>
    <xdr:to>
      <xdr:col>50</xdr:col>
      <xdr:colOff>114300</xdr:colOff>
      <xdr:row>56</xdr:row>
      <xdr:rowOff>154072</xdr:rowOff>
    </xdr:to>
    <xdr:cxnSp macro="">
      <xdr:nvCxnSpPr>
        <xdr:cNvPr id="232" name="直線コネクタ 231"/>
        <xdr:cNvCxnSpPr/>
      </xdr:nvCxnSpPr>
      <xdr:spPr>
        <a:xfrm flipV="1">
          <a:off x="8750300" y="9747659"/>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117391</xdr:rowOff>
    </xdr:from>
    <xdr:to>
      <xdr:col>41</xdr:col>
      <xdr:colOff>101600</xdr:colOff>
      <xdr:row>57</xdr:row>
      <xdr:rowOff>47541</xdr:rowOff>
    </xdr:to>
    <xdr:sp macro="" textlink="">
      <xdr:nvSpPr>
        <xdr:cNvPr id="233" name="楕円 232"/>
        <xdr:cNvSpPr/>
      </xdr:nvSpPr>
      <xdr:spPr>
        <a:xfrm>
          <a:off x="7810500" y="97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154072</xdr:rowOff>
    </xdr:from>
    <xdr:to>
      <xdr:col>45</xdr:col>
      <xdr:colOff>177800</xdr:colOff>
      <xdr:row>56</xdr:row>
      <xdr:rowOff>168191</xdr:rowOff>
    </xdr:to>
    <xdr:cxnSp macro="">
      <xdr:nvCxnSpPr>
        <xdr:cNvPr id="234" name="直線コネクタ 233"/>
        <xdr:cNvCxnSpPr/>
      </xdr:nvCxnSpPr>
      <xdr:spPr>
        <a:xfrm flipV="1">
          <a:off x="7861300" y="9755272"/>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35" name="n_1aveValue【橋りょう・トンネル】&#10;一人当たり有形固定資産（償却資産）額"/>
        <xdr:cNvSpPr txBox="1"/>
      </xdr:nvSpPr>
      <xdr:spPr>
        <a:xfrm>
          <a:off x="93270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36" name="n_2aveValue【橋りょう・トンネル】&#10;一人当たり有形固定資産（償却資産）額"/>
        <xdr:cNvSpPr txBox="1"/>
      </xdr:nvSpPr>
      <xdr:spPr>
        <a:xfrm>
          <a:off x="8450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20759</xdr:rowOff>
    </xdr:from>
    <xdr:ext cx="599010" cy="259045"/>
    <xdr:sp macro="" textlink="">
      <xdr:nvSpPr>
        <xdr:cNvPr id="237" name="n_3aveValue【橋りょう・トンネル】&#10;一人当たり有形固定資産（償却資産）額"/>
        <xdr:cNvSpPr txBox="1"/>
      </xdr:nvSpPr>
      <xdr:spPr>
        <a:xfrm>
          <a:off x="7561795" y="103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42336</xdr:rowOff>
    </xdr:from>
    <xdr:ext cx="599010" cy="259045"/>
    <xdr:sp macro="" textlink="">
      <xdr:nvSpPr>
        <xdr:cNvPr id="238" name="n_1mainValue【橋りょう・トンネル】&#10;一人当たり有形固定資産（償却資産）額"/>
        <xdr:cNvSpPr txBox="1"/>
      </xdr:nvSpPr>
      <xdr:spPr>
        <a:xfrm>
          <a:off x="9327095" y="947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49949</xdr:rowOff>
    </xdr:from>
    <xdr:ext cx="599010" cy="259045"/>
    <xdr:sp macro="" textlink="">
      <xdr:nvSpPr>
        <xdr:cNvPr id="239" name="n_2mainValue【橋りょう・トンネル】&#10;一人当たり有形固定資産（償却資産）額"/>
        <xdr:cNvSpPr txBox="1"/>
      </xdr:nvSpPr>
      <xdr:spPr>
        <a:xfrm>
          <a:off x="8450795" y="94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64068</xdr:rowOff>
    </xdr:from>
    <xdr:ext cx="599010" cy="259045"/>
    <xdr:sp macro="" textlink="">
      <xdr:nvSpPr>
        <xdr:cNvPr id="240" name="n_3mainValue【橋りょう・トンネル】&#10;一人当たり有形固定資産（償却資産）額"/>
        <xdr:cNvSpPr txBox="1"/>
      </xdr:nvSpPr>
      <xdr:spPr>
        <a:xfrm>
          <a:off x="7561795" y="949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63516</xdr:rowOff>
    </xdr:from>
    <xdr:ext cx="405111" cy="259045"/>
    <xdr:sp macro="" textlink="">
      <xdr:nvSpPr>
        <xdr:cNvPr id="270" name="【公営住宅】&#10;有形固定資産減価償却率平均値テキスト"/>
        <xdr:cNvSpPr txBox="1"/>
      </xdr:nvSpPr>
      <xdr:spPr>
        <a:xfrm>
          <a:off x="4673600" y="1360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xdr:cNvSpPr/>
      </xdr:nvSpPr>
      <xdr:spPr>
        <a:xfrm>
          <a:off x="1968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80" name="楕円 279"/>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81" name="【公営住宅】&#10;有形固定資産減価償却率該当値テキスト"/>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82" name="楕円 281"/>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83820</xdr:rowOff>
    </xdr:to>
    <xdr:cxnSp macro="">
      <xdr:nvCxnSpPr>
        <xdr:cNvPr id="283" name="直線コネクタ 282"/>
        <xdr:cNvCxnSpPr/>
      </xdr:nvCxnSpPr>
      <xdr:spPr>
        <a:xfrm flipV="1">
          <a:off x="3797300" y="142265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284" name="楕円 283"/>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160020</xdr:rowOff>
    </xdr:to>
    <xdr:cxnSp macro="">
      <xdr:nvCxnSpPr>
        <xdr:cNvPr id="285" name="直線コネクタ 284"/>
        <xdr:cNvCxnSpPr/>
      </xdr:nvCxnSpPr>
      <xdr:spPr>
        <a:xfrm flipV="1">
          <a:off x="2908300" y="14314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286" name="楕円 285"/>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83</xdr:row>
      <xdr:rowOff>160020</xdr:rowOff>
    </xdr:to>
    <xdr:cxnSp macro="">
      <xdr:nvCxnSpPr>
        <xdr:cNvPr id="287" name="直線コネクタ 286"/>
        <xdr:cNvCxnSpPr/>
      </xdr:nvCxnSpPr>
      <xdr:spPr>
        <a:xfrm>
          <a:off x="2019300" y="14375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288" name="n_1aveValue【公営住宅】&#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89" name="n_2aveValue【公営住宅】&#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0" name="n_3ave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91"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292" name="n_2mainValue【公営住宅】&#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293"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23" name="【公営住宅】&#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xdr:cNvSpPr/>
      </xdr:nvSpPr>
      <xdr:spPr>
        <a:xfrm>
          <a:off x="7810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333" name="楕円 332"/>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100347</xdr:rowOff>
    </xdr:from>
    <xdr:ext cx="469744" cy="259045"/>
    <xdr:sp macro="" textlink="">
      <xdr:nvSpPr>
        <xdr:cNvPr id="334" name="【公営住宅】&#10;一人当たり面積該当値テキスト"/>
        <xdr:cNvSpPr txBox="1"/>
      </xdr:nvSpPr>
      <xdr:spPr>
        <a:xfrm>
          <a:off x="10515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168275</xdr:rowOff>
    </xdr:from>
    <xdr:to>
      <xdr:col>50</xdr:col>
      <xdr:colOff>165100</xdr:colOff>
      <xdr:row>78</xdr:row>
      <xdr:rowOff>98425</xdr:rowOff>
    </xdr:to>
    <xdr:sp macro="" textlink="">
      <xdr:nvSpPr>
        <xdr:cNvPr id="335" name="楕円 334"/>
        <xdr:cNvSpPr/>
      </xdr:nvSpPr>
      <xdr:spPr>
        <a:xfrm>
          <a:off x="958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26670</xdr:rowOff>
    </xdr:from>
    <xdr:to>
      <xdr:col>55</xdr:col>
      <xdr:colOff>0</xdr:colOff>
      <xdr:row>78</xdr:row>
      <xdr:rowOff>47625</xdr:rowOff>
    </xdr:to>
    <xdr:cxnSp macro="">
      <xdr:nvCxnSpPr>
        <xdr:cNvPr id="336" name="直線コネクタ 335"/>
        <xdr:cNvCxnSpPr/>
      </xdr:nvCxnSpPr>
      <xdr:spPr>
        <a:xfrm flipV="1">
          <a:off x="9639300" y="13399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4445</xdr:rowOff>
    </xdr:from>
    <xdr:to>
      <xdr:col>46</xdr:col>
      <xdr:colOff>38100</xdr:colOff>
      <xdr:row>78</xdr:row>
      <xdr:rowOff>106045</xdr:rowOff>
    </xdr:to>
    <xdr:sp macro="" textlink="">
      <xdr:nvSpPr>
        <xdr:cNvPr id="337" name="楕円 336"/>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47625</xdr:rowOff>
    </xdr:from>
    <xdr:to>
      <xdr:col>50</xdr:col>
      <xdr:colOff>114300</xdr:colOff>
      <xdr:row>78</xdr:row>
      <xdr:rowOff>55245</xdr:rowOff>
    </xdr:to>
    <xdr:cxnSp macro="">
      <xdr:nvCxnSpPr>
        <xdr:cNvPr id="338" name="直線コネクタ 337"/>
        <xdr:cNvCxnSpPr/>
      </xdr:nvCxnSpPr>
      <xdr:spPr>
        <a:xfrm flipV="1">
          <a:off x="8750300" y="134207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23495</xdr:rowOff>
    </xdr:from>
    <xdr:to>
      <xdr:col>41</xdr:col>
      <xdr:colOff>101600</xdr:colOff>
      <xdr:row>78</xdr:row>
      <xdr:rowOff>125095</xdr:rowOff>
    </xdr:to>
    <xdr:sp macro="" textlink="">
      <xdr:nvSpPr>
        <xdr:cNvPr id="339" name="楕円 338"/>
        <xdr:cNvSpPr/>
      </xdr:nvSpPr>
      <xdr:spPr>
        <a:xfrm>
          <a:off x="7810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55245</xdr:rowOff>
    </xdr:from>
    <xdr:to>
      <xdr:col>45</xdr:col>
      <xdr:colOff>177800</xdr:colOff>
      <xdr:row>78</xdr:row>
      <xdr:rowOff>74295</xdr:rowOff>
    </xdr:to>
    <xdr:cxnSp macro="">
      <xdr:nvCxnSpPr>
        <xdr:cNvPr id="340" name="直線コネクタ 339"/>
        <xdr:cNvCxnSpPr/>
      </xdr:nvCxnSpPr>
      <xdr:spPr>
        <a:xfrm flipV="1">
          <a:off x="7861300" y="13428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36213</xdr:rowOff>
    </xdr:from>
    <xdr:ext cx="469744" cy="259045"/>
    <xdr:sp macro="" textlink="">
      <xdr:nvSpPr>
        <xdr:cNvPr id="341" name="n_1aveValue【公営住宅】&#10;一人当たり面積"/>
        <xdr:cNvSpPr txBox="1"/>
      </xdr:nvSpPr>
      <xdr:spPr>
        <a:xfrm>
          <a:off x="93917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125747</xdr:rowOff>
    </xdr:from>
    <xdr:ext cx="469744" cy="259045"/>
    <xdr:sp macro="" textlink="">
      <xdr:nvSpPr>
        <xdr:cNvPr id="342" name="n_2aveValue【公営住宅】&#10;一人当たり面積"/>
        <xdr:cNvSpPr txBox="1"/>
      </xdr:nvSpPr>
      <xdr:spPr>
        <a:xfrm>
          <a:off x="8515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1922</xdr:rowOff>
    </xdr:from>
    <xdr:ext cx="469744" cy="259045"/>
    <xdr:sp macro="" textlink="">
      <xdr:nvSpPr>
        <xdr:cNvPr id="343" name="n_3aveValue【公営住宅】&#10;一人当たり面積"/>
        <xdr:cNvSpPr txBox="1"/>
      </xdr:nvSpPr>
      <xdr:spPr>
        <a:xfrm>
          <a:off x="7626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114952</xdr:rowOff>
    </xdr:from>
    <xdr:ext cx="469744" cy="259045"/>
    <xdr:sp macro="" textlink="">
      <xdr:nvSpPr>
        <xdr:cNvPr id="344" name="n_1mainValue【公営住宅】&#10;一人当たり面積"/>
        <xdr:cNvSpPr txBox="1"/>
      </xdr:nvSpPr>
      <xdr:spPr>
        <a:xfrm>
          <a:off x="93917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122572</xdr:rowOff>
    </xdr:from>
    <xdr:ext cx="469744" cy="259045"/>
    <xdr:sp macro="" textlink="">
      <xdr:nvSpPr>
        <xdr:cNvPr id="345" name="n_2mainValue【公営住宅】&#10;一人当たり面積"/>
        <xdr:cNvSpPr txBox="1"/>
      </xdr:nvSpPr>
      <xdr:spPr>
        <a:xfrm>
          <a:off x="85154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141622</xdr:rowOff>
    </xdr:from>
    <xdr:ext cx="469744" cy="259045"/>
    <xdr:sp macro="" textlink="">
      <xdr:nvSpPr>
        <xdr:cNvPr id="346" name="n_3mainValue【公営住宅】&#10;一人当たり面積"/>
        <xdr:cNvSpPr txBox="1"/>
      </xdr:nvSpPr>
      <xdr:spPr>
        <a:xfrm>
          <a:off x="7626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91439</xdr:rowOff>
    </xdr:from>
    <xdr:to>
      <xdr:col>24</xdr:col>
      <xdr:colOff>62865</xdr:colOff>
      <xdr:row>107</xdr:row>
      <xdr:rowOff>158114</xdr:rowOff>
    </xdr:to>
    <xdr:cxnSp macro="">
      <xdr:nvCxnSpPr>
        <xdr:cNvPr id="370" name="直線コネクタ 369"/>
        <xdr:cNvCxnSpPr/>
      </xdr:nvCxnSpPr>
      <xdr:spPr>
        <a:xfrm flipV="1">
          <a:off x="4634865" y="17407889"/>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161941</xdr:rowOff>
    </xdr:from>
    <xdr:ext cx="340478" cy="259045"/>
    <xdr:sp macro="" textlink="">
      <xdr:nvSpPr>
        <xdr:cNvPr id="371" name="【港湾・漁港】&#10;有形固定資産減価償却率最小値テキスト"/>
        <xdr:cNvSpPr txBox="1"/>
      </xdr:nvSpPr>
      <xdr:spPr>
        <a:xfrm>
          <a:off x="4673600" y="18507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158114</xdr:rowOff>
    </xdr:from>
    <xdr:to>
      <xdr:col>24</xdr:col>
      <xdr:colOff>152400</xdr:colOff>
      <xdr:row>107</xdr:row>
      <xdr:rowOff>158114</xdr:rowOff>
    </xdr:to>
    <xdr:cxnSp macro="">
      <xdr:nvCxnSpPr>
        <xdr:cNvPr id="372" name="直線コネクタ 371"/>
        <xdr:cNvCxnSpPr/>
      </xdr:nvCxnSpPr>
      <xdr:spPr>
        <a:xfrm>
          <a:off x="4546600" y="1850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38116</xdr:rowOff>
    </xdr:from>
    <xdr:ext cx="405111" cy="259045"/>
    <xdr:sp macro="" textlink="">
      <xdr:nvSpPr>
        <xdr:cNvPr id="373" name="【港湾・漁港】&#10;有形固定資産減価償却率最大値テキスト"/>
        <xdr:cNvSpPr txBox="1"/>
      </xdr:nvSpPr>
      <xdr:spPr>
        <a:xfrm>
          <a:off x="4673600"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91439</xdr:rowOff>
    </xdr:from>
    <xdr:to>
      <xdr:col>24</xdr:col>
      <xdr:colOff>152400</xdr:colOff>
      <xdr:row>101</xdr:row>
      <xdr:rowOff>91439</xdr:rowOff>
    </xdr:to>
    <xdr:cxnSp macro="">
      <xdr:nvCxnSpPr>
        <xdr:cNvPr id="374" name="直線コネクタ 373"/>
        <xdr:cNvCxnSpPr/>
      </xdr:nvCxnSpPr>
      <xdr:spPr>
        <a:xfrm>
          <a:off x="4546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120667</xdr:rowOff>
    </xdr:from>
    <xdr:ext cx="405111" cy="259045"/>
    <xdr:sp macro="" textlink="">
      <xdr:nvSpPr>
        <xdr:cNvPr id="375" name="【港湾・漁港】&#10;有形固定資産減価償却率平均値テキスト"/>
        <xdr:cNvSpPr txBox="1"/>
      </xdr:nvSpPr>
      <xdr:spPr>
        <a:xfrm>
          <a:off x="4673600" y="1743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76" name="フローチャート: 判断 375"/>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118745</xdr:rowOff>
    </xdr:from>
    <xdr:to>
      <xdr:col>20</xdr:col>
      <xdr:colOff>38100</xdr:colOff>
      <xdr:row>102</xdr:row>
      <xdr:rowOff>48895</xdr:rowOff>
    </xdr:to>
    <xdr:sp macro="" textlink="">
      <xdr:nvSpPr>
        <xdr:cNvPr id="377" name="フローチャート: 判断 376"/>
        <xdr:cNvSpPr/>
      </xdr:nvSpPr>
      <xdr:spPr>
        <a:xfrm>
          <a:off x="37465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88264</xdr:rowOff>
    </xdr:from>
    <xdr:to>
      <xdr:col>15</xdr:col>
      <xdr:colOff>101600</xdr:colOff>
      <xdr:row>102</xdr:row>
      <xdr:rowOff>18414</xdr:rowOff>
    </xdr:to>
    <xdr:sp macro="" textlink="">
      <xdr:nvSpPr>
        <xdr:cNvPr id="378" name="フローチャート: 判断 377"/>
        <xdr:cNvSpPr/>
      </xdr:nvSpPr>
      <xdr:spPr>
        <a:xfrm>
          <a:off x="285750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88264</xdr:rowOff>
    </xdr:from>
    <xdr:to>
      <xdr:col>10</xdr:col>
      <xdr:colOff>165100</xdr:colOff>
      <xdr:row>102</xdr:row>
      <xdr:rowOff>18414</xdr:rowOff>
    </xdr:to>
    <xdr:sp macro="" textlink="">
      <xdr:nvSpPr>
        <xdr:cNvPr id="379" name="フローチャート: 判断 378"/>
        <xdr:cNvSpPr/>
      </xdr:nvSpPr>
      <xdr:spPr>
        <a:xfrm>
          <a:off x="196850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53975</xdr:rowOff>
    </xdr:from>
    <xdr:to>
      <xdr:col>24</xdr:col>
      <xdr:colOff>114300</xdr:colOff>
      <xdr:row>101</xdr:row>
      <xdr:rowOff>155575</xdr:rowOff>
    </xdr:to>
    <xdr:sp macro="" textlink="">
      <xdr:nvSpPr>
        <xdr:cNvPr id="385" name="楕円 384"/>
        <xdr:cNvSpPr/>
      </xdr:nvSpPr>
      <xdr:spPr>
        <a:xfrm>
          <a:off x="4584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165117</xdr:rowOff>
    </xdr:from>
    <xdr:ext cx="405111" cy="259045"/>
    <xdr:sp macro="" textlink="">
      <xdr:nvSpPr>
        <xdr:cNvPr id="386" name="【港湾・漁港】&#10;有形固定資産減価償却率該当値テキスト"/>
        <xdr:cNvSpPr txBox="1"/>
      </xdr:nvSpPr>
      <xdr:spPr>
        <a:xfrm>
          <a:off x="4673600" y="1731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86361</xdr:rowOff>
    </xdr:from>
    <xdr:to>
      <xdr:col>20</xdr:col>
      <xdr:colOff>38100</xdr:colOff>
      <xdr:row>102</xdr:row>
      <xdr:rowOff>16511</xdr:rowOff>
    </xdr:to>
    <xdr:sp macro="" textlink="">
      <xdr:nvSpPr>
        <xdr:cNvPr id="387" name="楕円 386"/>
        <xdr:cNvSpPr/>
      </xdr:nvSpPr>
      <xdr:spPr>
        <a:xfrm>
          <a:off x="3746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104775</xdr:rowOff>
    </xdr:from>
    <xdr:to>
      <xdr:col>24</xdr:col>
      <xdr:colOff>63500</xdr:colOff>
      <xdr:row>101</xdr:row>
      <xdr:rowOff>137161</xdr:rowOff>
    </xdr:to>
    <xdr:cxnSp macro="">
      <xdr:nvCxnSpPr>
        <xdr:cNvPr id="388" name="直線コネクタ 387"/>
        <xdr:cNvCxnSpPr/>
      </xdr:nvCxnSpPr>
      <xdr:spPr>
        <a:xfrm flipV="1">
          <a:off x="3797300" y="174212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132080</xdr:rowOff>
    </xdr:from>
    <xdr:to>
      <xdr:col>15</xdr:col>
      <xdr:colOff>101600</xdr:colOff>
      <xdr:row>102</xdr:row>
      <xdr:rowOff>62230</xdr:rowOff>
    </xdr:to>
    <xdr:sp macro="" textlink="">
      <xdr:nvSpPr>
        <xdr:cNvPr id="389" name="楕円 388"/>
        <xdr:cNvSpPr/>
      </xdr:nvSpPr>
      <xdr:spPr>
        <a:xfrm>
          <a:off x="2857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137161</xdr:rowOff>
    </xdr:from>
    <xdr:to>
      <xdr:col>19</xdr:col>
      <xdr:colOff>177800</xdr:colOff>
      <xdr:row>102</xdr:row>
      <xdr:rowOff>11430</xdr:rowOff>
    </xdr:to>
    <xdr:cxnSp macro="">
      <xdr:nvCxnSpPr>
        <xdr:cNvPr id="390" name="直線コネクタ 389"/>
        <xdr:cNvCxnSpPr/>
      </xdr:nvCxnSpPr>
      <xdr:spPr>
        <a:xfrm flipV="1">
          <a:off x="2908300" y="17453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132080</xdr:rowOff>
    </xdr:from>
    <xdr:to>
      <xdr:col>10</xdr:col>
      <xdr:colOff>165100</xdr:colOff>
      <xdr:row>102</xdr:row>
      <xdr:rowOff>62230</xdr:rowOff>
    </xdr:to>
    <xdr:sp macro="" textlink="">
      <xdr:nvSpPr>
        <xdr:cNvPr id="391" name="楕円 390"/>
        <xdr:cNvSpPr/>
      </xdr:nvSpPr>
      <xdr:spPr>
        <a:xfrm>
          <a:off x="1968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xdr:rowOff>
    </xdr:from>
    <xdr:to>
      <xdr:col>15</xdr:col>
      <xdr:colOff>50800</xdr:colOff>
      <xdr:row>102</xdr:row>
      <xdr:rowOff>11430</xdr:rowOff>
    </xdr:to>
    <xdr:cxnSp macro="">
      <xdr:nvCxnSpPr>
        <xdr:cNvPr id="392" name="直線コネクタ 391"/>
        <xdr:cNvCxnSpPr/>
      </xdr:nvCxnSpPr>
      <xdr:spPr>
        <a:xfrm>
          <a:off x="2019300" y="17499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40022</xdr:rowOff>
    </xdr:from>
    <xdr:ext cx="405111" cy="259045"/>
    <xdr:sp macro="" textlink="">
      <xdr:nvSpPr>
        <xdr:cNvPr id="393" name="n_1aveValue【港湾・漁港】&#10;有形固定資産減価償却率"/>
        <xdr:cNvSpPr txBox="1"/>
      </xdr:nvSpPr>
      <xdr:spPr>
        <a:xfrm>
          <a:off x="358204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34941</xdr:rowOff>
    </xdr:from>
    <xdr:ext cx="405111" cy="259045"/>
    <xdr:sp macro="" textlink="">
      <xdr:nvSpPr>
        <xdr:cNvPr id="394" name="n_2aveValue【港湾・漁港】&#10;有形固定資産減価償却率"/>
        <xdr:cNvSpPr txBox="1"/>
      </xdr:nvSpPr>
      <xdr:spPr>
        <a:xfrm>
          <a:off x="2705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34941</xdr:rowOff>
    </xdr:from>
    <xdr:ext cx="405111" cy="259045"/>
    <xdr:sp macro="" textlink="">
      <xdr:nvSpPr>
        <xdr:cNvPr id="395" name="n_3aveValue【港湾・漁港】&#10;有形固定資産減価償却率"/>
        <xdr:cNvSpPr txBox="1"/>
      </xdr:nvSpPr>
      <xdr:spPr>
        <a:xfrm>
          <a:off x="1816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33038</xdr:rowOff>
    </xdr:from>
    <xdr:ext cx="405111" cy="259045"/>
    <xdr:sp macro="" textlink="">
      <xdr:nvSpPr>
        <xdr:cNvPr id="396" name="n_1mainValue【港湾・漁港】&#10;有形固定資産減価償却率"/>
        <xdr:cNvSpPr txBox="1"/>
      </xdr:nvSpPr>
      <xdr:spPr>
        <a:xfrm>
          <a:off x="35820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53357</xdr:rowOff>
    </xdr:from>
    <xdr:ext cx="405111" cy="259045"/>
    <xdr:sp macro="" textlink="">
      <xdr:nvSpPr>
        <xdr:cNvPr id="397" name="n_2mainValue【港湾・漁港】&#10;有形固定資産減価償却率"/>
        <xdr:cNvSpPr txBox="1"/>
      </xdr:nvSpPr>
      <xdr:spPr>
        <a:xfrm>
          <a:off x="2705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398" name="n_3main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2" name="テキスト ボックス 411"/>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4" name="テキスト ボックス 413"/>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16" name="テキスト ボックス 415"/>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8" name="テキスト ボックス 41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0" name="テキスト ボックス 41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164342</xdr:rowOff>
    </xdr:from>
    <xdr:to>
      <xdr:col>54</xdr:col>
      <xdr:colOff>189865</xdr:colOff>
      <xdr:row>109</xdr:row>
      <xdr:rowOff>30001</xdr:rowOff>
    </xdr:to>
    <xdr:cxnSp macro="">
      <xdr:nvCxnSpPr>
        <xdr:cNvPr id="424" name="直線コネクタ 423"/>
        <xdr:cNvCxnSpPr/>
      </xdr:nvCxnSpPr>
      <xdr:spPr>
        <a:xfrm flipV="1">
          <a:off x="10476865" y="17309342"/>
          <a:ext cx="0" cy="14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33828</xdr:rowOff>
    </xdr:from>
    <xdr:ext cx="378565" cy="259045"/>
    <xdr:sp macro="" textlink="">
      <xdr:nvSpPr>
        <xdr:cNvPr id="425" name="【港湾・漁港】&#10;一人当たり有形固定資産（償却資産）額最小値テキスト"/>
        <xdr:cNvSpPr txBox="1"/>
      </xdr:nvSpPr>
      <xdr:spPr>
        <a:xfrm>
          <a:off x="10515600" y="187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30001</xdr:rowOff>
    </xdr:from>
    <xdr:to>
      <xdr:col>55</xdr:col>
      <xdr:colOff>88900</xdr:colOff>
      <xdr:row>109</xdr:row>
      <xdr:rowOff>30001</xdr:rowOff>
    </xdr:to>
    <xdr:cxnSp macro="">
      <xdr:nvCxnSpPr>
        <xdr:cNvPr id="426" name="直線コネクタ 425"/>
        <xdr:cNvCxnSpPr/>
      </xdr:nvCxnSpPr>
      <xdr:spPr>
        <a:xfrm>
          <a:off x="10388600" y="1871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111019</xdr:rowOff>
    </xdr:from>
    <xdr:ext cx="599010" cy="259045"/>
    <xdr:sp macro="" textlink="">
      <xdr:nvSpPr>
        <xdr:cNvPr id="427" name="【港湾・漁港】&#10;一人当たり有形固定資産（償却資産）額最大値テキスト"/>
        <xdr:cNvSpPr txBox="1"/>
      </xdr:nvSpPr>
      <xdr:spPr>
        <a:xfrm>
          <a:off x="10515600" y="1708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164342</xdr:rowOff>
    </xdr:from>
    <xdr:to>
      <xdr:col>55</xdr:col>
      <xdr:colOff>88900</xdr:colOff>
      <xdr:row>100</xdr:row>
      <xdr:rowOff>164342</xdr:rowOff>
    </xdr:to>
    <xdr:cxnSp macro="">
      <xdr:nvCxnSpPr>
        <xdr:cNvPr id="428" name="直線コネクタ 427"/>
        <xdr:cNvCxnSpPr/>
      </xdr:nvCxnSpPr>
      <xdr:spPr>
        <a:xfrm>
          <a:off x="10388600" y="1730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46415</xdr:rowOff>
    </xdr:from>
    <xdr:ext cx="534377" cy="259045"/>
    <xdr:sp macro="" textlink="">
      <xdr:nvSpPr>
        <xdr:cNvPr id="429" name="【港湾・漁港】&#10;一人当たり有形固定資産（償却資産）額平均値テキスト"/>
        <xdr:cNvSpPr txBox="1"/>
      </xdr:nvSpPr>
      <xdr:spPr>
        <a:xfrm>
          <a:off x="10515600" y="18048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23538</xdr:rowOff>
    </xdr:from>
    <xdr:to>
      <xdr:col>55</xdr:col>
      <xdr:colOff>50800</xdr:colOff>
      <xdr:row>106</xdr:row>
      <xdr:rowOff>125138</xdr:rowOff>
    </xdr:to>
    <xdr:sp macro="" textlink="">
      <xdr:nvSpPr>
        <xdr:cNvPr id="430" name="フローチャート: 判断 429"/>
        <xdr:cNvSpPr/>
      </xdr:nvSpPr>
      <xdr:spPr>
        <a:xfrm>
          <a:off x="104267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47955</xdr:rowOff>
    </xdr:from>
    <xdr:to>
      <xdr:col>50</xdr:col>
      <xdr:colOff>165100</xdr:colOff>
      <xdr:row>106</xdr:row>
      <xdr:rowOff>149555</xdr:rowOff>
    </xdr:to>
    <xdr:sp macro="" textlink="">
      <xdr:nvSpPr>
        <xdr:cNvPr id="431" name="フローチャート: 判断 430"/>
        <xdr:cNvSpPr/>
      </xdr:nvSpPr>
      <xdr:spPr>
        <a:xfrm>
          <a:off x="9588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73896</xdr:rowOff>
    </xdr:from>
    <xdr:to>
      <xdr:col>46</xdr:col>
      <xdr:colOff>38100</xdr:colOff>
      <xdr:row>107</xdr:row>
      <xdr:rowOff>4046</xdr:rowOff>
    </xdr:to>
    <xdr:sp macro="" textlink="">
      <xdr:nvSpPr>
        <xdr:cNvPr id="432" name="フローチャート: 判断 431"/>
        <xdr:cNvSpPr/>
      </xdr:nvSpPr>
      <xdr:spPr>
        <a:xfrm>
          <a:off x="8699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84193</xdr:rowOff>
    </xdr:from>
    <xdr:to>
      <xdr:col>41</xdr:col>
      <xdr:colOff>101600</xdr:colOff>
      <xdr:row>107</xdr:row>
      <xdr:rowOff>14343</xdr:rowOff>
    </xdr:to>
    <xdr:sp macro="" textlink="">
      <xdr:nvSpPr>
        <xdr:cNvPr id="433" name="フローチャート: 判断 432"/>
        <xdr:cNvSpPr/>
      </xdr:nvSpPr>
      <xdr:spPr>
        <a:xfrm>
          <a:off x="7810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24323</xdr:rowOff>
    </xdr:from>
    <xdr:to>
      <xdr:col>55</xdr:col>
      <xdr:colOff>50800</xdr:colOff>
      <xdr:row>106</xdr:row>
      <xdr:rowOff>125923</xdr:rowOff>
    </xdr:to>
    <xdr:sp macro="" textlink="">
      <xdr:nvSpPr>
        <xdr:cNvPr id="439" name="楕円 438"/>
        <xdr:cNvSpPr/>
      </xdr:nvSpPr>
      <xdr:spPr>
        <a:xfrm>
          <a:off x="10426700" y="181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2750</xdr:rowOff>
    </xdr:from>
    <xdr:ext cx="534377" cy="259045"/>
    <xdr:sp macro="" textlink="">
      <xdr:nvSpPr>
        <xdr:cNvPr id="440" name="【港湾・漁港】&#10;一人当たり有形固定資産（償却資産）額該当値テキスト"/>
        <xdr:cNvSpPr txBox="1"/>
      </xdr:nvSpPr>
      <xdr:spPr>
        <a:xfrm>
          <a:off x="10515600" y="181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33444</xdr:rowOff>
    </xdr:from>
    <xdr:to>
      <xdr:col>50</xdr:col>
      <xdr:colOff>165100</xdr:colOff>
      <xdr:row>106</xdr:row>
      <xdr:rowOff>135044</xdr:rowOff>
    </xdr:to>
    <xdr:sp macro="" textlink="">
      <xdr:nvSpPr>
        <xdr:cNvPr id="441" name="楕円 440"/>
        <xdr:cNvSpPr/>
      </xdr:nvSpPr>
      <xdr:spPr>
        <a:xfrm>
          <a:off x="9588500" y="182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75123</xdr:rowOff>
    </xdr:from>
    <xdr:to>
      <xdr:col>55</xdr:col>
      <xdr:colOff>0</xdr:colOff>
      <xdr:row>106</xdr:row>
      <xdr:rowOff>84244</xdr:rowOff>
    </xdr:to>
    <xdr:cxnSp macro="">
      <xdr:nvCxnSpPr>
        <xdr:cNvPr id="442" name="直線コネクタ 441"/>
        <xdr:cNvCxnSpPr/>
      </xdr:nvCxnSpPr>
      <xdr:spPr>
        <a:xfrm flipV="1">
          <a:off x="9639300" y="18248823"/>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35437</xdr:rowOff>
    </xdr:from>
    <xdr:to>
      <xdr:col>46</xdr:col>
      <xdr:colOff>38100</xdr:colOff>
      <xdr:row>106</xdr:row>
      <xdr:rowOff>137037</xdr:rowOff>
    </xdr:to>
    <xdr:sp macro="" textlink="">
      <xdr:nvSpPr>
        <xdr:cNvPr id="443" name="楕円 442"/>
        <xdr:cNvSpPr/>
      </xdr:nvSpPr>
      <xdr:spPr>
        <a:xfrm>
          <a:off x="8699500" y="182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84244</xdr:rowOff>
    </xdr:from>
    <xdr:to>
      <xdr:col>50</xdr:col>
      <xdr:colOff>114300</xdr:colOff>
      <xdr:row>106</xdr:row>
      <xdr:rowOff>86237</xdr:rowOff>
    </xdr:to>
    <xdr:cxnSp macro="">
      <xdr:nvCxnSpPr>
        <xdr:cNvPr id="444" name="直線コネクタ 443"/>
        <xdr:cNvCxnSpPr/>
      </xdr:nvCxnSpPr>
      <xdr:spPr>
        <a:xfrm flipV="1">
          <a:off x="8750300" y="1825794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40117</xdr:rowOff>
    </xdr:from>
    <xdr:to>
      <xdr:col>41</xdr:col>
      <xdr:colOff>101600</xdr:colOff>
      <xdr:row>106</xdr:row>
      <xdr:rowOff>141717</xdr:rowOff>
    </xdr:to>
    <xdr:sp macro="" textlink="">
      <xdr:nvSpPr>
        <xdr:cNvPr id="445" name="楕円 444"/>
        <xdr:cNvSpPr/>
      </xdr:nvSpPr>
      <xdr:spPr>
        <a:xfrm>
          <a:off x="7810500" y="182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86237</xdr:rowOff>
    </xdr:from>
    <xdr:to>
      <xdr:col>45</xdr:col>
      <xdr:colOff>177800</xdr:colOff>
      <xdr:row>106</xdr:row>
      <xdr:rowOff>90917</xdr:rowOff>
    </xdr:to>
    <xdr:cxnSp macro="">
      <xdr:nvCxnSpPr>
        <xdr:cNvPr id="446" name="直線コネクタ 445"/>
        <xdr:cNvCxnSpPr/>
      </xdr:nvCxnSpPr>
      <xdr:spPr>
        <a:xfrm flipV="1">
          <a:off x="7861300" y="1825993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140682</xdr:rowOff>
    </xdr:from>
    <xdr:ext cx="534377" cy="259045"/>
    <xdr:sp macro="" textlink="">
      <xdr:nvSpPr>
        <xdr:cNvPr id="447" name="n_1aveValue【港湾・漁港】&#10;一人当たり有形固定資産（償却資産）額"/>
        <xdr:cNvSpPr txBox="1"/>
      </xdr:nvSpPr>
      <xdr:spPr>
        <a:xfrm>
          <a:off x="9359411" y="18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166623</xdr:rowOff>
    </xdr:from>
    <xdr:ext cx="534377" cy="259045"/>
    <xdr:sp macro="" textlink="">
      <xdr:nvSpPr>
        <xdr:cNvPr id="448" name="n_2aveValue【港湾・漁港】&#10;一人当たり有形固定資産（償却資産）額"/>
        <xdr:cNvSpPr txBox="1"/>
      </xdr:nvSpPr>
      <xdr:spPr>
        <a:xfrm>
          <a:off x="8483111" y="183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5470</xdr:rowOff>
    </xdr:from>
    <xdr:ext cx="534377" cy="259045"/>
    <xdr:sp macro="" textlink="">
      <xdr:nvSpPr>
        <xdr:cNvPr id="449" name="n_3aveValue【港湾・漁港】&#10;一人当たり有形固定資産（償却資産）額"/>
        <xdr:cNvSpPr txBox="1"/>
      </xdr:nvSpPr>
      <xdr:spPr>
        <a:xfrm>
          <a:off x="7594111" y="183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151571</xdr:rowOff>
    </xdr:from>
    <xdr:ext cx="534377" cy="259045"/>
    <xdr:sp macro="" textlink="">
      <xdr:nvSpPr>
        <xdr:cNvPr id="450" name="n_1mainValue【港湾・漁港】&#10;一人当たり有形固定資産（償却資産）額"/>
        <xdr:cNvSpPr txBox="1"/>
      </xdr:nvSpPr>
      <xdr:spPr>
        <a:xfrm>
          <a:off x="9359411" y="179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153564</xdr:rowOff>
    </xdr:from>
    <xdr:ext cx="534377" cy="259045"/>
    <xdr:sp macro="" textlink="">
      <xdr:nvSpPr>
        <xdr:cNvPr id="451" name="n_2mainValue【港湾・漁港】&#10;一人当たり有形固定資産（償却資産）額"/>
        <xdr:cNvSpPr txBox="1"/>
      </xdr:nvSpPr>
      <xdr:spPr>
        <a:xfrm>
          <a:off x="8483111" y="179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158244</xdr:rowOff>
    </xdr:from>
    <xdr:ext cx="534377" cy="259045"/>
    <xdr:sp macro="" textlink="">
      <xdr:nvSpPr>
        <xdr:cNvPr id="452" name="n_3mainValue【港湾・漁港】&#10;一人当たり有形固定資産（償却資産）額"/>
        <xdr:cNvSpPr txBox="1"/>
      </xdr:nvSpPr>
      <xdr:spPr>
        <a:xfrm>
          <a:off x="7594111" y="179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3" name="テキスト ボックス 4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3" name="テキスト ボックス 4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477" name="直線コネクタ 476"/>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478"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479" name="直線コネクタ 478"/>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480"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481" name="直線コネクタ 480"/>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74312</xdr:rowOff>
    </xdr:from>
    <xdr:ext cx="405111" cy="259045"/>
    <xdr:sp macro="" textlink="">
      <xdr:nvSpPr>
        <xdr:cNvPr id="482" name="【認定こども園・幼稚園・保育所】&#10;有形固定資産減価償却率平均値テキスト"/>
        <xdr:cNvSpPr txBox="1"/>
      </xdr:nvSpPr>
      <xdr:spPr>
        <a:xfrm>
          <a:off x="16357600" y="658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83" name="フローチャート: 判断 482"/>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84" name="フローチャート: 判断 483"/>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85" name="フローチャート: 判断 48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486" name="フローチャート: 判断 485"/>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92" name="楕円 491"/>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93" name="【認定こども園・幼稚園・保育所】&#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xdr:rowOff>
    </xdr:from>
    <xdr:to>
      <xdr:col>81</xdr:col>
      <xdr:colOff>101600</xdr:colOff>
      <xdr:row>37</xdr:row>
      <xdr:rowOff>113665</xdr:rowOff>
    </xdr:to>
    <xdr:sp macro="" textlink="">
      <xdr:nvSpPr>
        <xdr:cNvPr id="494" name="楕円 493"/>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62865</xdr:rowOff>
    </xdr:to>
    <xdr:cxnSp macro="">
      <xdr:nvCxnSpPr>
        <xdr:cNvPr id="495" name="直線コネクタ 494"/>
        <xdr:cNvCxnSpPr/>
      </xdr:nvCxnSpPr>
      <xdr:spPr>
        <a:xfrm flipV="1">
          <a:off x="15481300" y="634746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96" name="楕円 495"/>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62865</xdr:rowOff>
    </xdr:from>
    <xdr:to>
      <xdr:col>81</xdr:col>
      <xdr:colOff>50800</xdr:colOff>
      <xdr:row>37</xdr:row>
      <xdr:rowOff>112395</xdr:rowOff>
    </xdr:to>
    <xdr:cxnSp macro="">
      <xdr:nvCxnSpPr>
        <xdr:cNvPr id="497" name="直線コネクタ 496"/>
        <xdr:cNvCxnSpPr/>
      </xdr:nvCxnSpPr>
      <xdr:spPr>
        <a:xfrm flipV="1">
          <a:off x="14592300" y="64065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98" name="楕円 497"/>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112395</xdr:rowOff>
    </xdr:to>
    <xdr:cxnSp macro="">
      <xdr:nvCxnSpPr>
        <xdr:cNvPr id="499" name="直線コネクタ 498"/>
        <xdr:cNvCxnSpPr/>
      </xdr:nvCxnSpPr>
      <xdr:spPr>
        <a:xfrm>
          <a:off x="13703300" y="6454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500" name="n_1ave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501"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502" name="n_3ave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130192</xdr:rowOff>
    </xdr:from>
    <xdr:ext cx="405111" cy="259045"/>
    <xdr:sp macro="" textlink="">
      <xdr:nvSpPr>
        <xdr:cNvPr id="503" name="n_1mainValue【認定こども園・幼稚園・保育所】&#10;有形固定資産減価償却率"/>
        <xdr:cNvSpPr txBox="1"/>
      </xdr:nvSpPr>
      <xdr:spPr>
        <a:xfrm>
          <a:off x="15266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04" name="n_2mainValue【認定こども園・幼稚園・保育所】&#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05" name="n_3mainValue【認定こども園・幼稚園・保育所】&#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529" name="直線コネクタ 528"/>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530"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531" name="直線コネクタ 530"/>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532"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533" name="直線コネクタ 532"/>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534" name="【認定こども園・幼稚園・保育所】&#10;一人当たり面積平均値テキスト"/>
        <xdr:cNvSpPr txBox="1"/>
      </xdr:nvSpPr>
      <xdr:spPr>
        <a:xfrm>
          <a:off x="22199600" y="646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535" name="フローチャート: 判断 534"/>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536" name="フローチャート: 判断 53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37" name="フローチャート: 判断 536"/>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38" name="フローチャート: 判断 537"/>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36830</xdr:rowOff>
    </xdr:from>
    <xdr:to>
      <xdr:col>116</xdr:col>
      <xdr:colOff>114300</xdr:colOff>
      <xdr:row>34</xdr:row>
      <xdr:rowOff>138430</xdr:rowOff>
    </xdr:to>
    <xdr:sp macro="" textlink="">
      <xdr:nvSpPr>
        <xdr:cNvPr id="544" name="楕円 543"/>
        <xdr:cNvSpPr/>
      </xdr:nvSpPr>
      <xdr:spPr>
        <a:xfrm>
          <a:off x="22110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59707</xdr:rowOff>
    </xdr:from>
    <xdr:ext cx="469744" cy="259045"/>
    <xdr:sp macro="" textlink="">
      <xdr:nvSpPr>
        <xdr:cNvPr id="545" name="【認定こども園・幼稚園・保育所】&#10;一人当たり面積該当値テキスト"/>
        <xdr:cNvSpPr txBox="1"/>
      </xdr:nvSpPr>
      <xdr:spPr>
        <a:xfrm>
          <a:off x="22199600"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147320</xdr:rowOff>
    </xdr:from>
    <xdr:to>
      <xdr:col>112</xdr:col>
      <xdr:colOff>38100</xdr:colOff>
      <xdr:row>34</xdr:row>
      <xdr:rowOff>77470</xdr:rowOff>
    </xdr:to>
    <xdr:sp macro="" textlink="">
      <xdr:nvSpPr>
        <xdr:cNvPr id="546" name="楕円 545"/>
        <xdr:cNvSpPr/>
      </xdr:nvSpPr>
      <xdr:spPr>
        <a:xfrm>
          <a:off x="2127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26670</xdr:rowOff>
    </xdr:from>
    <xdr:to>
      <xdr:col>116</xdr:col>
      <xdr:colOff>63500</xdr:colOff>
      <xdr:row>34</xdr:row>
      <xdr:rowOff>87630</xdr:rowOff>
    </xdr:to>
    <xdr:cxnSp macro="">
      <xdr:nvCxnSpPr>
        <xdr:cNvPr id="547" name="直線コネクタ 546"/>
        <xdr:cNvCxnSpPr/>
      </xdr:nvCxnSpPr>
      <xdr:spPr>
        <a:xfrm>
          <a:off x="21323300" y="5855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151130</xdr:rowOff>
    </xdr:from>
    <xdr:to>
      <xdr:col>107</xdr:col>
      <xdr:colOff>101600</xdr:colOff>
      <xdr:row>34</xdr:row>
      <xdr:rowOff>81280</xdr:rowOff>
    </xdr:to>
    <xdr:sp macro="" textlink="">
      <xdr:nvSpPr>
        <xdr:cNvPr id="548" name="楕円 547"/>
        <xdr:cNvSpPr/>
      </xdr:nvSpPr>
      <xdr:spPr>
        <a:xfrm>
          <a:off x="2038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26670</xdr:rowOff>
    </xdr:from>
    <xdr:to>
      <xdr:col>111</xdr:col>
      <xdr:colOff>177800</xdr:colOff>
      <xdr:row>34</xdr:row>
      <xdr:rowOff>30480</xdr:rowOff>
    </xdr:to>
    <xdr:cxnSp macro="">
      <xdr:nvCxnSpPr>
        <xdr:cNvPr id="549" name="直線コネクタ 548"/>
        <xdr:cNvCxnSpPr/>
      </xdr:nvCxnSpPr>
      <xdr:spPr>
        <a:xfrm flipV="1">
          <a:off x="20434300" y="5855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166370</xdr:rowOff>
    </xdr:from>
    <xdr:to>
      <xdr:col>102</xdr:col>
      <xdr:colOff>165100</xdr:colOff>
      <xdr:row>34</xdr:row>
      <xdr:rowOff>96520</xdr:rowOff>
    </xdr:to>
    <xdr:sp macro="" textlink="">
      <xdr:nvSpPr>
        <xdr:cNvPr id="550" name="楕円 549"/>
        <xdr:cNvSpPr/>
      </xdr:nvSpPr>
      <xdr:spPr>
        <a:xfrm>
          <a:off x="19494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34</xdr:row>
      <xdr:rowOff>45720</xdr:rowOff>
    </xdr:to>
    <xdr:cxnSp macro="">
      <xdr:nvCxnSpPr>
        <xdr:cNvPr id="551" name="直線コネクタ 550"/>
        <xdr:cNvCxnSpPr/>
      </xdr:nvCxnSpPr>
      <xdr:spPr>
        <a:xfrm flipV="1">
          <a:off x="19545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133367</xdr:rowOff>
    </xdr:from>
    <xdr:ext cx="469744" cy="259045"/>
    <xdr:sp macro="" textlink="">
      <xdr:nvSpPr>
        <xdr:cNvPr id="552" name="n_1aveValue【認定こども園・幼稚園・保育所】&#10;一人当たり面積"/>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553"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554" name="n_3aveValue【認定こども園・幼稚園・保育所】&#10;一人当たり面積"/>
        <xdr:cNvSpPr txBox="1"/>
      </xdr:nvSpPr>
      <xdr:spPr>
        <a:xfrm>
          <a:off x="19310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93997</xdr:rowOff>
    </xdr:from>
    <xdr:ext cx="469744" cy="259045"/>
    <xdr:sp macro="" textlink="">
      <xdr:nvSpPr>
        <xdr:cNvPr id="555" name="n_1mainValue【認定こども園・幼稚園・保育所】&#10;一人当たり面積"/>
        <xdr:cNvSpPr txBox="1"/>
      </xdr:nvSpPr>
      <xdr:spPr>
        <a:xfrm>
          <a:off x="210757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97807</xdr:rowOff>
    </xdr:from>
    <xdr:ext cx="469744" cy="259045"/>
    <xdr:sp macro="" textlink="">
      <xdr:nvSpPr>
        <xdr:cNvPr id="556" name="n_2mainValue【認定こども園・幼稚園・保育所】&#10;一人当たり面積"/>
        <xdr:cNvSpPr txBox="1"/>
      </xdr:nvSpPr>
      <xdr:spPr>
        <a:xfrm>
          <a:off x="20199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113047</xdr:rowOff>
    </xdr:from>
    <xdr:ext cx="469744" cy="259045"/>
    <xdr:sp macro="" textlink="">
      <xdr:nvSpPr>
        <xdr:cNvPr id="557" name="n_3mainValue【認定こども園・幼稚園・保育所】&#10;一人当たり面積"/>
        <xdr:cNvSpPr txBox="1"/>
      </xdr:nvSpPr>
      <xdr:spPr>
        <a:xfrm>
          <a:off x="19310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582" name="直線コネクタ 581"/>
        <xdr:cNvCxnSpPr/>
      </xdr:nvCxnSpPr>
      <xdr:spPr>
        <a:xfrm flipV="1">
          <a:off x="16318864" y="95173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3"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4" name="直線コネクタ 583"/>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8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86" name="直線コネクタ 58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8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88" name="フローチャート: 判断 58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89" name="フローチャート: 判断 588"/>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90" name="フローチャート: 判断 589"/>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91" name="フローチャート: 判断 590"/>
        <xdr:cNvSpPr/>
      </xdr:nvSpPr>
      <xdr:spPr>
        <a:xfrm>
          <a:off x="1365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36830</xdr:rowOff>
    </xdr:from>
    <xdr:to>
      <xdr:col>85</xdr:col>
      <xdr:colOff>177800</xdr:colOff>
      <xdr:row>55</xdr:row>
      <xdr:rowOff>138430</xdr:rowOff>
    </xdr:to>
    <xdr:sp macro="" textlink="">
      <xdr:nvSpPr>
        <xdr:cNvPr id="597" name="楕円 596"/>
        <xdr:cNvSpPr/>
      </xdr:nvSpPr>
      <xdr:spPr>
        <a:xfrm>
          <a:off x="16268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161307</xdr:rowOff>
    </xdr:from>
    <xdr:ext cx="405111" cy="259045"/>
    <xdr:sp macro="" textlink="">
      <xdr:nvSpPr>
        <xdr:cNvPr id="598" name="【学校施設】&#10;有形固定資産減価償却率該当値テキスト"/>
        <xdr:cNvSpPr txBox="1"/>
      </xdr:nvSpPr>
      <xdr:spPr>
        <a:xfrm>
          <a:off x="16357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xdr:rowOff>
    </xdr:from>
    <xdr:to>
      <xdr:col>81</xdr:col>
      <xdr:colOff>101600</xdr:colOff>
      <xdr:row>56</xdr:row>
      <xdr:rowOff>104140</xdr:rowOff>
    </xdr:to>
    <xdr:sp macro="" textlink="">
      <xdr:nvSpPr>
        <xdr:cNvPr id="599" name="楕円 598"/>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87630</xdr:rowOff>
    </xdr:from>
    <xdr:to>
      <xdr:col>85</xdr:col>
      <xdr:colOff>127000</xdr:colOff>
      <xdr:row>56</xdr:row>
      <xdr:rowOff>53340</xdr:rowOff>
    </xdr:to>
    <xdr:cxnSp macro="">
      <xdr:nvCxnSpPr>
        <xdr:cNvPr id="600" name="直線コネクタ 599"/>
        <xdr:cNvCxnSpPr/>
      </xdr:nvCxnSpPr>
      <xdr:spPr>
        <a:xfrm flipV="1">
          <a:off x="15481300" y="95173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116840</xdr:rowOff>
    </xdr:from>
    <xdr:to>
      <xdr:col>76</xdr:col>
      <xdr:colOff>165100</xdr:colOff>
      <xdr:row>57</xdr:row>
      <xdr:rowOff>46990</xdr:rowOff>
    </xdr:to>
    <xdr:sp macro="" textlink="">
      <xdr:nvSpPr>
        <xdr:cNvPr id="601" name="楕円 600"/>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167640</xdr:rowOff>
    </xdr:to>
    <xdr:cxnSp macro="">
      <xdr:nvCxnSpPr>
        <xdr:cNvPr id="602" name="直線コネクタ 601"/>
        <xdr:cNvCxnSpPr/>
      </xdr:nvCxnSpPr>
      <xdr:spPr>
        <a:xfrm flipV="1">
          <a:off x="14592300" y="9654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603" name="楕円 602"/>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167640</xdr:rowOff>
    </xdr:to>
    <xdr:cxnSp macro="">
      <xdr:nvCxnSpPr>
        <xdr:cNvPr id="604" name="直線コネクタ 603"/>
        <xdr:cNvCxnSpPr/>
      </xdr:nvCxnSpPr>
      <xdr:spPr>
        <a:xfrm>
          <a:off x="13703300" y="9669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05"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606" name="n_2aveValue【学校施設】&#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607" name="n_3aveValue【学校施設】&#10;有形固定資産減価償却率"/>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120667</xdr:rowOff>
    </xdr:from>
    <xdr:ext cx="405111" cy="259045"/>
    <xdr:sp macro="" textlink="">
      <xdr:nvSpPr>
        <xdr:cNvPr id="608" name="n_1mainValue【学校施設】&#10;有形固定資産減価償却率"/>
        <xdr:cNvSpPr txBox="1"/>
      </xdr:nvSpPr>
      <xdr:spPr>
        <a:xfrm>
          <a:off x="15266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63517</xdr:rowOff>
    </xdr:from>
    <xdr:ext cx="405111" cy="259045"/>
    <xdr:sp macro="" textlink="">
      <xdr:nvSpPr>
        <xdr:cNvPr id="609" name="n_2mainValue【学校施設】&#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10" name="n_3mainValue【学校施設】&#10;有形固定資産減価償却率"/>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637" name="直線コネクタ 636"/>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638"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639" name="直線コネクタ 638"/>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640"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641" name="直線コネクタ 640"/>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642" name="【学校施設】&#10;一人当たり面積平均値テキスト"/>
        <xdr:cNvSpPr txBox="1"/>
      </xdr:nvSpPr>
      <xdr:spPr>
        <a:xfrm>
          <a:off x="22199600" y="10128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643" name="フローチャート: 判断 642"/>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644" name="フローチャート: 判断 643"/>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645" name="フローチャート: 判断 644"/>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646" name="フローチャート: 判断 645"/>
        <xdr:cNvSpPr/>
      </xdr:nvSpPr>
      <xdr:spPr>
        <a:xfrm>
          <a:off x="19494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125549</xdr:rowOff>
    </xdr:from>
    <xdr:to>
      <xdr:col>116</xdr:col>
      <xdr:colOff>114300</xdr:colOff>
      <xdr:row>61</xdr:row>
      <xdr:rowOff>55699</xdr:rowOff>
    </xdr:to>
    <xdr:sp macro="" textlink="">
      <xdr:nvSpPr>
        <xdr:cNvPr id="652" name="楕円 651"/>
        <xdr:cNvSpPr/>
      </xdr:nvSpPr>
      <xdr:spPr>
        <a:xfrm>
          <a:off x="22110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103976</xdr:rowOff>
    </xdr:from>
    <xdr:ext cx="469744" cy="259045"/>
    <xdr:sp macro="" textlink="">
      <xdr:nvSpPr>
        <xdr:cNvPr id="653" name="【学校施設】&#10;一人当たり面積該当値テキスト"/>
        <xdr:cNvSpPr txBox="1"/>
      </xdr:nvSpPr>
      <xdr:spPr>
        <a:xfrm>
          <a:off x="22199600"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141877</xdr:rowOff>
    </xdr:from>
    <xdr:to>
      <xdr:col>112</xdr:col>
      <xdr:colOff>38100</xdr:colOff>
      <xdr:row>61</xdr:row>
      <xdr:rowOff>72027</xdr:rowOff>
    </xdr:to>
    <xdr:sp macro="" textlink="">
      <xdr:nvSpPr>
        <xdr:cNvPr id="654" name="楕円 653"/>
        <xdr:cNvSpPr/>
      </xdr:nvSpPr>
      <xdr:spPr>
        <a:xfrm>
          <a:off x="2127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4899</xdr:rowOff>
    </xdr:from>
    <xdr:to>
      <xdr:col>116</xdr:col>
      <xdr:colOff>63500</xdr:colOff>
      <xdr:row>61</xdr:row>
      <xdr:rowOff>21227</xdr:rowOff>
    </xdr:to>
    <xdr:cxnSp macro="">
      <xdr:nvCxnSpPr>
        <xdr:cNvPr id="655" name="直線コネクタ 654"/>
        <xdr:cNvCxnSpPr/>
      </xdr:nvCxnSpPr>
      <xdr:spPr>
        <a:xfrm flipV="1">
          <a:off x="21323300" y="104633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158206</xdr:rowOff>
    </xdr:from>
    <xdr:to>
      <xdr:col>107</xdr:col>
      <xdr:colOff>101600</xdr:colOff>
      <xdr:row>61</xdr:row>
      <xdr:rowOff>88356</xdr:rowOff>
    </xdr:to>
    <xdr:sp macro="" textlink="">
      <xdr:nvSpPr>
        <xdr:cNvPr id="656" name="楕円 655"/>
        <xdr:cNvSpPr/>
      </xdr:nvSpPr>
      <xdr:spPr>
        <a:xfrm>
          <a:off x="20383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21227</xdr:rowOff>
    </xdr:from>
    <xdr:to>
      <xdr:col>111</xdr:col>
      <xdr:colOff>177800</xdr:colOff>
      <xdr:row>61</xdr:row>
      <xdr:rowOff>37556</xdr:rowOff>
    </xdr:to>
    <xdr:cxnSp macro="">
      <xdr:nvCxnSpPr>
        <xdr:cNvPr id="657" name="直線コネクタ 656"/>
        <xdr:cNvCxnSpPr/>
      </xdr:nvCxnSpPr>
      <xdr:spPr>
        <a:xfrm flipV="1">
          <a:off x="20434300" y="104796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30843</xdr:rowOff>
    </xdr:from>
    <xdr:to>
      <xdr:col>102</xdr:col>
      <xdr:colOff>165100</xdr:colOff>
      <xdr:row>61</xdr:row>
      <xdr:rowOff>132443</xdr:rowOff>
    </xdr:to>
    <xdr:sp macro="" textlink="">
      <xdr:nvSpPr>
        <xdr:cNvPr id="658" name="楕円 657"/>
        <xdr:cNvSpPr/>
      </xdr:nvSpPr>
      <xdr:spPr>
        <a:xfrm>
          <a:off x="19494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37556</xdr:rowOff>
    </xdr:from>
    <xdr:to>
      <xdr:col>107</xdr:col>
      <xdr:colOff>50800</xdr:colOff>
      <xdr:row>61</xdr:row>
      <xdr:rowOff>81643</xdr:rowOff>
    </xdr:to>
    <xdr:cxnSp macro="">
      <xdr:nvCxnSpPr>
        <xdr:cNvPr id="659" name="直線コネクタ 658"/>
        <xdr:cNvCxnSpPr/>
      </xdr:nvCxnSpPr>
      <xdr:spPr>
        <a:xfrm flipV="1">
          <a:off x="19545300" y="104960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660" name="n_1aveValue【学校施設】&#10;一人当たり面積"/>
        <xdr:cNvSpPr txBox="1"/>
      </xdr:nvSpPr>
      <xdr:spPr>
        <a:xfrm>
          <a:off x="21075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661" name="n_2aveValue【学校施設】&#10;一人当たり面積"/>
        <xdr:cNvSpPr txBox="1"/>
      </xdr:nvSpPr>
      <xdr:spPr>
        <a:xfrm>
          <a:off x="20199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137540</xdr:rowOff>
    </xdr:from>
    <xdr:ext cx="469744" cy="259045"/>
    <xdr:sp macro="" textlink="">
      <xdr:nvSpPr>
        <xdr:cNvPr id="662" name="n_3aveValue【学校施設】&#10;一人当たり面積"/>
        <xdr:cNvSpPr txBox="1"/>
      </xdr:nvSpPr>
      <xdr:spPr>
        <a:xfrm>
          <a:off x="19310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63154</xdr:rowOff>
    </xdr:from>
    <xdr:ext cx="469744" cy="259045"/>
    <xdr:sp macro="" textlink="">
      <xdr:nvSpPr>
        <xdr:cNvPr id="663" name="n_1mainValue【学校施設】&#10;一人当たり面積"/>
        <xdr:cNvSpPr txBox="1"/>
      </xdr:nvSpPr>
      <xdr:spPr>
        <a:xfrm>
          <a:off x="210757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79483</xdr:rowOff>
    </xdr:from>
    <xdr:ext cx="469744" cy="259045"/>
    <xdr:sp macro="" textlink="">
      <xdr:nvSpPr>
        <xdr:cNvPr id="664" name="n_2mainValue【学校施設】&#10;一人当たり面積"/>
        <xdr:cNvSpPr txBox="1"/>
      </xdr:nvSpPr>
      <xdr:spPr>
        <a:xfrm>
          <a:off x="20199427"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123570</xdr:rowOff>
    </xdr:from>
    <xdr:ext cx="469744" cy="259045"/>
    <xdr:sp macro="" textlink="">
      <xdr:nvSpPr>
        <xdr:cNvPr id="665" name="n_3mainValue【学校施設】&#10;一人当たり面積"/>
        <xdr:cNvSpPr txBox="1"/>
      </xdr:nvSpPr>
      <xdr:spPr>
        <a:xfrm>
          <a:off x="19310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7" name="直線コネクタ 6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8" name="テキスト ボックス 6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9" name="直線コネクタ 6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0" name="テキスト ボックス 6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1" name="直線コネクタ 6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2" name="テキスト ボックス 6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3" name="直線コネクタ 6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4" name="テキスト ボックス 6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5" name="直線コネクタ 6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6" name="テキスト ボックス 6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90" name="直線コネクタ 689"/>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91"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92" name="直線コネクタ 69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93" name="【児童館】&#10;有形固定資産減価償却率最大値テキスト"/>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94" name="直線コネクタ 693"/>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95" name="【児童館】&#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6" name="フローチャート: 判断 69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7" name="フローチャート: 判断 69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98" name="フローチャート: 判断 697"/>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99" name="フローチャート: 判断 69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705" name="楕円 704"/>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115588</xdr:rowOff>
    </xdr:from>
    <xdr:ext cx="405111" cy="259045"/>
    <xdr:sp macro="" textlink="">
      <xdr:nvSpPr>
        <xdr:cNvPr id="706" name="【児童館】&#10;有形固定資産減価償却率該当値テキスト"/>
        <xdr:cNvSpPr txBox="1"/>
      </xdr:nvSpPr>
      <xdr:spPr>
        <a:xfrm>
          <a:off x="16357600"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48261</xdr:rowOff>
    </xdr:from>
    <xdr:to>
      <xdr:col>81</xdr:col>
      <xdr:colOff>101600</xdr:colOff>
      <xdr:row>85</xdr:row>
      <xdr:rowOff>149861</xdr:rowOff>
    </xdr:to>
    <xdr:sp macro="" textlink="">
      <xdr:nvSpPr>
        <xdr:cNvPr id="707" name="楕円 706"/>
        <xdr:cNvSpPr/>
      </xdr:nvSpPr>
      <xdr:spPr>
        <a:xfrm>
          <a:off x="1543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80011</xdr:rowOff>
    </xdr:from>
    <xdr:to>
      <xdr:col>85</xdr:col>
      <xdr:colOff>127000</xdr:colOff>
      <xdr:row>85</xdr:row>
      <xdr:rowOff>99061</xdr:rowOff>
    </xdr:to>
    <xdr:cxnSp macro="">
      <xdr:nvCxnSpPr>
        <xdr:cNvPr id="708" name="直線コネクタ 707"/>
        <xdr:cNvCxnSpPr/>
      </xdr:nvCxnSpPr>
      <xdr:spPr>
        <a:xfrm flipV="1">
          <a:off x="15481300" y="146532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88264</xdr:rowOff>
    </xdr:from>
    <xdr:to>
      <xdr:col>76</xdr:col>
      <xdr:colOff>165100</xdr:colOff>
      <xdr:row>86</xdr:row>
      <xdr:rowOff>18414</xdr:rowOff>
    </xdr:to>
    <xdr:sp macro="" textlink="">
      <xdr:nvSpPr>
        <xdr:cNvPr id="709" name="楕円 708"/>
        <xdr:cNvSpPr/>
      </xdr:nvSpPr>
      <xdr:spPr>
        <a:xfrm>
          <a:off x="14541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99061</xdr:rowOff>
    </xdr:from>
    <xdr:to>
      <xdr:col>81</xdr:col>
      <xdr:colOff>50800</xdr:colOff>
      <xdr:row>85</xdr:row>
      <xdr:rowOff>139064</xdr:rowOff>
    </xdr:to>
    <xdr:cxnSp macro="">
      <xdr:nvCxnSpPr>
        <xdr:cNvPr id="710" name="直線コネクタ 709"/>
        <xdr:cNvCxnSpPr/>
      </xdr:nvCxnSpPr>
      <xdr:spPr>
        <a:xfrm flipV="1">
          <a:off x="14592300" y="14672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88264</xdr:rowOff>
    </xdr:from>
    <xdr:to>
      <xdr:col>72</xdr:col>
      <xdr:colOff>38100</xdr:colOff>
      <xdr:row>86</xdr:row>
      <xdr:rowOff>18414</xdr:rowOff>
    </xdr:to>
    <xdr:sp macro="" textlink="">
      <xdr:nvSpPr>
        <xdr:cNvPr id="711" name="楕円 710"/>
        <xdr:cNvSpPr/>
      </xdr:nvSpPr>
      <xdr:spPr>
        <a:xfrm>
          <a:off x="13652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139064</xdr:rowOff>
    </xdr:from>
    <xdr:to>
      <xdr:col>76</xdr:col>
      <xdr:colOff>114300</xdr:colOff>
      <xdr:row>85</xdr:row>
      <xdr:rowOff>139064</xdr:rowOff>
    </xdr:to>
    <xdr:cxnSp macro="">
      <xdr:nvCxnSpPr>
        <xdr:cNvPr id="712" name="直線コネクタ 711"/>
        <xdr:cNvCxnSpPr/>
      </xdr:nvCxnSpPr>
      <xdr:spPr>
        <a:xfrm>
          <a:off x="13703300" y="1471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1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120666</xdr:rowOff>
    </xdr:from>
    <xdr:ext cx="405111" cy="259045"/>
    <xdr:sp macro="" textlink="">
      <xdr:nvSpPr>
        <xdr:cNvPr id="714" name="n_2aveValue【児童館】&#10;有形固定資産減価償却率"/>
        <xdr:cNvSpPr txBox="1"/>
      </xdr:nvSpPr>
      <xdr:spPr>
        <a:xfrm>
          <a:off x="14389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15" name="n_3aveValue【児童館】&#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140988</xdr:rowOff>
    </xdr:from>
    <xdr:ext cx="405111" cy="259045"/>
    <xdr:sp macro="" textlink="">
      <xdr:nvSpPr>
        <xdr:cNvPr id="716" name="n_1mainValue【児童館】&#10;有形固定資産減価償却率"/>
        <xdr:cNvSpPr txBox="1"/>
      </xdr:nvSpPr>
      <xdr:spPr>
        <a:xfrm>
          <a:off x="15266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9541</xdr:rowOff>
    </xdr:from>
    <xdr:ext cx="405111" cy="259045"/>
    <xdr:sp macro="" textlink="">
      <xdr:nvSpPr>
        <xdr:cNvPr id="717" name="n_2mainValue【児童館】&#10;有形固定資産減価償却率"/>
        <xdr:cNvSpPr txBox="1"/>
      </xdr:nvSpPr>
      <xdr:spPr>
        <a:xfrm>
          <a:off x="14389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9541</xdr:rowOff>
    </xdr:from>
    <xdr:ext cx="405111" cy="259045"/>
    <xdr:sp macro="" textlink="">
      <xdr:nvSpPr>
        <xdr:cNvPr id="718" name="n_3mainValue【児童館】&#10;有形固定資産減価償却率"/>
        <xdr:cNvSpPr txBox="1"/>
      </xdr:nvSpPr>
      <xdr:spPr>
        <a:xfrm>
          <a:off x="13500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9" name="テキスト ボックス 7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30" name="直線コネクタ 72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31" name="テキスト ボックス 73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2" name="直線コネクタ 7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3" name="テキスト ボックス 7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34" name="直線コネクタ 73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35" name="テキスト ボックス 73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739" name="直線コネクタ 738"/>
        <xdr:cNvCxnSpPr/>
      </xdr:nvCxnSpPr>
      <xdr:spPr>
        <a:xfrm flipV="1">
          <a:off x="221608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42"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43" name="直線コネクタ 74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10177</xdr:rowOff>
    </xdr:from>
    <xdr:ext cx="469744" cy="259045"/>
    <xdr:sp macro="" textlink="">
      <xdr:nvSpPr>
        <xdr:cNvPr id="744" name="【児童館】&#10;一人当たり面積平均値テキスト"/>
        <xdr:cNvSpPr txBox="1"/>
      </xdr:nvSpPr>
      <xdr:spPr>
        <a:xfrm>
          <a:off x="221996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45" name="フローチャート: 判断 744"/>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6" name="フローチャート: 判断 74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47" name="フローチャート: 判断 746"/>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48" name="フローチャート: 判断 747"/>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54" name="楕円 75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5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6" name="楕円 75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57" name="直線コネクタ 75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58" name="楕円 75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59" name="直線コネクタ 75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60" name="楕円 75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61" name="直線コネクタ 76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6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63"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64"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9" name="直線コネクタ 7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0" name="テキスト ボックス 7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1" name="直線コネクタ 7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2" name="テキスト ボックス 7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3" name="直線コネクタ 7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4" name="テキスト ボックス 7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5" name="直線コネクタ 7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6" name="テキスト ボックス 7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7" name="直線コネクタ 7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8" name="テキスト ボックス 7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160020</xdr:rowOff>
    </xdr:from>
    <xdr:to>
      <xdr:col>85</xdr:col>
      <xdr:colOff>126364</xdr:colOff>
      <xdr:row>106</xdr:row>
      <xdr:rowOff>53339</xdr:rowOff>
    </xdr:to>
    <xdr:cxnSp macro="">
      <xdr:nvCxnSpPr>
        <xdr:cNvPr id="792" name="直線コネクタ 791"/>
        <xdr:cNvCxnSpPr/>
      </xdr:nvCxnSpPr>
      <xdr:spPr>
        <a:xfrm flipV="1">
          <a:off x="16318864" y="17305020"/>
          <a:ext cx="0" cy="9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57166</xdr:rowOff>
    </xdr:from>
    <xdr:ext cx="405111" cy="259045"/>
    <xdr:sp macro="" textlink="">
      <xdr:nvSpPr>
        <xdr:cNvPr id="793" name="【公民館】&#10;有形固定資産減価償却率最小値テキスト"/>
        <xdr:cNvSpPr txBox="1"/>
      </xdr:nvSpPr>
      <xdr:spPr>
        <a:xfrm>
          <a:off x="163576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53339</xdr:rowOff>
    </xdr:from>
    <xdr:to>
      <xdr:col>86</xdr:col>
      <xdr:colOff>25400</xdr:colOff>
      <xdr:row>106</xdr:row>
      <xdr:rowOff>53339</xdr:rowOff>
    </xdr:to>
    <xdr:cxnSp macro="">
      <xdr:nvCxnSpPr>
        <xdr:cNvPr id="794" name="直線コネクタ 793"/>
        <xdr:cNvCxnSpPr/>
      </xdr:nvCxnSpPr>
      <xdr:spPr>
        <a:xfrm>
          <a:off x="16230600" y="1822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106697</xdr:rowOff>
    </xdr:from>
    <xdr:ext cx="405111" cy="259045"/>
    <xdr:sp macro="" textlink="">
      <xdr:nvSpPr>
        <xdr:cNvPr id="795" name="【公民館】&#10;有形固定資産減価償却率最大値テキスト"/>
        <xdr:cNvSpPr txBox="1"/>
      </xdr:nvSpPr>
      <xdr:spPr>
        <a:xfrm>
          <a:off x="16357600" y="1708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160020</xdr:rowOff>
    </xdr:from>
    <xdr:to>
      <xdr:col>86</xdr:col>
      <xdr:colOff>25400</xdr:colOff>
      <xdr:row>100</xdr:row>
      <xdr:rowOff>160020</xdr:rowOff>
    </xdr:to>
    <xdr:cxnSp macro="">
      <xdr:nvCxnSpPr>
        <xdr:cNvPr id="796" name="直線コネクタ 795"/>
        <xdr:cNvCxnSpPr/>
      </xdr:nvCxnSpPr>
      <xdr:spPr>
        <a:xfrm>
          <a:off x="16230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97" name="【公民館】&#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98" name="フローチャート: 判断 797"/>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135889</xdr:rowOff>
    </xdr:from>
    <xdr:to>
      <xdr:col>81</xdr:col>
      <xdr:colOff>101600</xdr:colOff>
      <xdr:row>105</xdr:row>
      <xdr:rowOff>66039</xdr:rowOff>
    </xdr:to>
    <xdr:sp macro="" textlink="">
      <xdr:nvSpPr>
        <xdr:cNvPr id="799" name="フローチャート: 判断 798"/>
        <xdr:cNvSpPr/>
      </xdr:nvSpPr>
      <xdr:spPr>
        <a:xfrm>
          <a:off x="1543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00" name="フローチャート: 判断 799"/>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801" name="フローチャート: 判断 800"/>
        <xdr:cNvSpPr/>
      </xdr:nvSpPr>
      <xdr:spPr>
        <a:xfrm>
          <a:off x="13652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807" name="楕円 806"/>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88916</xdr:rowOff>
    </xdr:from>
    <xdr:ext cx="405111" cy="259045"/>
    <xdr:sp macro="" textlink="">
      <xdr:nvSpPr>
        <xdr:cNvPr id="808" name="【公民館】&#10;有形固定資産減価償却率該当値テキスト"/>
        <xdr:cNvSpPr txBox="1"/>
      </xdr:nvSpPr>
      <xdr:spPr>
        <a:xfrm>
          <a:off x="16357600"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97789</xdr:rowOff>
    </xdr:from>
    <xdr:to>
      <xdr:col>81</xdr:col>
      <xdr:colOff>101600</xdr:colOff>
      <xdr:row>107</xdr:row>
      <xdr:rowOff>27939</xdr:rowOff>
    </xdr:to>
    <xdr:sp macro="" textlink="">
      <xdr:nvSpPr>
        <xdr:cNvPr id="809" name="楕円 808"/>
        <xdr:cNvSpPr/>
      </xdr:nvSpPr>
      <xdr:spPr>
        <a:xfrm>
          <a:off x="1543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148589</xdr:rowOff>
    </xdr:to>
    <xdr:cxnSp macro="">
      <xdr:nvCxnSpPr>
        <xdr:cNvPr id="810" name="直線コネクタ 809"/>
        <xdr:cNvCxnSpPr/>
      </xdr:nvCxnSpPr>
      <xdr:spPr>
        <a:xfrm flipV="1">
          <a:off x="15481300" y="182270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811" name="楕円 810"/>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107</xdr:row>
      <xdr:rowOff>83820</xdr:rowOff>
    </xdr:to>
    <xdr:cxnSp macro="">
      <xdr:nvCxnSpPr>
        <xdr:cNvPr id="812" name="直線コネクタ 811"/>
        <xdr:cNvCxnSpPr/>
      </xdr:nvCxnSpPr>
      <xdr:spPr>
        <a:xfrm flipV="1">
          <a:off x="14592300" y="18322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13" name="楕円 812"/>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83820</xdr:rowOff>
    </xdr:to>
    <xdr:cxnSp macro="">
      <xdr:nvCxnSpPr>
        <xdr:cNvPr id="814" name="直線コネクタ 813"/>
        <xdr:cNvCxnSpPr/>
      </xdr:nvCxnSpPr>
      <xdr:spPr>
        <a:xfrm>
          <a:off x="13703300" y="18398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82566</xdr:rowOff>
    </xdr:from>
    <xdr:ext cx="405111" cy="259045"/>
    <xdr:sp macro="" textlink="">
      <xdr:nvSpPr>
        <xdr:cNvPr id="815" name="n_1aveValue【公民館】&#10;有形固定資産減価償却率"/>
        <xdr:cNvSpPr txBox="1"/>
      </xdr:nvSpPr>
      <xdr:spPr>
        <a:xfrm>
          <a:off x="15266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16" name="n_2aveValue【公民館】&#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7" name="n_3aveValue【公民館】&#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19066</xdr:rowOff>
    </xdr:from>
    <xdr:ext cx="405111" cy="259045"/>
    <xdr:sp macro="" textlink="">
      <xdr:nvSpPr>
        <xdr:cNvPr id="818" name="n_1mainValue【公民館】&#10;有形固定資産減価償却率"/>
        <xdr:cNvSpPr txBox="1"/>
      </xdr:nvSpPr>
      <xdr:spPr>
        <a:xfrm>
          <a:off x="15266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819" name="n_2mainValue【公民館】&#10;有形固定資産減価償却率"/>
        <xdr:cNvSpPr txBox="1"/>
      </xdr:nvSpPr>
      <xdr:spPr>
        <a:xfrm>
          <a:off x="14389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20" name="n_3mainValue【公民館】&#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1" name="テキスト ボックス 8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32" name="直線コネクタ 8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3" name="テキスト ボックス 8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4" name="直線コネクタ 8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5" name="テキスト ボックス 8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6" name="直線コネクタ 8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7" name="テキスト ボックス 8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8" name="直線コネクタ 8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9" name="テキスト ボックス 8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0" name="直線コネクタ 8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1" name="テキスト ボックス 8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845" name="直線コネクタ 844"/>
        <xdr:cNvCxnSpPr/>
      </xdr:nvCxnSpPr>
      <xdr:spPr>
        <a:xfrm flipV="1">
          <a:off x="221608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46"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47" name="直線コネクタ 846"/>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8"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9" name="直線コネクタ 84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57166</xdr:rowOff>
    </xdr:from>
    <xdr:ext cx="469744" cy="259045"/>
    <xdr:sp macro="" textlink="">
      <xdr:nvSpPr>
        <xdr:cNvPr id="850" name="【公民館】&#10;一人当たり面積平均値テキスト"/>
        <xdr:cNvSpPr txBox="1"/>
      </xdr:nvSpPr>
      <xdr:spPr>
        <a:xfrm>
          <a:off x="221996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51" name="フローチャート: 判断 850"/>
        <xdr:cNvSpPr/>
      </xdr:nvSpPr>
      <xdr:spPr>
        <a:xfrm>
          <a:off x="22110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852" name="フローチャート: 判断 851"/>
        <xdr:cNvSpPr/>
      </xdr:nvSpPr>
      <xdr:spPr>
        <a:xfrm>
          <a:off x="2127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53" name="フローチャート: 判断 852"/>
        <xdr:cNvSpPr/>
      </xdr:nvSpPr>
      <xdr:spPr>
        <a:xfrm>
          <a:off x="20383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854" name="フローチャート: 判断 853"/>
        <xdr:cNvSpPr/>
      </xdr:nvSpPr>
      <xdr:spPr>
        <a:xfrm>
          <a:off x="19494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151130</xdr:rowOff>
    </xdr:from>
    <xdr:to>
      <xdr:col>116</xdr:col>
      <xdr:colOff>114300</xdr:colOff>
      <xdr:row>100</xdr:row>
      <xdr:rowOff>81280</xdr:rowOff>
    </xdr:to>
    <xdr:sp macro="" textlink="">
      <xdr:nvSpPr>
        <xdr:cNvPr id="860" name="楕円 859"/>
        <xdr:cNvSpPr/>
      </xdr:nvSpPr>
      <xdr:spPr>
        <a:xfrm>
          <a:off x="22110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104157</xdr:rowOff>
    </xdr:from>
    <xdr:ext cx="469744" cy="259045"/>
    <xdr:sp macro="" textlink="">
      <xdr:nvSpPr>
        <xdr:cNvPr id="861" name="【公民館】&#10;一人当たり面積該当値テキスト"/>
        <xdr:cNvSpPr txBox="1"/>
      </xdr:nvSpPr>
      <xdr:spPr>
        <a:xfrm>
          <a:off x="22199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120650</xdr:rowOff>
    </xdr:from>
    <xdr:to>
      <xdr:col>112</xdr:col>
      <xdr:colOff>38100</xdr:colOff>
      <xdr:row>100</xdr:row>
      <xdr:rowOff>50800</xdr:rowOff>
    </xdr:to>
    <xdr:sp macro="" textlink="">
      <xdr:nvSpPr>
        <xdr:cNvPr id="862" name="楕円 861"/>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0</xdr:rowOff>
    </xdr:from>
    <xdr:to>
      <xdr:col>116</xdr:col>
      <xdr:colOff>63500</xdr:colOff>
      <xdr:row>100</xdr:row>
      <xdr:rowOff>30480</xdr:rowOff>
    </xdr:to>
    <xdr:cxnSp macro="">
      <xdr:nvCxnSpPr>
        <xdr:cNvPr id="863" name="直線コネクタ 862"/>
        <xdr:cNvCxnSpPr/>
      </xdr:nvCxnSpPr>
      <xdr:spPr>
        <a:xfrm>
          <a:off x="21323300" y="1714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135889</xdr:rowOff>
    </xdr:from>
    <xdr:to>
      <xdr:col>107</xdr:col>
      <xdr:colOff>101600</xdr:colOff>
      <xdr:row>100</xdr:row>
      <xdr:rowOff>66039</xdr:rowOff>
    </xdr:to>
    <xdr:sp macro="" textlink="">
      <xdr:nvSpPr>
        <xdr:cNvPr id="864" name="楕円 863"/>
        <xdr:cNvSpPr/>
      </xdr:nvSpPr>
      <xdr:spPr>
        <a:xfrm>
          <a:off x="20383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0</xdr:rowOff>
    </xdr:from>
    <xdr:to>
      <xdr:col>111</xdr:col>
      <xdr:colOff>177800</xdr:colOff>
      <xdr:row>100</xdr:row>
      <xdr:rowOff>15239</xdr:rowOff>
    </xdr:to>
    <xdr:cxnSp macro="">
      <xdr:nvCxnSpPr>
        <xdr:cNvPr id="865" name="直線コネクタ 864"/>
        <xdr:cNvCxnSpPr/>
      </xdr:nvCxnSpPr>
      <xdr:spPr>
        <a:xfrm flipV="1">
          <a:off x="20434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158750</xdr:rowOff>
    </xdr:from>
    <xdr:to>
      <xdr:col>102</xdr:col>
      <xdr:colOff>165100</xdr:colOff>
      <xdr:row>100</xdr:row>
      <xdr:rowOff>88900</xdr:rowOff>
    </xdr:to>
    <xdr:sp macro="" textlink="">
      <xdr:nvSpPr>
        <xdr:cNvPr id="866" name="楕円 865"/>
        <xdr:cNvSpPr/>
      </xdr:nvSpPr>
      <xdr:spPr>
        <a:xfrm>
          <a:off x="19494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15239</xdr:rowOff>
    </xdr:from>
    <xdr:to>
      <xdr:col>107</xdr:col>
      <xdr:colOff>50800</xdr:colOff>
      <xdr:row>100</xdr:row>
      <xdr:rowOff>38100</xdr:rowOff>
    </xdr:to>
    <xdr:cxnSp macro="">
      <xdr:nvCxnSpPr>
        <xdr:cNvPr id="867" name="直線コネクタ 866"/>
        <xdr:cNvCxnSpPr/>
      </xdr:nvCxnSpPr>
      <xdr:spPr>
        <a:xfrm flipV="1">
          <a:off x="19545300" y="17160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95266</xdr:rowOff>
    </xdr:from>
    <xdr:ext cx="469744" cy="259045"/>
    <xdr:sp macro="" textlink="">
      <xdr:nvSpPr>
        <xdr:cNvPr id="868" name="n_1aveValue【公民館】&#10;一人当たり面積"/>
        <xdr:cNvSpPr txBox="1"/>
      </xdr:nvSpPr>
      <xdr:spPr>
        <a:xfrm>
          <a:off x="210757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133366</xdr:rowOff>
    </xdr:from>
    <xdr:ext cx="469744" cy="259045"/>
    <xdr:sp macro="" textlink="">
      <xdr:nvSpPr>
        <xdr:cNvPr id="869" name="n_2aveValue【公民館】&#10;一人当たり面積"/>
        <xdr:cNvSpPr txBox="1"/>
      </xdr:nvSpPr>
      <xdr:spPr>
        <a:xfrm>
          <a:off x="20199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106697</xdr:rowOff>
    </xdr:from>
    <xdr:ext cx="469744" cy="259045"/>
    <xdr:sp macro="" textlink="">
      <xdr:nvSpPr>
        <xdr:cNvPr id="870" name="n_3aveValue【公民館】&#10;一人当たり面積"/>
        <xdr:cNvSpPr txBox="1"/>
      </xdr:nvSpPr>
      <xdr:spPr>
        <a:xfrm>
          <a:off x="193104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67327</xdr:rowOff>
    </xdr:from>
    <xdr:ext cx="469744" cy="259045"/>
    <xdr:sp macro="" textlink="">
      <xdr:nvSpPr>
        <xdr:cNvPr id="871"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82566</xdr:rowOff>
    </xdr:from>
    <xdr:ext cx="469744" cy="259045"/>
    <xdr:sp macro="" textlink="">
      <xdr:nvSpPr>
        <xdr:cNvPr id="872" name="n_2mainValue【公民館】&#10;一人当たり面積"/>
        <xdr:cNvSpPr txBox="1"/>
      </xdr:nvSpPr>
      <xdr:spPr>
        <a:xfrm>
          <a:off x="201994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105427</xdr:rowOff>
    </xdr:from>
    <xdr:ext cx="469744" cy="259045"/>
    <xdr:sp macro="" textlink="">
      <xdr:nvSpPr>
        <xdr:cNvPr id="873" name="n_3mainValue【公民館】&#10;一人当たり面積"/>
        <xdr:cNvSpPr txBox="1"/>
      </xdr:nvSpPr>
      <xdr:spPr>
        <a:xfrm>
          <a:off x="19310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全国平均と比較して特に有形固定資産減価償却率が高くなっている施設は、道路、保育所である。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道路は市域が広いという特性もあり、総量も多く、一人当たり延長も全国平均と比べて多い。住民の要望も踏まえ、より計画的な修繕や長寿命化を図る必要がある。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多くの保育所が建設されており、老朽化している施設が多いため、全国平均を上回っている。また、広い市域をカバーするため施設数も多く一人当たり面積も全国平均と比べて多い状態である。引き続き、小規模園の統合や民営化に伴う建替えを進めていく。</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うち中学校は、学校再編で令和２年度末には４校へ統合する予定である。今後も学校全体の適正な配置計画や廃校の利活用も含めた検討を続け、存続する学校施設に対しては計画的な長寿命化対策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18559</xdr:rowOff>
    </xdr:from>
    <xdr:ext cx="405111" cy="259045"/>
    <xdr:sp macro="" textlink="">
      <xdr:nvSpPr>
        <xdr:cNvPr id="59" name="【図書館】&#10;有形固定資産減価償却率平均値テキスト"/>
        <xdr:cNvSpPr txBox="1"/>
      </xdr:nvSpPr>
      <xdr:spPr>
        <a:xfrm>
          <a:off x="4673600" y="636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9" name="楕円 68"/>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0" name="【図書館】&#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1" name="楕円 70"/>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156210</xdr:rowOff>
    </xdr:to>
    <xdr:cxnSp macro="">
      <xdr:nvCxnSpPr>
        <xdr:cNvPr id="72" name="直線コネクタ 71"/>
        <xdr:cNvCxnSpPr/>
      </xdr:nvCxnSpPr>
      <xdr:spPr>
        <a:xfrm flipV="1">
          <a:off x="3797300" y="6797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3" name="楕円 72"/>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30480</xdr:rowOff>
    </xdr:to>
    <xdr:cxnSp macro="">
      <xdr:nvCxnSpPr>
        <xdr:cNvPr id="74" name="直線コネクタ 73"/>
        <xdr:cNvCxnSpPr/>
      </xdr:nvCxnSpPr>
      <xdr:spPr>
        <a:xfrm flipV="1">
          <a:off x="2908300" y="6842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75" name="楕円 74"/>
        <xdr:cNvSpPr/>
      </xdr:nvSpPr>
      <xdr:spPr>
        <a:xfrm>
          <a:off x="196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30480</xdr:rowOff>
    </xdr:to>
    <xdr:cxnSp macro="">
      <xdr:nvCxnSpPr>
        <xdr:cNvPr id="76" name="直線コネクタ 75"/>
        <xdr:cNvCxnSpPr/>
      </xdr:nvCxnSpPr>
      <xdr:spPr>
        <a:xfrm>
          <a:off x="2019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143527</xdr:rowOff>
    </xdr:from>
    <xdr:ext cx="405111" cy="259045"/>
    <xdr:sp macro="" textlink="">
      <xdr:nvSpPr>
        <xdr:cNvPr id="77" name="n_1ave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8"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図書館】&#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0" name="n_1mainValue【図書館】&#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1" name="n_2mainValue【図書館】&#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82" name="n_3mainValue【図書館】&#10;有形固定資産減価償却率"/>
        <xdr:cNvSpPr txBox="1"/>
      </xdr:nvSpPr>
      <xdr:spPr>
        <a:xfrm>
          <a:off x="1816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22877</xdr:rowOff>
    </xdr:from>
    <xdr:ext cx="469744" cy="259045"/>
    <xdr:sp macro="" textlink="">
      <xdr:nvSpPr>
        <xdr:cNvPr id="112" name="【図書館】&#10;一人当たり面積平均値テキスト"/>
        <xdr:cNvSpPr txBox="1"/>
      </xdr:nvSpPr>
      <xdr:spPr>
        <a:xfrm>
          <a:off x="105156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6" name="フローチャート: 判断 115"/>
        <xdr:cNvSpPr/>
      </xdr:nvSpPr>
      <xdr:spPr>
        <a:xfrm>
          <a:off x="7810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22" name="楕円 121"/>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35577</xdr:rowOff>
    </xdr:from>
    <xdr:ext cx="469744" cy="259045"/>
    <xdr:sp macro="" textlink="">
      <xdr:nvSpPr>
        <xdr:cNvPr id="123" name="【図書館】&#10;一人当たり面積該当値テキスト"/>
        <xdr:cNvSpPr txBox="1"/>
      </xdr:nvSpPr>
      <xdr:spPr>
        <a:xfrm>
          <a:off x="10515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101600</xdr:rowOff>
    </xdr:from>
    <xdr:to>
      <xdr:col>50</xdr:col>
      <xdr:colOff>165100</xdr:colOff>
      <xdr:row>34</xdr:row>
      <xdr:rowOff>31750</xdr:rowOff>
    </xdr:to>
    <xdr:sp macro="" textlink="">
      <xdr:nvSpPr>
        <xdr:cNvPr id="124" name="楕円 123"/>
        <xdr:cNvSpPr/>
      </xdr:nvSpPr>
      <xdr:spPr>
        <a:xfrm>
          <a:off x="9588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33</xdr:row>
      <xdr:rowOff>152400</xdr:rowOff>
    </xdr:to>
    <xdr:cxnSp macro="">
      <xdr:nvCxnSpPr>
        <xdr:cNvPr id="125" name="直線コネクタ 124"/>
        <xdr:cNvCxnSpPr/>
      </xdr:nvCxnSpPr>
      <xdr:spPr>
        <a:xfrm flipV="1">
          <a:off x="9639300" y="5791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101600</xdr:rowOff>
    </xdr:from>
    <xdr:to>
      <xdr:col>46</xdr:col>
      <xdr:colOff>38100</xdr:colOff>
      <xdr:row>34</xdr:row>
      <xdr:rowOff>31750</xdr:rowOff>
    </xdr:to>
    <xdr:sp macro="" textlink="">
      <xdr:nvSpPr>
        <xdr:cNvPr id="126" name="楕円 125"/>
        <xdr:cNvSpPr/>
      </xdr:nvSpPr>
      <xdr:spPr>
        <a:xfrm>
          <a:off x="8699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152400</xdr:rowOff>
    </xdr:from>
    <xdr:to>
      <xdr:col>50</xdr:col>
      <xdr:colOff>114300</xdr:colOff>
      <xdr:row>33</xdr:row>
      <xdr:rowOff>152400</xdr:rowOff>
    </xdr:to>
    <xdr:cxnSp macro="">
      <xdr:nvCxnSpPr>
        <xdr:cNvPr id="127" name="直線コネクタ 126"/>
        <xdr:cNvCxnSpPr/>
      </xdr:nvCxnSpPr>
      <xdr:spPr>
        <a:xfrm>
          <a:off x="8750300" y="5810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120650</xdr:rowOff>
    </xdr:from>
    <xdr:to>
      <xdr:col>41</xdr:col>
      <xdr:colOff>101600</xdr:colOff>
      <xdr:row>34</xdr:row>
      <xdr:rowOff>50800</xdr:rowOff>
    </xdr:to>
    <xdr:sp macro="" textlink="">
      <xdr:nvSpPr>
        <xdr:cNvPr id="128" name="楕円 127"/>
        <xdr:cNvSpPr/>
      </xdr:nvSpPr>
      <xdr:spPr>
        <a:xfrm>
          <a:off x="781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152400</xdr:rowOff>
    </xdr:from>
    <xdr:to>
      <xdr:col>45</xdr:col>
      <xdr:colOff>177800</xdr:colOff>
      <xdr:row>34</xdr:row>
      <xdr:rowOff>0</xdr:rowOff>
    </xdr:to>
    <xdr:cxnSp macro="">
      <xdr:nvCxnSpPr>
        <xdr:cNvPr id="129" name="直線コネクタ 128"/>
        <xdr:cNvCxnSpPr/>
      </xdr:nvCxnSpPr>
      <xdr:spPr>
        <a:xfrm flipV="1">
          <a:off x="7861300" y="581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0"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1"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32" name="n_3ave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48277</xdr:rowOff>
    </xdr:from>
    <xdr:ext cx="469744" cy="259045"/>
    <xdr:sp macro="" textlink="">
      <xdr:nvSpPr>
        <xdr:cNvPr id="133" name="n_1mainValue【図書館】&#10;一人当たり面積"/>
        <xdr:cNvSpPr txBox="1"/>
      </xdr:nvSpPr>
      <xdr:spPr>
        <a:xfrm>
          <a:off x="93917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48277</xdr:rowOff>
    </xdr:from>
    <xdr:ext cx="469744" cy="259045"/>
    <xdr:sp macro="" textlink="">
      <xdr:nvSpPr>
        <xdr:cNvPr id="134" name="n_2mainValue【図書館】&#10;一人当たり面積"/>
        <xdr:cNvSpPr txBox="1"/>
      </xdr:nvSpPr>
      <xdr:spPr>
        <a:xfrm>
          <a:off x="8515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67327</xdr:rowOff>
    </xdr:from>
    <xdr:ext cx="469744" cy="259045"/>
    <xdr:sp macro="" textlink="">
      <xdr:nvSpPr>
        <xdr:cNvPr id="135" name="n_3mainValue【図書館】&#10;一人当たり面積"/>
        <xdr:cNvSpPr txBox="1"/>
      </xdr:nvSpPr>
      <xdr:spPr>
        <a:xfrm>
          <a:off x="76264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65" name="【体育館・プール】&#10;有形固定資産減価償却率平均値テキスト"/>
        <xdr:cNvSpPr txBox="1"/>
      </xdr:nvSpPr>
      <xdr:spPr>
        <a:xfrm>
          <a:off x="4673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9" name="フローチャート: 判断 168"/>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75" name="楕円 174"/>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176" name="【体育館・プール】&#10;有形固定資産減価償却率該当値テキスト"/>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77" name="楕円 176"/>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97155</xdr:rowOff>
    </xdr:to>
    <xdr:cxnSp macro="">
      <xdr:nvCxnSpPr>
        <xdr:cNvPr id="178" name="直線コネクタ 177"/>
        <xdr:cNvCxnSpPr/>
      </xdr:nvCxnSpPr>
      <xdr:spPr>
        <a:xfrm flipV="1">
          <a:off x="3797300" y="99936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147320</xdr:rowOff>
    </xdr:from>
    <xdr:to>
      <xdr:col>15</xdr:col>
      <xdr:colOff>101600</xdr:colOff>
      <xdr:row>58</xdr:row>
      <xdr:rowOff>77470</xdr:rowOff>
    </xdr:to>
    <xdr:sp macro="" textlink="">
      <xdr:nvSpPr>
        <xdr:cNvPr id="179" name="楕円 178"/>
        <xdr:cNvSpPr/>
      </xdr:nvSpPr>
      <xdr:spPr>
        <a:xfrm>
          <a:off x="2857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97155</xdr:rowOff>
    </xdr:to>
    <xdr:cxnSp macro="">
      <xdr:nvCxnSpPr>
        <xdr:cNvPr id="180" name="直線コネクタ 179"/>
        <xdr:cNvCxnSpPr/>
      </xdr:nvCxnSpPr>
      <xdr:spPr>
        <a:xfrm>
          <a:off x="2908300" y="99707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147320</xdr:rowOff>
    </xdr:from>
    <xdr:to>
      <xdr:col>10</xdr:col>
      <xdr:colOff>165100</xdr:colOff>
      <xdr:row>58</xdr:row>
      <xdr:rowOff>77470</xdr:rowOff>
    </xdr:to>
    <xdr:sp macro="" textlink="">
      <xdr:nvSpPr>
        <xdr:cNvPr id="181" name="楕円 180"/>
        <xdr:cNvSpPr/>
      </xdr:nvSpPr>
      <xdr:spPr>
        <a:xfrm>
          <a:off x="196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26670</xdr:rowOff>
    </xdr:from>
    <xdr:to>
      <xdr:col>15</xdr:col>
      <xdr:colOff>50800</xdr:colOff>
      <xdr:row>58</xdr:row>
      <xdr:rowOff>26670</xdr:rowOff>
    </xdr:to>
    <xdr:cxnSp macro="">
      <xdr:nvCxnSpPr>
        <xdr:cNvPr id="182" name="直線コネクタ 181"/>
        <xdr:cNvCxnSpPr/>
      </xdr:nvCxnSpPr>
      <xdr:spPr>
        <a:xfrm>
          <a:off x="2019300" y="9970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3"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5" name="n_3ave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186" name="n_1mainValue【体育館・プー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87" name="n_2mainValue【体育館・プール】&#10;有形固定資産減価償却率"/>
        <xdr:cNvSpPr txBox="1"/>
      </xdr:nvSpPr>
      <xdr:spPr>
        <a:xfrm>
          <a:off x="2705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93997</xdr:rowOff>
    </xdr:from>
    <xdr:ext cx="405111" cy="259045"/>
    <xdr:sp macro="" textlink="">
      <xdr:nvSpPr>
        <xdr:cNvPr id="188" name="n_3mainValue【体育館・プール】&#10;有形固定資産減価償却率"/>
        <xdr:cNvSpPr txBox="1"/>
      </xdr:nvSpPr>
      <xdr:spPr>
        <a:xfrm>
          <a:off x="1816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78757</xdr:rowOff>
    </xdr:from>
    <xdr:ext cx="469744" cy="259045"/>
    <xdr:sp macro="" textlink="">
      <xdr:nvSpPr>
        <xdr:cNvPr id="218" name="【体育館・プール】&#10;一人当たり面積平均値テキスト"/>
        <xdr:cNvSpPr txBox="1"/>
      </xdr:nvSpPr>
      <xdr:spPr>
        <a:xfrm>
          <a:off x="10515600" y="1019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2" name="フローチャート: 判断 221"/>
        <xdr:cNvSpPr/>
      </xdr:nvSpPr>
      <xdr:spPr>
        <a:xfrm>
          <a:off x="781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228" name="楕円 227"/>
        <xdr:cNvSpPr/>
      </xdr:nvSpPr>
      <xdr:spPr>
        <a:xfrm>
          <a:off x="10426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100347</xdr:rowOff>
    </xdr:from>
    <xdr:ext cx="469744" cy="259045"/>
    <xdr:sp macro="" textlink="">
      <xdr:nvSpPr>
        <xdr:cNvPr id="229" name="【体育館・プール】&#10;一人当たり面積該当値テキスト"/>
        <xdr:cNvSpPr txBox="1"/>
      </xdr:nvSpPr>
      <xdr:spPr>
        <a:xfrm>
          <a:off x="10515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30" name="楕円 229"/>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64770</xdr:rowOff>
    </xdr:from>
    <xdr:to>
      <xdr:col>55</xdr:col>
      <xdr:colOff>0</xdr:colOff>
      <xdr:row>63</xdr:row>
      <xdr:rowOff>80010</xdr:rowOff>
    </xdr:to>
    <xdr:cxnSp macro="">
      <xdr:nvCxnSpPr>
        <xdr:cNvPr id="231" name="直線コネクタ 230"/>
        <xdr:cNvCxnSpPr/>
      </xdr:nvCxnSpPr>
      <xdr:spPr>
        <a:xfrm flipV="1">
          <a:off x="9639300" y="10866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32" name="楕円 231"/>
        <xdr:cNvSpPr/>
      </xdr:nvSpPr>
      <xdr:spPr>
        <a:xfrm>
          <a:off x="869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80010</xdr:rowOff>
    </xdr:from>
    <xdr:to>
      <xdr:col>50</xdr:col>
      <xdr:colOff>114300</xdr:colOff>
      <xdr:row>63</xdr:row>
      <xdr:rowOff>80010</xdr:rowOff>
    </xdr:to>
    <xdr:cxnSp macro="">
      <xdr:nvCxnSpPr>
        <xdr:cNvPr id="233" name="直線コネクタ 232"/>
        <xdr:cNvCxnSpPr/>
      </xdr:nvCxnSpPr>
      <xdr:spPr>
        <a:xfrm>
          <a:off x="8750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36830</xdr:rowOff>
    </xdr:from>
    <xdr:to>
      <xdr:col>41</xdr:col>
      <xdr:colOff>101600</xdr:colOff>
      <xdr:row>63</xdr:row>
      <xdr:rowOff>138430</xdr:rowOff>
    </xdr:to>
    <xdr:sp macro="" textlink="">
      <xdr:nvSpPr>
        <xdr:cNvPr id="234" name="楕円 233"/>
        <xdr:cNvSpPr/>
      </xdr:nvSpPr>
      <xdr:spPr>
        <a:xfrm>
          <a:off x="781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80010</xdr:rowOff>
    </xdr:from>
    <xdr:to>
      <xdr:col>45</xdr:col>
      <xdr:colOff>177800</xdr:colOff>
      <xdr:row>63</xdr:row>
      <xdr:rowOff>87630</xdr:rowOff>
    </xdr:to>
    <xdr:cxnSp macro="">
      <xdr:nvCxnSpPr>
        <xdr:cNvPr id="235" name="直線コネクタ 234"/>
        <xdr:cNvCxnSpPr/>
      </xdr:nvCxnSpPr>
      <xdr:spPr>
        <a:xfrm flipV="1">
          <a:off x="7861300" y="10881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48277</xdr:rowOff>
    </xdr:from>
    <xdr:ext cx="469744" cy="259045"/>
    <xdr:sp macro="" textlink="">
      <xdr:nvSpPr>
        <xdr:cNvPr id="236"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7" name="n_2ave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38" name="n_3ave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39" name="n_1mainValue【体育館・プール】&#10;一人当たり面積"/>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40" name="n_2mainValue【体育館・プール】&#10;一人当たり面積"/>
        <xdr:cNvSpPr txBox="1"/>
      </xdr:nvSpPr>
      <xdr:spPr>
        <a:xfrm>
          <a:off x="8515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129557</xdr:rowOff>
    </xdr:from>
    <xdr:ext cx="469744" cy="259045"/>
    <xdr:sp macro="" textlink="">
      <xdr:nvSpPr>
        <xdr:cNvPr id="241" name="n_3mainValue【体育館・プール】&#10;一人当たり面積"/>
        <xdr:cNvSpPr txBox="1"/>
      </xdr:nvSpPr>
      <xdr:spPr>
        <a:xfrm>
          <a:off x="7626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283" name="直線コネクタ 282"/>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284"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285" name="直線コネクタ 284"/>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286"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287" name="直線コネクタ 286"/>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288"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89" name="フローチャート: 判断 288"/>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290" name="フローチャート: 判断 289"/>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291" name="フローチャート: 判断 290"/>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292" name="フローチャート: 判断 291"/>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298" name="楕円 297"/>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299"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00" name="楕円 299"/>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102326</xdr:rowOff>
    </xdr:to>
    <xdr:cxnSp macro="">
      <xdr:nvCxnSpPr>
        <xdr:cNvPr id="301" name="直線コネクタ 300"/>
        <xdr:cNvCxnSpPr/>
      </xdr:nvCxnSpPr>
      <xdr:spPr>
        <a:xfrm flipV="1">
          <a:off x="3797300" y="177290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302" name="楕円 301"/>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102326</xdr:rowOff>
    </xdr:from>
    <xdr:to>
      <xdr:col>19</xdr:col>
      <xdr:colOff>177800</xdr:colOff>
      <xdr:row>103</xdr:row>
      <xdr:rowOff>143148</xdr:rowOff>
    </xdr:to>
    <xdr:cxnSp macro="">
      <xdr:nvCxnSpPr>
        <xdr:cNvPr id="303" name="直線コネクタ 302"/>
        <xdr:cNvCxnSpPr/>
      </xdr:nvCxnSpPr>
      <xdr:spPr>
        <a:xfrm flipV="1">
          <a:off x="2908300" y="177616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92348</xdr:rowOff>
    </xdr:from>
    <xdr:to>
      <xdr:col>10</xdr:col>
      <xdr:colOff>165100</xdr:colOff>
      <xdr:row>104</xdr:row>
      <xdr:rowOff>22498</xdr:rowOff>
    </xdr:to>
    <xdr:sp macro="" textlink="">
      <xdr:nvSpPr>
        <xdr:cNvPr id="304" name="楕円 303"/>
        <xdr:cNvSpPr/>
      </xdr:nvSpPr>
      <xdr:spPr>
        <a:xfrm>
          <a:off x="1968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143148</xdr:rowOff>
    </xdr:from>
    <xdr:to>
      <xdr:col>15</xdr:col>
      <xdr:colOff>50800</xdr:colOff>
      <xdr:row>103</xdr:row>
      <xdr:rowOff>143148</xdr:rowOff>
    </xdr:to>
    <xdr:cxnSp macro="">
      <xdr:nvCxnSpPr>
        <xdr:cNvPr id="305" name="直線コネクタ 304"/>
        <xdr:cNvCxnSpPr/>
      </xdr:nvCxnSpPr>
      <xdr:spPr>
        <a:xfrm>
          <a:off x="2019300" y="1780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06"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307" name="n_2ave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308" name="n_3ave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309" name="n_1mainValue【市民会館】&#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310" name="n_2mainValue【市民会館】&#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39025</xdr:rowOff>
    </xdr:from>
    <xdr:ext cx="405111" cy="259045"/>
    <xdr:sp macro="" textlink="">
      <xdr:nvSpPr>
        <xdr:cNvPr id="311" name="n_3mainValue【市民会館】&#10;有形固定資産減価償却率"/>
        <xdr:cNvSpPr txBox="1"/>
      </xdr:nvSpPr>
      <xdr:spPr>
        <a:xfrm>
          <a:off x="1816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337" name="直線コネクタ 336"/>
        <xdr:cNvCxnSpPr/>
      </xdr:nvCxnSpPr>
      <xdr:spPr>
        <a:xfrm flipV="1">
          <a:off x="10476865" y="17306108"/>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338" name="【市民会館】&#10;一人当たり面積最小値テキスト"/>
        <xdr:cNvSpPr txBox="1"/>
      </xdr:nvSpPr>
      <xdr:spPr>
        <a:xfrm>
          <a:off x="105156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339" name="直線コネクタ 338"/>
        <xdr:cNvCxnSpPr/>
      </xdr:nvCxnSpPr>
      <xdr:spPr>
        <a:xfrm>
          <a:off x="10388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40"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41" name="直線コネクタ 340"/>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101798</xdr:rowOff>
    </xdr:from>
    <xdr:ext cx="469744" cy="259045"/>
    <xdr:sp macro="" textlink="">
      <xdr:nvSpPr>
        <xdr:cNvPr id="342" name="【市民会館】&#10;一人当たり面積平均値テキスト"/>
        <xdr:cNvSpPr txBox="1"/>
      </xdr:nvSpPr>
      <xdr:spPr>
        <a:xfrm>
          <a:off x="10515600" y="1793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343" name="フローチャート: 判断 342"/>
        <xdr:cNvSpPr/>
      </xdr:nvSpPr>
      <xdr:spPr>
        <a:xfrm>
          <a:off x="10426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344" name="フローチャート: 判断 343"/>
        <xdr:cNvSpPr/>
      </xdr:nvSpPr>
      <xdr:spPr>
        <a:xfrm>
          <a:off x="9588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345" name="フローチャート: 判断 344"/>
        <xdr:cNvSpPr/>
      </xdr:nvSpPr>
      <xdr:spPr>
        <a:xfrm>
          <a:off x="8699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156029</xdr:rowOff>
    </xdr:from>
    <xdr:to>
      <xdr:col>41</xdr:col>
      <xdr:colOff>101600</xdr:colOff>
      <xdr:row>105</xdr:row>
      <xdr:rowOff>86179</xdr:rowOff>
    </xdr:to>
    <xdr:sp macro="" textlink="">
      <xdr:nvSpPr>
        <xdr:cNvPr id="346" name="フローチャート: 判断 345"/>
        <xdr:cNvSpPr/>
      </xdr:nvSpPr>
      <xdr:spPr>
        <a:xfrm>
          <a:off x="7810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28666</xdr:rowOff>
    </xdr:from>
    <xdr:to>
      <xdr:col>55</xdr:col>
      <xdr:colOff>50800</xdr:colOff>
      <xdr:row>102</xdr:row>
      <xdr:rowOff>130266</xdr:rowOff>
    </xdr:to>
    <xdr:sp macro="" textlink="">
      <xdr:nvSpPr>
        <xdr:cNvPr id="352" name="楕円 351"/>
        <xdr:cNvSpPr/>
      </xdr:nvSpPr>
      <xdr:spPr>
        <a:xfrm>
          <a:off x="10426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51543</xdr:rowOff>
    </xdr:from>
    <xdr:ext cx="469744" cy="259045"/>
    <xdr:sp macro="" textlink="">
      <xdr:nvSpPr>
        <xdr:cNvPr id="353" name="【市民会館】&#10;一人当たり面積該当値テキスト"/>
        <xdr:cNvSpPr txBox="1"/>
      </xdr:nvSpPr>
      <xdr:spPr>
        <a:xfrm>
          <a:off x="10515600" y="173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41729</xdr:rowOff>
    </xdr:from>
    <xdr:to>
      <xdr:col>50</xdr:col>
      <xdr:colOff>165100</xdr:colOff>
      <xdr:row>102</xdr:row>
      <xdr:rowOff>143329</xdr:rowOff>
    </xdr:to>
    <xdr:sp macro="" textlink="">
      <xdr:nvSpPr>
        <xdr:cNvPr id="354" name="楕円 353"/>
        <xdr:cNvSpPr/>
      </xdr:nvSpPr>
      <xdr:spPr>
        <a:xfrm>
          <a:off x="958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79466</xdr:rowOff>
    </xdr:from>
    <xdr:to>
      <xdr:col>55</xdr:col>
      <xdr:colOff>0</xdr:colOff>
      <xdr:row>102</xdr:row>
      <xdr:rowOff>92529</xdr:rowOff>
    </xdr:to>
    <xdr:cxnSp macro="">
      <xdr:nvCxnSpPr>
        <xdr:cNvPr id="355" name="直線コネクタ 354"/>
        <xdr:cNvCxnSpPr/>
      </xdr:nvCxnSpPr>
      <xdr:spPr>
        <a:xfrm flipV="1">
          <a:off x="9639300" y="175673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48261</xdr:rowOff>
    </xdr:from>
    <xdr:to>
      <xdr:col>46</xdr:col>
      <xdr:colOff>38100</xdr:colOff>
      <xdr:row>102</xdr:row>
      <xdr:rowOff>149861</xdr:rowOff>
    </xdr:to>
    <xdr:sp macro="" textlink="">
      <xdr:nvSpPr>
        <xdr:cNvPr id="356" name="楕円 355"/>
        <xdr:cNvSpPr/>
      </xdr:nvSpPr>
      <xdr:spPr>
        <a:xfrm>
          <a:off x="8699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92529</xdr:rowOff>
    </xdr:from>
    <xdr:to>
      <xdr:col>50</xdr:col>
      <xdr:colOff>114300</xdr:colOff>
      <xdr:row>102</xdr:row>
      <xdr:rowOff>99061</xdr:rowOff>
    </xdr:to>
    <xdr:cxnSp macro="">
      <xdr:nvCxnSpPr>
        <xdr:cNvPr id="357" name="直線コネクタ 356"/>
        <xdr:cNvCxnSpPr/>
      </xdr:nvCxnSpPr>
      <xdr:spPr>
        <a:xfrm flipV="1">
          <a:off x="8750300" y="175804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54792</xdr:rowOff>
    </xdr:from>
    <xdr:to>
      <xdr:col>41</xdr:col>
      <xdr:colOff>101600</xdr:colOff>
      <xdr:row>102</xdr:row>
      <xdr:rowOff>156392</xdr:rowOff>
    </xdr:to>
    <xdr:sp macro="" textlink="">
      <xdr:nvSpPr>
        <xdr:cNvPr id="358" name="楕円 357"/>
        <xdr:cNvSpPr/>
      </xdr:nvSpPr>
      <xdr:spPr>
        <a:xfrm>
          <a:off x="781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99061</xdr:rowOff>
    </xdr:from>
    <xdr:to>
      <xdr:col>45</xdr:col>
      <xdr:colOff>177800</xdr:colOff>
      <xdr:row>102</xdr:row>
      <xdr:rowOff>105592</xdr:rowOff>
    </xdr:to>
    <xdr:cxnSp macro="">
      <xdr:nvCxnSpPr>
        <xdr:cNvPr id="359" name="直線コネクタ 358"/>
        <xdr:cNvCxnSpPr/>
      </xdr:nvCxnSpPr>
      <xdr:spPr>
        <a:xfrm flipV="1">
          <a:off x="7861300" y="175869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25054</xdr:rowOff>
    </xdr:from>
    <xdr:ext cx="469744" cy="259045"/>
    <xdr:sp macro="" textlink="">
      <xdr:nvSpPr>
        <xdr:cNvPr id="360" name="n_1aveValue【市民会館】&#10;一人当たり面積"/>
        <xdr:cNvSpPr txBox="1"/>
      </xdr:nvSpPr>
      <xdr:spPr>
        <a:xfrm>
          <a:off x="93917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64243</xdr:rowOff>
    </xdr:from>
    <xdr:ext cx="469744" cy="259045"/>
    <xdr:sp macro="" textlink="">
      <xdr:nvSpPr>
        <xdr:cNvPr id="361" name="n_2aveValue【市民会館】&#10;一人当たり面積"/>
        <xdr:cNvSpPr txBox="1"/>
      </xdr:nvSpPr>
      <xdr:spPr>
        <a:xfrm>
          <a:off x="8515427" y="180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77306</xdr:rowOff>
    </xdr:from>
    <xdr:ext cx="469744" cy="259045"/>
    <xdr:sp macro="" textlink="">
      <xdr:nvSpPr>
        <xdr:cNvPr id="362" name="n_3aveValue【市民会館】&#10;一人当たり面積"/>
        <xdr:cNvSpPr txBox="1"/>
      </xdr:nvSpPr>
      <xdr:spPr>
        <a:xfrm>
          <a:off x="7626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159856</xdr:rowOff>
    </xdr:from>
    <xdr:ext cx="469744" cy="259045"/>
    <xdr:sp macro="" textlink="">
      <xdr:nvSpPr>
        <xdr:cNvPr id="363" name="n_1mainValue【市民会館】&#10;一人当たり面積"/>
        <xdr:cNvSpPr txBox="1"/>
      </xdr:nvSpPr>
      <xdr:spPr>
        <a:xfrm>
          <a:off x="939172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166388</xdr:rowOff>
    </xdr:from>
    <xdr:ext cx="469744" cy="259045"/>
    <xdr:sp macro="" textlink="">
      <xdr:nvSpPr>
        <xdr:cNvPr id="364" name="n_2mainValue【市民会館】&#10;一人当たり面積"/>
        <xdr:cNvSpPr txBox="1"/>
      </xdr:nvSpPr>
      <xdr:spPr>
        <a:xfrm>
          <a:off x="8515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1469</xdr:rowOff>
    </xdr:from>
    <xdr:ext cx="469744" cy="259045"/>
    <xdr:sp macro="" textlink="">
      <xdr:nvSpPr>
        <xdr:cNvPr id="365" name="n_3mainValue【市民会館】&#10;一人当たり面積"/>
        <xdr:cNvSpPr txBox="1"/>
      </xdr:nvSpPr>
      <xdr:spPr>
        <a:xfrm>
          <a:off x="7626427" y="173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390" name="直線コネクタ 389"/>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391" name="【一般廃棄物処理施設】&#10;有形固定資産減価償却率最小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392" name="直線コネクタ 391"/>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393"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394" name="直線コネクタ 393"/>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395"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96" name="フローチャート: 判断 395"/>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397" name="フローチャート: 判断 396"/>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98" name="フローチャート: 判断 39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399" name="フローチャート: 判断 398"/>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05" name="楕円 404"/>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35577</xdr:rowOff>
    </xdr:from>
    <xdr:ext cx="405111" cy="259045"/>
    <xdr:sp macro="" textlink="">
      <xdr:nvSpPr>
        <xdr:cNvPr id="406" name="【一般廃棄物処理施設】&#10;有形固定資産減価償却率該当値テキスト"/>
        <xdr:cNvSpPr txBox="1"/>
      </xdr:nvSpPr>
      <xdr:spPr>
        <a:xfrm>
          <a:off x="16357600"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407" name="楕円 406"/>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1905</xdr:rowOff>
    </xdr:to>
    <xdr:cxnSp macro="">
      <xdr:nvCxnSpPr>
        <xdr:cNvPr id="408" name="直線コネクタ 407"/>
        <xdr:cNvCxnSpPr/>
      </xdr:nvCxnSpPr>
      <xdr:spPr>
        <a:xfrm flipV="1">
          <a:off x="15481300" y="5962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09" name="楕円 408"/>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xdr:rowOff>
    </xdr:from>
    <xdr:to>
      <xdr:col>81</xdr:col>
      <xdr:colOff>50800</xdr:colOff>
      <xdr:row>35</xdr:row>
      <xdr:rowOff>41910</xdr:rowOff>
    </xdr:to>
    <xdr:cxnSp macro="">
      <xdr:nvCxnSpPr>
        <xdr:cNvPr id="410" name="直線コネクタ 409"/>
        <xdr:cNvCxnSpPr/>
      </xdr:nvCxnSpPr>
      <xdr:spPr>
        <a:xfrm flipV="1">
          <a:off x="14592300" y="6002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11" name="楕円 410"/>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41910</xdr:rowOff>
    </xdr:to>
    <xdr:cxnSp macro="">
      <xdr:nvCxnSpPr>
        <xdr:cNvPr id="412" name="直線コネクタ 411"/>
        <xdr:cNvCxnSpPr/>
      </xdr:nvCxnSpPr>
      <xdr:spPr>
        <a:xfrm>
          <a:off x="13703300" y="604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40022</xdr:rowOff>
    </xdr:from>
    <xdr:ext cx="405111" cy="259045"/>
    <xdr:sp macro="" textlink="">
      <xdr:nvSpPr>
        <xdr:cNvPr id="413" name="n_1aveValue【一般廃棄物処理施設】&#10;有形固定資産減価償却率"/>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14"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415" name="n_3aveValue【一般廃棄物処理施設】&#10;有形固定資産減価償却率"/>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69232</xdr:rowOff>
    </xdr:from>
    <xdr:ext cx="405111" cy="259045"/>
    <xdr:sp macro="" textlink="">
      <xdr:nvSpPr>
        <xdr:cNvPr id="416" name="n_1mainValue【一般廃棄物処理施設】&#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17"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18"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29" name="直線コネクタ 428"/>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30" name="テキスト ボックス 429"/>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31" name="直線コネクタ 43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432" name="テキスト ボックス 431"/>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33" name="直線コネクタ 432"/>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434" name="テキスト ボックス 433"/>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6" name="テキスト ボックス 43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37" name="直線コネクタ 436"/>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438" name="テキスト ボックス 437"/>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9" name="直線コネクタ 43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0" name="テキスト ボックス 43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41" name="直線コネクタ 440"/>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442" name="テキスト ボックス 441"/>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4" name="テキスト ボックス 4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446" name="直線コネクタ 445"/>
        <xdr:cNvCxnSpPr/>
      </xdr:nvCxnSpPr>
      <xdr:spPr>
        <a:xfrm flipV="1">
          <a:off x="221608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447" name="【一般廃棄物処理施設】&#10;一人当たり有形固定資産（償却資産）額最小値テキスト"/>
        <xdr:cNvSpPr txBox="1"/>
      </xdr:nvSpPr>
      <xdr:spPr>
        <a:xfrm>
          <a:off x="221996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448" name="直線コネクタ 447"/>
        <xdr:cNvCxnSpPr/>
      </xdr:nvCxnSpPr>
      <xdr:spPr>
        <a:xfrm>
          <a:off x="22072600" y="715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449" name="【一般廃棄物処理施設】&#10;一人当たり有形固定資産（償却資産）額最大値テキスト"/>
        <xdr:cNvSpPr txBox="1"/>
      </xdr:nvSpPr>
      <xdr:spPr>
        <a:xfrm>
          <a:off x="221996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450" name="直線コネクタ 449"/>
        <xdr:cNvCxnSpPr/>
      </xdr:nvCxnSpPr>
      <xdr:spPr>
        <a:xfrm>
          <a:off x="22072600" y="573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17902</xdr:rowOff>
    </xdr:from>
    <xdr:ext cx="534377" cy="259045"/>
    <xdr:sp macro="" textlink="">
      <xdr:nvSpPr>
        <xdr:cNvPr id="451" name="【一般廃棄物処理施設】&#10;一人当たり有形固定資産（償却資産）額平均値テキスト"/>
        <xdr:cNvSpPr txBox="1"/>
      </xdr:nvSpPr>
      <xdr:spPr>
        <a:xfrm>
          <a:off x="22199600" y="619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452" name="フローチャート: 判断 451"/>
        <xdr:cNvSpPr/>
      </xdr:nvSpPr>
      <xdr:spPr>
        <a:xfrm>
          <a:off x="221107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453" name="フローチャート: 判断 452"/>
        <xdr:cNvSpPr/>
      </xdr:nvSpPr>
      <xdr:spPr>
        <a:xfrm>
          <a:off x="21272500" y="62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454" name="フローチャート: 判断 453"/>
        <xdr:cNvSpPr/>
      </xdr:nvSpPr>
      <xdr:spPr>
        <a:xfrm>
          <a:off x="20383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455" name="フローチャート: 判断 454"/>
        <xdr:cNvSpPr/>
      </xdr:nvSpPr>
      <xdr:spPr>
        <a:xfrm>
          <a:off x="1949450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99423</xdr:rowOff>
    </xdr:from>
    <xdr:to>
      <xdr:col>116</xdr:col>
      <xdr:colOff>114300</xdr:colOff>
      <xdr:row>40</xdr:row>
      <xdr:rowOff>29573</xdr:rowOff>
    </xdr:to>
    <xdr:sp macro="" textlink="">
      <xdr:nvSpPr>
        <xdr:cNvPr id="461" name="楕円 460"/>
        <xdr:cNvSpPr/>
      </xdr:nvSpPr>
      <xdr:spPr>
        <a:xfrm>
          <a:off x="22110700" y="67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77850</xdr:rowOff>
    </xdr:from>
    <xdr:ext cx="534377" cy="259045"/>
    <xdr:sp macro="" textlink="">
      <xdr:nvSpPr>
        <xdr:cNvPr id="462" name="【一般廃棄物処理施設】&#10;一人当たり有形固定資産（償却資産）額該当値テキスト"/>
        <xdr:cNvSpPr txBox="1"/>
      </xdr:nvSpPr>
      <xdr:spPr>
        <a:xfrm>
          <a:off x="22199600" y="67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104996</xdr:rowOff>
    </xdr:from>
    <xdr:to>
      <xdr:col>112</xdr:col>
      <xdr:colOff>38100</xdr:colOff>
      <xdr:row>40</xdr:row>
      <xdr:rowOff>35146</xdr:rowOff>
    </xdr:to>
    <xdr:sp macro="" textlink="">
      <xdr:nvSpPr>
        <xdr:cNvPr id="463" name="楕円 462"/>
        <xdr:cNvSpPr/>
      </xdr:nvSpPr>
      <xdr:spPr>
        <a:xfrm>
          <a:off x="21272500" y="67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150223</xdr:rowOff>
    </xdr:from>
    <xdr:to>
      <xdr:col>116</xdr:col>
      <xdr:colOff>63500</xdr:colOff>
      <xdr:row>39</xdr:row>
      <xdr:rowOff>155796</xdr:rowOff>
    </xdr:to>
    <xdr:cxnSp macro="">
      <xdr:nvCxnSpPr>
        <xdr:cNvPr id="464" name="直線コネクタ 463"/>
        <xdr:cNvCxnSpPr/>
      </xdr:nvCxnSpPr>
      <xdr:spPr>
        <a:xfrm flipV="1">
          <a:off x="21323300" y="6836773"/>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107582</xdr:rowOff>
    </xdr:from>
    <xdr:to>
      <xdr:col>107</xdr:col>
      <xdr:colOff>101600</xdr:colOff>
      <xdr:row>40</xdr:row>
      <xdr:rowOff>37732</xdr:rowOff>
    </xdr:to>
    <xdr:sp macro="" textlink="">
      <xdr:nvSpPr>
        <xdr:cNvPr id="465" name="楕円 464"/>
        <xdr:cNvSpPr/>
      </xdr:nvSpPr>
      <xdr:spPr>
        <a:xfrm>
          <a:off x="20383500" y="67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155796</xdr:rowOff>
    </xdr:from>
    <xdr:to>
      <xdr:col>111</xdr:col>
      <xdr:colOff>177800</xdr:colOff>
      <xdr:row>39</xdr:row>
      <xdr:rowOff>158382</xdr:rowOff>
    </xdr:to>
    <xdr:cxnSp macro="">
      <xdr:nvCxnSpPr>
        <xdr:cNvPr id="466" name="直線コネクタ 465"/>
        <xdr:cNvCxnSpPr/>
      </xdr:nvCxnSpPr>
      <xdr:spPr>
        <a:xfrm flipV="1">
          <a:off x="20434300" y="6842346"/>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112525</xdr:rowOff>
    </xdr:from>
    <xdr:to>
      <xdr:col>102</xdr:col>
      <xdr:colOff>165100</xdr:colOff>
      <xdr:row>40</xdr:row>
      <xdr:rowOff>42675</xdr:rowOff>
    </xdr:to>
    <xdr:sp macro="" textlink="">
      <xdr:nvSpPr>
        <xdr:cNvPr id="467" name="楕円 466"/>
        <xdr:cNvSpPr/>
      </xdr:nvSpPr>
      <xdr:spPr>
        <a:xfrm>
          <a:off x="19494500" y="67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158382</xdr:rowOff>
    </xdr:from>
    <xdr:to>
      <xdr:col>107</xdr:col>
      <xdr:colOff>50800</xdr:colOff>
      <xdr:row>39</xdr:row>
      <xdr:rowOff>163325</xdr:rowOff>
    </xdr:to>
    <xdr:cxnSp macro="">
      <xdr:nvCxnSpPr>
        <xdr:cNvPr id="468" name="直線コネクタ 467"/>
        <xdr:cNvCxnSpPr/>
      </xdr:nvCxnSpPr>
      <xdr:spPr>
        <a:xfrm flipV="1">
          <a:off x="19545300" y="6844932"/>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2067</xdr:rowOff>
    </xdr:from>
    <xdr:ext cx="534377" cy="259045"/>
    <xdr:sp macro="" textlink="">
      <xdr:nvSpPr>
        <xdr:cNvPr id="469" name="n_1aveValue【一般廃棄物処理施設】&#10;一人当たり有形固定資産（償却資産）額"/>
        <xdr:cNvSpPr txBox="1"/>
      </xdr:nvSpPr>
      <xdr:spPr>
        <a:xfrm>
          <a:off x="21043411" y="60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61317</xdr:rowOff>
    </xdr:from>
    <xdr:ext cx="534377" cy="259045"/>
    <xdr:sp macro="" textlink="">
      <xdr:nvSpPr>
        <xdr:cNvPr id="470" name="n_2aveValue【一般廃棄物処理施設】&#10;一人当たり有形固定資産（償却資産）額"/>
        <xdr:cNvSpPr txBox="1"/>
      </xdr:nvSpPr>
      <xdr:spPr>
        <a:xfrm>
          <a:off x="20167111" y="6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471" name="n_3aveValue【一般廃棄物処理施設】&#10;一人当たり有形固定資産（償却資産）額"/>
        <xdr:cNvSpPr txBox="1"/>
      </xdr:nvSpPr>
      <xdr:spPr>
        <a:xfrm>
          <a:off x="19278111"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26273</xdr:rowOff>
    </xdr:from>
    <xdr:ext cx="534377" cy="259045"/>
    <xdr:sp macro="" textlink="">
      <xdr:nvSpPr>
        <xdr:cNvPr id="472" name="n_1mainValue【一般廃棄物処理施設】&#10;一人当たり有形固定資産（償却資産）額"/>
        <xdr:cNvSpPr txBox="1"/>
      </xdr:nvSpPr>
      <xdr:spPr>
        <a:xfrm>
          <a:off x="21043411" y="68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28859</xdr:rowOff>
    </xdr:from>
    <xdr:ext cx="534377" cy="259045"/>
    <xdr:sp macro="" textlink="">
      <xdr:nvSpPr>
        <xdr:cNvPr id="473" name="n_2mainValue【一般廃棄物処理施設】&#10;一人当たり有形固定資産（償却資産）額"/>
        <xdr:cNvSpPr txBox="1"/>
      </xdr:nvSpPr>
      <xdr:spPr>
        <a:xfrm>
          <a:off x="20167111" y="68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33802</xdr:rowOff>
    </xdr:from>
    <xdr:ext cx="534377" cy="259045"/>
    <xdr:sp macro="" textlink="">
      <xdr:nvSpPr>
        <xdr:cNvPr id="474" name="n_3mainValue【一般廃棄物処理施設】&#10;一人当たり有形固定資産（償却資産）額"/>
        <xdr:cNvSpPr txBox="1"/>
      </xdr:nvSpPr>
      <xdr:spPr>
        <a:xfrm>
          <a:off x="19278111" y="68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5" name="テキスト ボックス 4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01" name="直線コネクタ 500"/>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02"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03" name="直線コネクタ 502"/>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04"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05" name="直線コネクタ 504"/>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138628</xdr:rowOff>
    </xdr:from>
    <xdr:ext cx="405111" cy="259045"/>
    <xdr:sp macro="" textlink="">
      <xdr:nvSpPr>
        <xdr:cNvPr id="506" name="【保健センター・保健所】&#10;有形固定資産減価償却率平均値テキスト"/>
        <xdr:cNvSpPr txBox="1"/>
      </xdr:nvSpPr>
      <xdr:spPr>
        <a:xfrm>
          <a:off x="16357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07" name="フローチャート: 判断 506"/>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08" name="フローチャート: 判断 507"/>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09" name="フローチャート: 判断 508"/>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510" name="フローチャート: 判断 509"/>
        <xdr:cNvSpPr/>
      </xdr:nvSpPr>
      <xdr:spPr>
        <a:xfrm>
          <a:off x="13652500" y="1074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516" name="楕円 515"/>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517" name="【保健センター・保健所】&#10;有形固定資産減価償却率該当値テキスト"/>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518" name="楕円 517"/>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142059</xdr:rowOff>
    </xdr:from>
    <xdr:to>
      <xdr:col>85</xdr:col>
      <xdr:colOff>127000</xdr:colOff>
      <xdr:row>62</xdr:row>
      <xdr:rowOff>48985</xdr:rowOff>
    </xdr:to>
    <xdr:cxnSp macro="">
      <xdr:nvCxnSpPr>
        <xdr:cNvPr id="519" name="直線コネクタ 518"/>
        <xdr:cNvCxnSpPr/>
      </xdr:nvCxnSpPr>
      <xdr:spPr>
        <a:xfrm flipV="1">
          <a:off x="15481300" y="10600509"/>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20" name="楕円 519"/>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62</xdr:row>
      <xdr:rowOff>48985</xdr:rowOff>
    </xdr:to>
    <xdr:cxnSp macro="">
      <xdr:nvCxnSpPr>
        <xdr:cNvPr id="521" name="直線コネクタ 520"/>
        <xdr:cNvCxnSpPr/>
      </xdr:nvCxnSpPr>
      <xdr:spPr>
        <a:xfrm>
          <a:off x="14592300" y="10522131"/>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522" name="楕円 521"/>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63681</xdr:rowOff>
    </xdr:to>
    <xdr:cxnSp macro="">
      <xdr:nvCxnSpPr>
        <xdr:cNvPr id="523" name="直線コネクタ 522"/>
        <xdr:cNvCxnSpPr/>
      </xdr:nvCxnSpPr>
      <xdr:spPr>
        <a:xfrm>
          <a:off x="13703300" y="10522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75492</xdr:rowOff>
    </xdr:from>
    <xdr:ext cx="405111" cy="259045"/>
    <xdr:sp macro="" textlink="">
      <xdr:nvSpPr>
        <xdr:cNvPr id="524" name="n_1aveValue【保健センター・保健所】&#10;有形固定資産減価償却率"/>
        <xdr:cNvSpPr txBox="1"/>
      </xdr:nvSpPr>
      <xdr:spPr>
        <a:xfrm>
          <a:off x="15266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525"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526" name="n_3aveValue【保健センター・保健所】&#10;有形固定資産減価償却率"/>
        <xdr:cNvSpPr txBox="1"/>
      </xdr:nvSpPr>
      <xdr:spPr>
        <a:xfrm>
          <a:off x="13500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527"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28" name="n_2mainValue【保健センター・保健所】&#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131008</xdr:rowOff>
    </xdr:from>
    <xdr:ext cx="405111" cy="259045"/>
    <xdr:sp macro="" textlink="">
      <xdr:nvSpPr>
        <xdr:cNvPr id="529" name="n_3mainValue【保健センター・保健所】&#10;有形固定資産減価償却率"/>
        <xdr:cNvSpPr txBox="1"/>
      </xdr:nvSpPr>
      <xdr:spPr>
        <a:xfrm>
          <a:off x="13500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553" name="直線コネクタ 552"/>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54"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55" name="直線コネクタ 554"/>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556"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557" name="直線コネクタ 556"/>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5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9" name="フローチャート: 判断 55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60" name="フローチャート: 判断 559"/>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561" name="フローチャート: 判断 560"/>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562" name="フローチャート: 判断 561"/>
        <xdr:cNvSpPr/>
      </xdr:nvSpPr>
      <xdr:spPr>
        <a:xfrm>
          <a:off x="19494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68" name="楕円 567"/>
        <xdr:cNvSpPr/>
      </xdr:nvSpPr>
      <xdr:spPr>
        <a:xfrm>
          <a:off x="22110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569" name="【保健センター・保健所】&#10;一人当たり面積該当値テキスト"/>
        <xdr:cNvSpPr txBox="1"/>
      </xdr:nvSpPr>
      <xdr:spPr>
        <a:xfrm>
          <a:off x="22199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570" name="楕円 569"/>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38100</xdr:rowOff>
    </xdr:to>
    <xdr:cxnSp macro="">
      <xdr:nvCxnSpPr>
        <xdr:cNvPr id="571" name="直線コネクタ 570"/>
        <xdr:cNvCxnSpPr/>
      </xdr:nvCxnSpPr>
      <xdr:spPr>
        <a:xfrm>
          <a:off x="213233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0</xdr:rowOff>
    </xdr:from>
    <xdr:to>
      <xdr:col>107</xdr:col>
      <xdr:colOff>101600</xdr:colOff>
      <xdr:row>60</xdr:row>
      <xdr:rowOff>101600</xdr:rowOff>
    </xdr:to>
    <xdr:sp macro="" textlink="">
      <xdr:nvSpPr>
        <xdr:cNvPr id="572" name="楕円 571"/>
        <xdr:cNvSpPr/>
      </xdr:nvSpPr>
      <xdr:spPr>
        <a:xfrm>
          <a:off x="2038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50800</xdr:rowOff>
    </xdr:to>
    <xdr:cxnSp macro="">
      <xdr:nvCxnSpPr>
        <xdr:cNvPr id="573" name="直線コネクタ 572"/>
        <xdr:cNvCxnSpPr/>
      </xdr:nvCxnSpPr>
      <xdr:spPr>
        <a:xfrm flipV="1">
          <a:off x="204343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0</xdr:rowOff>
    </xdr:from>
    <xdr:to>
      <xdr:col>102</xdr:col>
      <xdr:colOff>165100</xdr:colOff>
      <xdr:row>60</xdr:row>
      <xdr:rowOff>101600</xdr:rowOff>
    </xdr:to>
    <xdr:sp macro="" textlink="">
      <xdr:nvSpPr>
        <xdr:cNvPr id="574" name="楕円 573"/>
        <xdr:cNvSpPr/>
      </xdr:nvSpPr>
      <xdr:spPr>
        <a:xfrm>
          <a:off x="19494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50800</xdr:rowOff>
    </xdr:from>
    <xdr:to>
      <xdr:col>107</xdr:col>
      <xdr:colOff>50800</xdr:colOff>
      <xdr:row>60</xdr:row>
      <xdr:rowOff>50800</xdr:rowOff>
    </xdr:to>
    <xdr:cxnSp macro="">
      <xdr:nvCxnSpPr>
        <xdr:cNvPr id="575" name="直線コネクタ 574"/>
        <xdr:cNvCxnSpPr/>
      </xdr:nvCxnSpPr>
      <xdr:spPr>
        <a:xfrm>
          <a:off x="195453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76"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73677</xdr:rowOff>
    </xdr:from>
    <xdr:ext cx="469744" cy="259045"/>
    <xdr:sp macro="" textlink="">
      <xdr:nvSpPr>
        <xdr:cNvPr id="577" name="n_2aveValue【保健センター・保健所】&#10;一人当たり面積"/>
        <xdr:cNvSpPr txBox="1"/>
      </xdr:nvSpPr>
      <xdr:spPr>
        <a:xfrm>
          <a:off x="20199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578" name="n_3aveValue【保健センター・保健所】&#10;一人当たり面積"/>
        <xdr:cNvSpPr txBox="1"/>
      </xdr:nvSpPr>
      <xdr:spPr>
        <a:xfrm>
          <a:off x="19310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579" name="n_1mainValue【保健センター・保健所】&#10;一人当たり面積"/>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118127</xdr:rowOff>
    </xdr:from>
    <xdr:ext cx="469744" cy="259045"/>
    <xdr:sp macro="" textlink="">
      <xdr:nvSpPr>
        <xdr:cNvPr id="580" name="n_2mainValue【保健センター・保健所】&#10;一人当たり面積"/>
        <xdr:cNvSpPr txBox="1"/>
      </xdr:nvSpPr>
      <xdr:spPr>
        <a:xfrm>
          <a:off x="20199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92727</xdr:rowOff>
    </xdr:from>
    <xdr:ext cx="469744" cy="259045"/>
    <xdr:sp macro="" textlink="">
      <xdr:nvSpPr>
        <xdr:cNvPr id="581" name="n_3mainValue【保健センター・保健所】&#10;一人当たり面積"/>
        <xdr:cNvSpPr txBox="1"/>
      </xdr:nvSpPr>
      <xdr:spPr>
        <a:xfrm>
          <a:off x="19310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2" name="テキスト ボックス 59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3" name="直線コネクタ 5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4" name="テキスト ボックス 59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5" name="直線コネクタ 5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6" name="テキスト ボックス 5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7" name="直線コネクタ 5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8" name="テキスト ボックス 5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9" name="直線コネクタ 5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0" name="テキスト ボックス 5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1" name="直線コネクタ 6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2" name="テキスト ボックス 6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3" name="直線コネクタ 6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4" name="テキスト ボックス 603"/>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6" name="テキスト ボックス 6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608" name="直線コネクタ 607"/>
        <xdr:cNvCxnSpPr/>
      </xdr:nvCxnSpPr>
      <xdr:spPr>
        <a:xfrm flipV="1">
          <a:off x="16318864" y="13287102"/>
          <a:ext cx="0" cy="152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609" name="【消防施設】&#10;有形固定資産減価償却率最小値テキスト"/>
        <xdr:cNvSpPr txBox="1"/>
      </xdr:nvSpPr>
      <xdr:spPr>
        <a:xfrm>
          <a:off x="16357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10" name="直線コネクタ 609"/>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1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12" name="直線コネクタ 61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13"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14" name="フローチャート: 判断 613"/>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615" name="フローチャート: 判断 614"/>
        <xdr:cNvSpPr/>
      </xdr:nvSpPr>
      <xdr:spPr>
        <a:xfrm>
          <a:off x="15430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16" name="フローチャート: 判断 615"/>
        <xdr:cNvSpPr/>
      </xdr:nvSpPr>
      <xdr:spPr>
        <a:xfrm>
          <a:off x="14541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75474</xdr:rowOff>
    </xdr:from>
    <xdr:to>
      <xdr:col>72</xdr:col>
      <xdr:colOff>38100</xdr:colOff>
      <xdr:row>81</xdr:row>
      <xdr:rowOff>5624</xdr:rowOff>
    </xdr:to>
    <xdr:sp macro="" textlink="">
      <xdr:nvSpPr>
        <xdr:cNvPr id="617" name="フローチャート: 判断 616"/>
        <xdr:cNvSpPr/>
      </xdr:nvSpPr>
      <xdr:spPr>
        <a:xfrm>
          <a:off x="13652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623" name="楕円 622"/>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624" name="【消防施設】&#10;有形固定資産減価償却率該当値テキスト"/>
        <xdr:cNvSpPr txBox="1"/>
      </xdr:nvSpPr>
      <xdr:spPr>
        <a:xfrm>
          <a:off x="16357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625" name="楕円 624"/>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144236</xdr:rowOff>
    </xdr:to>
    <xdr:cxnSp macro="">
      <xdr:nvCxnSpPr>
        <xdr:cNvPr id="626" name="直線コネクタ 625"/>
        <xdr:cNvCxnSpPr/>
      </xdr:nvCxnSpPr>
      <xdr:spPr>
        <a:xfrm flipV="1">
          <a:off x="15481300" y="136398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165281</xdr:rowOff>
    </xdr:from>
    <xdr:to>
      <xdr:col>76</xdr:col>
      <xdr:colOff>165100</xdr:colOff>
      <xdr:row>80</xdr:row>
      <xdr:rowOff>95431</xdr:rowOff>
    </xdr:to>
    <xdr:sp macro="" textlink="">
      <xdr:nvSpPr>
        <xdr:cNvPr id="627" name="楕円 626"/>
        <xdr:cNvSpPr/>
      </xdr:nvSpPr>
      <xdr:spPr>
        <a:xfrm>
          <a:off x="14541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44631</xdr:rowOff>
    </xdr:to>
    <xdr:cxnSp macro="">
      <xdr:nvCxnSpPr>
        <xdr:cNvPr id="628" name="直線コネクタ 627"/>
        <xdr:cNvCxnSpPr/>
      </xdr:nvCxnSpPr>
      <xdr:spPr>
        <a:xfrm flipV="1">
          <a:off x="14592300" y="13688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629" name="楕円 628"/>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80</xdr:row>
      <xdr:rowOff>44631</xdr:rowOff>
    </xdr:to>
    <xdr:cxnSp macro="">
      <xdr:nvCxnSpPr>
        <xdr:cNvPr id="630" name="直線コネクタ 629"/>
        <xdr:cNvCxnSpPr/>
      </xdr:nvCxnSpPr>
      <xdr:spPr>
        <a:xfrm>
          <a:off x="13703300" y="13721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45738</xdr:rowOff>
    </xdr:from>
    <xdr:ext cx="405111" cy="259045"/>
    <xdr:sp macro="" textlink="">
      <xdr:nvSpPr>
        <xdr:cNvPr id="631" name="n_1aveValue【消防施設】&#10;有形固定資産減価償却率"/>
        <xdr:cNvSpPr txBox="1"/>
      </xdr:nvSpPr>
      <xdr:spPr>
        <a:xfrm>
          <a:off x="15266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632" name="n_2aveValue【消防施設】&#10;有形固定資産減価償却率"/>
        <xdr:cNvSpPr txBox="1"/>
      </xdr:nvSpPr>
      <xdr:spPr>
        <a:xfrm>
          <a:off x="143897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168201</xdr:rowOff>
    </xdr:from>
    <xdr:ext cx="405111" cy="259045"/>
    <xdr:sp macro="" textlink="">
      <xdr:nvSpPr>
        <xdr:cNvPr id="633" name="n_3aveValue【消防施設】&#10;有形固定資産減価償却率"/>
        <xdr:cNvSpPr txBox="1"/>
      </xdr:nvSpPr>
      <xdr:spPr>
        <a:xfrm>
          <a:off x="13500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634"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111958</xdr:rowOff>
    </xdr:from>
    <xdr:ext cx="405111" cy="259045"/>
    <xdr:sp macro="" textlink="">
      <xdr:nvSpPr>
        <xdr:cNvPr id="635" name="n_2mainValue【消防施設】&#10;有形固定資産減価償却率"/>
        <xdr:cNvSpPr txBox="1"/>
      </xdr:nvSpPr>
      <xdr:spPr>
        <a:xfrm>
          <a:off x="14389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636" name="n_3mainValue【消防施設】&#10;有形固定資産減価償却率"/>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7" name="テキスト ボックス 64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661" name="直線コネクタ 660"/>
        <xdr:cNvCxnSpPr/>
      </xdr:nvCxnSpPr>
      <xdr:spPr>
        <a:xfrm flipV="1">
          <a:off x="22160864" y="1335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2"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3" name="直線コネクタ 66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64"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65" name="直線コネクタ 664"/>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3827</xdr:rowOff>
    </xdr:from>
    <xdr:ext cx="469744" cy="259045"/>
    <xdr:sp macro="" textlink="">
      <xdr:nvSpPr>
        <xdr:cNvPr id="666" name="【消防施設】&#10;一人当たり面積平均値テキスト"/>
        <xdr:cNvSpPr txBox="1"/>
      </xdr:nvSpPr>
      <xdr:spPr>
        <a:xfrm>
          <a:off x="22199600" y="1389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667" name="フローチャート: 判断 666"/>
        <xdr:cNvSpPr/>
      </xdr:nvSpPr>
      <xdr:spPr>
        <a:xfrm>
          <a:off x="221107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668" name="フローチャート: 判断 667"/>
        <xdr:cNvSpPr/>
      </xdr:nvSpPr>
      <xdr:spPr>
        <a:xfrm>
          <a:off x="21272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669" name="フローチャート: 判断 668"/>
        <xdr:cNvSpPr/>
      </xdr:nvSpPr>
      <xdr:spPr>
        <a:xfrm>
          <a:off x="20383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670" name="フローチャート: 判断 669"/>
        <xdr:cNvSpPr/>
      </xdr:nvSpPr>
      <xdr:spPr>
        <a:xfrm>
          <a:off x="19494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63500</xdr:rowOff>
    </xdr:from>
    <xdr:to>
      <xdr:col>116</xdr:col>
      <xdr:colOff>114300</xdr:colOff>
      <xdr:row>79</xdr:row>
      <xdr:rowOff>165100</xdr:rowOff>
    </xdr:to>
    <xdr:sp macro="" textlink="">
      <xdr:nvSpPr>
        <xdr:cNvPr id="676" name="楕円 675"/>
        <xdr:cNvSpPr/>
      </xdr:nvSpPr>
      <xdr:spPr>
        <a:xfrm>
          <a:off x="22110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86377</xdr:rowOff>
    </xdr:from>
    <xdr:ext cx="469744" cy="259045"/>
    <xdr:sp macro="" textlink="">
      <xdr:nvSpPr>
        <xdr:cNvPr id="677" name="【消防施設】&#10;一人当たり面積該当値テキスト"/>
        <xdr:cNvSpPr txBox="1"/>
      </xdr:nvSpPr>
      <xdr:spPr>
        <a:xfrm>
          <a:off x="22199600"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678" name="楕円 677"/>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114300</xdr:rowOff>
    </xdr:from>
    <xdr:to>
      <xdr:col>116</xdr:col>
      <xdr:colOff>63500</xdr:colOff>
      <xdr:row>80</xdr:row>
      <xdr:rowOff>19050</xdr:rowOff>
    </xdr:to>
    <xdr:cxnSp macro="">
      <xdr:nvCxnSpPr>
        <xdr:cNvPr id="679" name="直線コネクタ 678"/>
        <xdr:cNvCxnSpPr/>
      </xdr:nvCxnSpPr>
      <xdr:spPr>
        <a:xfrm flipV="1">
          <a:off x="21323300" y="13658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80" name="楕円 679"/>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19050</xdr:rowOff>
    </xdr:to>
    <xdr:cxnSp macro="">
      <xdr:nvCxnSpPr>
        <xdr:cNvPr id="681" name="直線コネクタ 680"/>
        <xdr:cNvCxnSpPr/>
      </xdr:nvCxnSpPr>
      <xdr:spPr>
        <a:xfrm>
          <a:off x="20434300" y="1371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82" name="楕円 681"/>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38100</xdr:rowOff>
    </xdr:to>
    <xdr:cxnSp macro="">
      <xdr:nvCxnSpPr>
        <xdr:cNvPr id="683" name="直線コネクタ 682"/>
        <xdr:cNvCxnSpPr/>
      </xdr:nvCxnSpPr>
      <xdr:spPr>
        <a:xfrm flipV="1">
          <a:off x="19545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99077</xdr:rowOff>
    </xdr:from>
    <xdr:ext cx="469744" cy="259045"/>
    <xdr:sp macro="" textlink="">
      <xdr:nvSpPr>
        <xdr:cNvPr id="684" name="n_1aveValue【消防施設】&#10;一人当たり面積"/>
        <xdr:cNvSpPr txBox="1"/>
      </xdr:nvSpPr>
      <xdr:spPr>
        <a:xfrm>
          <a:off x="21075727" y="138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685" name="n_2aveValue【消防施設】&#10;一人当たり面積"/>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60977</xdr:rowOff>
    </xdr:from>
    <xdr:ext cx="469744" cy="259045"/>
    <xdr:sp macro="" textlink="">
      <xdr:nvSpPr>
        <xdr:cNvPr id="686" name="n_3aveValue【消防施設】&#10;一人当たり面積"/>
        <xdr:cNvSpPr txBox="1"/>
      </xdr:nvSpPr>
      <xdr:spPr>
        <a:xfrm>
          <a:off x="193104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687" name="n_1mainValue【消防施設】&#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88" name="n_2mainValue【消防施設】&#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89" name="n_3mainValue【消防施設】&#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1" name="テキスト ボックス 7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713" name="直線コネクタ 712"/>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714"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715" name="直線コネクタ 714"/>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16"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17" name="直線コネクタ 716"/>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18" name="【庁舎】&#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19" name="フローチャート: 判断 71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20" name="フローチャート: 判断 719"/>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721" name="フローチャート: 判断 720"/>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722" name="フローチャート: 判断 721"/>
        <xdr:cNvSpPr/>
      </xdr:nvSpPr>
      <xdr:spPr>
        <a:xfrm>
          <a:off x="13652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23495</xdr:rowOff>
    </xdr:from>
    <xdr:to>
      <xdr:col>85</xdr:col>
      <xdr:colOff>177800</xdr:colOff>
      <xdr:row>101</xdr:row>
      <xdr:rowOff>125095</xdr:rowOff>
    </xdr:to>
    <xdr:sp macro="" textlink="">
      <xdr:nvSpPr>
        <xdr:cNvPr id="728" name="楕円 727"/>
        <xdr:cNvSpPr/>
      </xdr:nvSpPr>
      <xdr:spPr>
        <a:xfrm>
          <a:off x="162687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46372</xdr:rowOff>
    </xdr:from>
    <xdr:ext cx="405111" cy="259045"/>
    <xdr:sp macro="" textlink="">
      <xdr:nvSpPr>
        <xdr:cNvPr id="729" name="【庁舎】&#10;有形固定資産減価償却率該当値テキスト"/>
        <xdr:cNvSpPr txBox="1"/>
      </xdr:nvSpPr>
      <xdr:spPr>
        <a:xfrm>
          <a:off x="16357600"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69214</xdr:rowOff>
    </xdr:from>
    <xdr:to>
      <xdr:col>81</xdr:col>
      <xdr:colOff>101600</xdr:colOff>
      <xdr:row>101</xdr:row>
      <xdr:rowOff>170814</xdr:rowOff>
    </xdr:to>
    <xdr:sp macro="" textlink="">
      <xdr:nvSpPr>
        <xdr:cNvPr id="730" name="楕円 729"/>
        <xdr:cNvSpPr/>
      </xdr:nvSpPr>
      <xdr:spPr>
        <a:xfrm>
          <a:off x="15430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74295</xdr:rowOff>
    </xdr:from>
    <xdr:to>
      <xdr:col>85</xdr:col>
      <xdr:colOff>127000</xdr:colOff>
      <xdr:row>101</xdr:row>
      <xdr:rowOff>120014</xdr:rowOff>
    </xdr:to>
    <xdr:cxnSp macro="">
      <xdr:nvCxnSpPr>
        <xdr:cNvPr id="731" name="直線コネクタ 730"/>
        <xdr:cNvCxnSpPr/>
      </xdr:nvCxnSpPr>
      <xdr:spPr>
        <a:xfrm flipV="1">
          <a:off x="15481300" y="173907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32" name="楕円 731"/>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120014</xdr:rowOff>
    </xdr:from>
    <xdr:to>
      <xdr:col>81</xdr:col>
      <xdr:colOff>50800</xdr:colOff>
      <xdr:row>101</xdr:row>
      <xdr:rowOff>167639</xdr:rowOff>
    </xdr:to>
    <xdr:cxnSp macro="">
      <xdr:nvCxnSpPr>
        <xdr:cNvPr id="733" name="直線コネクタ 732"/>
        <xdr:cNvCxnSpPr/>
      </xdr:nvCxnSpPr>
      <xdr:spPr>
        <a:xfrm flipV="1">
          <a:off x="14592300" y="17436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101600</xdr:rowOff>
    </xdr:from>
    <xdr:to>
      <xdr:col>72</xdr:col>
      <xdr:colOff>38100</xdr:colOff>
      <xdr:row>102</xdr:row>
      <xdr:rowOff>31750</xdr:rowOff>
    </xdr:to>
    <xdr:sp macro="" textlink="">
      <xdr:nvSpPr>
        <xdr:cNvPr id="734" name="楕円 733"/>
        <xdr:cNvSpPr/>
      </xdr:nvSpPr>
      <xdr:spPr>
        <a:xfrm>
          <a:off x="1365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101</xdr:row>
      <xdr:rowOff>167639</xdr:rowOff>
    </xdr:to>
    <xdr:cxnSp macro="">
      <xdr:nvCxnSpPr>
        <xdr:cNvPr id="735" name="直線コネクタ 734"/>
        <xdr:cNvCxnSpPr/>
      </xdr:nvCxnSpPr>
      <xdr:spPr>
        <a:xfrm>
          <a:off x="13703300" y="17468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32402</xdr:rowOff>
    </xdr:from>
    <xdr:ext cx="405111" cy="259045"/>
    <xdr:sp macro="" textlink="">
      <xdr:nvSpPr>
        <xdr:cNvPr id="736"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737" name="n_2ave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11447</xdr:rowOff>
    </xdr:from>
    <xdr:ext cx="405111" cy="259045"/>
    <xdr:sp macro="" textlink="">
      <xdr:nvSpPr>
        <xdr:cNvPr id="738" name="n_3aveValue【庁舎】&#10;有形固定資産減価償却率"/>
        <xdr:cNvSpPr txBox="1"/>
      </xdr:nvSpPr>
      <xdr:spPr>
        <a:xfrm>
          <a:off x="135007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15891</xdr:rowOff>
    </xdr:from>
    <xdr:ext cx="405111" cy="259045"/>
    <xdr:sp macro="" textlink="">
      <xdr:nvSpPr>
        <xdr:cNvPr id="739" name="n_1mainValue【庁舎】&#10;有形固定資産減価償却率"/>
        <xdr:cNvSpPr txBox="1"/>
      </xdr:nvSpPr>
      <xdr:spPr>
        <a:xfrm>
          <a:off x="15266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40" name="n_2mainValue【庁舎】&#10;有形固定資産減価償却率"/>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48277</xdr:rowOff>
    </xdr:from>
    <xdr:ext cx="405111" cy="259045"/>
    <xdr:sp macro="" textlink="">
      <xdr:nvSpPr>
        <xdr:cNvPr id="741" name="n_3mainValue【庁舎】&#10;有形固定資産減価償却率"/>
        <xdr:cNvSpPr txBox="1"/>
      </xdr:nvSpPr>
      <xdr:spPr>
        <a:xfrm>
          <a:off x="13500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2" name="テキスト ボックス 7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53" name="直線コネクタ 7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4" name="テキスト ボックス 7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5" name="直線コネクタ 7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6" name="テキスト ボックス 7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7" name="直線コネクタ 7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8" name="テキスト ボックス 7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9" name="直線コネクタ 7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0" name="テキスト ボックス 7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764" name="直線コネクタ 763"/>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765"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766" name="直線コネクタ 765"/>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67"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68" name="直線コネクタ 76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769" name="【庁舎】&#10;一人当たり面積平均値テキスト"/>
        <xdr:cNvSpPr txBox="1"/>
      </xdr:nvSpPr>
      <xdr:spPr>
        <a:xfrm>
          <a:off x="22199600" y="1782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770" name="フローチャート: 判断 769"/>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771" name="フローチャート: 判断 770"/>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772" name="フローチャート: 判断 771"/>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773" name="フローチャート: 判断 772"/>
        <xdr:cNvSpPr/>
      </xdr:nvSpPr>
      <xdr:spPr>
        <a:xfrm>
          <a:off x="19494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100837</xdr:rowOff>
    </xdr:from>
    <xdr:to>
      <xdr:col>116</xdr:col>
      <xdr:colOff>114300</xdr:colOff>
      <xdr:row>102</xdr:row>
      <xdr:rowOff>30987</xdr:rowOff>
    </xdr:to>
    <xdr:sp macro="" textlink="">
      <xdr:nvSpPr>
        <xdr:cNvPr id="779" name="楕円 778"/>
        <xdr:cNvSpPr/>
      </xdr:nvSpPr>
      <xdr:spPr>
        <a:xfrm>
          <a:off x="22110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123714</xdr:rowOff>
    </xdr:from>
    <xdr:ext cx="469744" cy="259045"/>
    <xdr:sp macro="" textlink="">
      <xdr:nvSpPr>
        <xdr:cNvPr id="780" name="【庁舎】&#10;一人当たり面積該当値テキスト"/>
        <xdr:cNvSpPr txBox="1"/>
      </xdr:nvSpPr>
      <xdr:spPr>
        <a:xfrm>
          <a:off x="22199600" y="1726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119126</xdr:rowOff>
    </xdr:from>
    <xdr:to>
      <xdr:col>112</xdr:col>
      <xdr:colOff>38100</xdr:colOff>
      <xdr:row>102</xdr:row>
      <xdr:rowOff>49276</xdr:rowOff>
    </xdr:to>
    <xdr:sp macro="" textlink="">
      <xdr:nvSpPr>
        <xdr:cNvPr id="781" name="楕円 780"/>
        <xdr:cNvSpPr/>
      </xdr:nvSpPr>
      <xdr:spPr>
        <a:xfrm>
          <a:off x="21272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151637</xdr:rowOff>
    </xdr:from>
    <xdr:to>
      <xdr:col>116</xdr:col>
      <xdr:colOff>63500</xdr:colOff>
      <xdr:row>101</xdr:row>
      <xdr:rowOff>169926</xdr:rowOff>
    </xdr:to>
    <xdr:cxnSp macro="">
      <xdr:nvCxnSpPr>
        <xdr:cNvPr id="782" name="直線コネクタ 781"/>
        <xdr:cNvCxnSpPr/>
      </xdr:nvCxnSpPr>
      <xdr:spPr>
        <a:xfrm flipV="1">
          <a:off x="21323300" y="17468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783" name="楕円 782"/>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169926</xdr:rowOff>
    </xdr:from>
    <xdr:to>
      <xdr:col>111</xdr:col>
      <xdr:colOff>177800</xdr:colOff>
      <xdr:row>102</xdr:row>
      <xdr:rowOff>7620</xdr:rowOff>
    </xdr:to>
    <xdr:cxnSp macro="">
      <xdr:nvCxnSpPr>
        <xdr:cNvPr id="784" name="直線コネクタ 783"/>
        <xdr:cNvCxnSpPr/>
      </xdr:nvCxnSpPr>
      <xdr:spPr>
        <a:xfrm flipV="1">
          <a:off x="20434300" y="17486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141987</xdr:rowOff>
    </xdr:from>
    <xdr:to>
      <xdr:col>102</xdr:col>
      <xdr:colOff>165100</xdr:colOff>
      <xdr:row>102</xdr:row>
      <xdr:rowOff>72137</xdr:rowOff>
    </xdr:to>
    <xdr:sp macro="" textlink="">
      <xdr:nvSpPr>
        <xdr:cNvPr id="785" name="楕円 784"/>
        <xdr:cNvSpPr/>
      </xdr:nvSpPr>
      <xdr:spPr>
        <a:xfrm>
          <a:off x="19494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21337</xdr:rowOff>
    </xdr:to>
    <xdr:cxnSp macro="">
      <xdr:nvCxnSpPr>
        <xdr:cNvPr id="786" name="直線コネクタ 785"/>
        <xdr:cNvCxnSpPr/>
      </xdr:nvCxnSpPr>
      <xdr:spPr>
        <a:xfrm flipV="1">
          <a:off x="19545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56405</xdr:rowOff>
    </xdr:from>
    <xdr:ext cx="469744" cy="259045"/>
    <xdr:sp macro="" textlink="">
      <xdr:nvSpPr>
        <xdr:cNvPr id="787" name="n_1ave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122699</xdr:rowOff>
    </xdr:from>
    <xdr:ext cx="469744" cy="259045"/>
    <xdr:sp macro="" textlink="">
      <xdr:nvSpPr>
        <xdr:cNvPr id="788" name="n_2aveValue【庁舎】&#10;一人当たり面積"/>
        <xdr:cNvSpPr txBox="1"/>
      </xdr:nvSpPr>
      <xdr:spPr>
        <a:xfrm>
          <a:off x="20199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789" name="n_3aveValue【庁舎】&#10;一人当たり面積"/>
        <xdr:cNvSpPr txBox="1"/>
      </xdr:nvSpPr>
      <xdr:spPr>
        <a:xfrm>
          <a:off x="19310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65803</xdr:rowOff>
    </xdr:from>
    <xdr:ext cx="469744" cy="259045"/>
    <xdr:sp macro="" textlink="">
      <xdr:nvSpPr>
        <xdr:cNvPr id="790" name="n_1mainValue【庁舎】&#10;一人当たり面積"/>
        <xdr:cNvSpPr txBox="1"/>
      </xdr:nvSpPr>
      <xdr:spPr>
        <a:xfrm>
          <a:off x="210757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791" name="n_2mainValue【庁舎】&#10;一人当たり面積"/>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88664</xdr:rowOff>
    </xdr:from>
    <xdr:ext cx="469744" cy="259045"/>
    <xdr:sp macro="" textlink="">
      <xdr:nvSpPr>
        <xdr:cNvPr id="792" name="n_3mainValue【庁舎】&#10;一人当たり面積"/>
        <xdr:cNvSpPr txBox="1"/>
      </xdr:nvSpPr>
      <xdr:spPr>
        <a:xfrm>
          <a:off x="19310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全国平均と比較して特に有形固定資産減価償却率が高くなっている施設は、一般廃棄物処理施設、体育館・プールである。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体育館・プールについては、２つある総合体育館は昭和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年代に建設されたもので、年数を経過しているため全国平均と比べて高い率となっている。今後は、長寿命化対策等に取り組む。</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庁舎施設のうち本庁舎北側については築年数が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年以上経過しており、大規模改修・建替え等の検討が必要である。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市民館についても昭和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年代に建築されたものが多く老朽化が進んでおり、また広い市域のため施設数も多い。田原市公共施設等総合管理計画において他施設との複合化を進め、分館については地元譲渡を検討するとしている。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本市の主な税収である法人市民税収は平成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年度に大きく増加したものの、平成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であり、これは基準財政収入額における法人税割額の算定が前年度の数値を基礎とするためである。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ヵ年平均の財政力指数では前年度同様に</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となった。本市は法人市民税収の割合が高いため、税収の増減の影響で基準財政収入額が大きく変動し、単年度財政力指数も大きく変動する。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安定した税収の確保のため、今後も企業誘致の促進や人口増加へ向けた定住・移住施策を積極的に展開し、歳入の確保に努める。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142422</xdr:rowOff>
    </xdr:from>
    <xdr:to>
      <xdr:col>23</xdr:col>
      <xdr:colOff>133350</xdr:colOff>
      <xdr:row>38</xdr:row>
      <xdr:rowOff>142422</xdr:rowOff>
    </xdr:to>
    <xdr:cxnSp macro="">
      <xdr:nvCxnSpPr>
        <xdr:cNvPr id="71" name="直線コネクタ 70"/>
        <xdr:cNvCxnSpPr/>
      </xdr:nvCxnSpPr>
      <xdr:spPr>
        <a:xfrm>
          <a:off x="4114800" y="6657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142422</xdr:rowOff>
    </xdr:from>
    <xdr:to>
      <xdr:col>19</xdr:col>
      <xdr:colOff>133350</xdr:colOff>
      <xdr:row>39</xdr:row>
      <xdr:rowOff>91622</xdr:rowOff>
    </xdr:to>
    <xdr:cxnSp macro="">
      <xdr:nvCxnSpPr>
        <xdr:cNvPr id="74" name="直線コネクタ 73"/>
        <xdr:cNvCxnSpPr/>
      </xdr:nvCxnSpPr>
      <xdr:spPr>
        <a:xfrm flipV="1">
          <a:off x="3225800" y="66575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6" name="テキスト ボックス 75"/>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40</xdr:row>
      <xdr:rowOff>40822</xdr:rowOff>
    </xdr:to>
    <xdr:cxnSp macro="">
      <xdr:nvCxnSpPr>
        <xdr:cNvPr id="77" name="直線コネクタ 76"/>
        <xdr:cNvCxnSpPr/>
      </xdr:nvCxnSpPr>
      <xdr:spPr>
        <a:xfrm flipV="1">
          <a:off x="2336800" y="67781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79" name="テキスト ボックス 78"/>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91622</xdr:rowOff>
    </xdr:from>
    <xdr:to>
      <xdr:col>19</xdr:col>
      <xdr:colOff>184150</xdr:colOff>
      <xdr:row>39</xdr:row>
      <xdr:rowOff>21772</xdr:rowOff>
    </xdr:to>
    <xdr:sp macro="" textlink="">
      <xdr:nvSpPr>
        <xdr:cNvPr id="92" name="楕円 91"/>
        <xdr:cNvSpPr/>
      </xdr:nvSpPr>
      <xdr:spPr>
        <a:xfrm>
          <a:off x="4064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31949</xdr:rowOff>
    </xdr:from>
    <xdr:ext cx="736600" cy="259045"/>
    <xdr:sp macro="" textlink="">
      <xdr:nvSpPr>
        <xdr:cNvPr id="93" name="テキスト ボックス 92"/>
        <xdr:cNvSpPr txBox="1"/>
      </xdr:nvSpPr>
      <xdr:spPr>
        <a:xfrm>
          <a:off x="3733800" y="637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5" name="テキスト ボックス 94"/>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分子となる経常経費充当一般財源は、市債の償還が進んだことによる公債費の減少などにより僅かに減少となった。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一方で、分母となる経常一般財源等は法人市民税収の増加などにより大きく増加した。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その結果、数値は低下し、類似団体と比較しても低い数値となっている。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今後も、公共施設の適正化や、計画的な市債発行により市債残高や公債費を抑制し、経常経費の抑制に努める。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170180</xdr:rowOff>
    </xdr:from>
    <xdr:to>
      <xdr:col>23</xdr:col>
      <xdr:colOff>133350</xdr:colOff>
      <xdr:row>66</xdr:row>
      <xdr:rowOff>39116</xdr:rowOff>
    </xdr:to>
    <xdr:cxnSp macro="">
      <xdr:nvCxnSpPr>
        <xdr:cNvPr id="127" name="直線コネクタ 126"/>
        <xdr:cNvCxnSpPr/>
      </xdr:nvCxnSpPr>
      <xdr:spPr>
        <a:xfrm flipV="1">
          <a:off x="4953000" y="10457180"/>
          <a:ext cx="0" cy="89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8"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9" name="直線コネクタ 128"/>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85107</xdr:rowOff>
    </xdr:from>
    <xdr:ext cx="762000" cy="259045"/>
    <xdr:sp macro="" textlink="">
      <xdr:nvSpPr>
        <xdr:cNvPr id="130" name="財政構造の弾力性最大値テキスト"/>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170180</xdr:rowOff>
    </xdr:from>
    <xdr:to>
      <xdr:col>24</xdr:col>
      <xdr:colOff>12700</xdr:colOff>
      <xdr:row>60</xdr:row>
      <xdr:rowOff>170180</xdr:rowOff>
    </xdr:to>
    <xdr:cxnSp macro="">
      <xdr:nvCxnSpPr>
        <xdr:cNvPr id="131" name="直線コネクタ 130"/>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123952</xdr:rowOff>
    </xdr:to>
    <xdr:cxnSp macro="">
      <xdr:nvCxnSpPr>
        <xdr:cNvPr id="132" name="直線コネクタ 131"/>
        <xdr:cNvCxnSpPr/>
      </xdr:nvCxnSpPr>
      <xdr:spPr>
        <a:xfrm flipV="1">
          <a:off x="4114800" y="10457180"/>
          <a:ext cx="8382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141749</xdr:rowOff>
    </xdr:from>
    <xdr:ext cx="762000" cy="259045"/>
    <xdr:sp macro="" textlink="">
      <xdr:nvSpPr>
        <xdr:cNvPr id="133" name="財政構造の弾力性平均値テキスト"/>
        <xdr:cNvSpPr txBox="1"/>
      </xdr:nvSpPr>
      <xdr:spPr>
        <a:xfrm>
          <a:off x="5041900" y="1094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34" name="フローチャート: 判断 133"/>
        <xdr:cNvSpPr/>
      </xdr:nvSpPr>
      <xdr:spPr>
        <a:xfrm>
          <a:off x="49022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123952</xdr:rowOff>
    </xdr:to>
    <xdr:cxnSp macro="">
      <xdr:nvCxnSpPr>
        <xdr:cNvPr id="135" name="直線コネクタ 134"/>
        <xdr:cNvCxnSpPr/>
      </xdr:nvCxnSpPr>
      <xdr:spPr>
        <a:xfrm>
          <a:off x="3225800" y="1072261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6" name="フローチャート: 判断 135"/>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7" name="テキスト ボックス 136"/>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62</xdr:row>
      <xdr:rowOff>92710</xdr:rowOff>
    </xdr:to>
    <xdr:cxnSp macro="">
      <xdr:nvCxnSpPr>
        <xdr:cNvPr id="138" name="直線コネクタ 137"/>
        <xdr:cNvCxnSpPr/>
      </xdr:nvCxnSpPr>
      <xdr:spPr>
        <a:xfrm>
          <a:off x="2336800" y="1042822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141224</xdr:rowOff>
    </xdr:to>
    <xdr:cxnSp macro="">
      <xdr:nvCxnSpPr>
        <xdr:cNvPr id="141" name="直線コネクタ 140"/>
        <xdr:cNvCxnSpPr/>
      </xdr:nvCxnSpPr>
      <xdr:spPr>
        <a:xfrm>
          <a:off x="1447800" y="102786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2" name="フローチャート: 判断 141"/>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3" name="テキスト ボックス 142"/>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4" name="フローチャート: 判断 143"/>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5" name="テキスト ボックス 144"/>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40657</xdr:rowOff>
    </xdr:from>
    <xdr:ext cx="762000" cy="259045"/>
    <xdr:sp macro="" textlink="">
      <xdr:nvSpPr>
        <xdr:cNvPr id="152" name="財政構造の弾力性該当値テキスト"/>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3" name="楕円 152"/>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4" name="テキスト ボックス 153"/>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6" name="テキスト ボックス 155"/>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7" name="楕円 156"/>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8" name="テキスト ボックス 157"/>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9" name="楕円 158"/>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60" name="テキスト ボックス 159"/>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人件費は、定員適正化計画に基づき職員数の適正化を図ってきたものの、公立保育園の割合が高く保育職の職員数が多いことなどが要因で、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比較的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物件費についても、保有する公共施設数が多く、維持管理などにかかる費用が大きいため、数値が高い要因の一つとなっている。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今後も、定員適正化計画に基づく職員数の適正化や、公共施設の統廃合や長寿命化の推進など、経費の抑制に努める。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2" name="直線コネクタ 191"/>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3"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4" name="直線コネクタ 193"/>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5"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196" name="直線コネクタ 195"/>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96388</xdr:rowOff>
    </xdr:from>
    <xdr:to>
      <xdr:col>23</xdr:col>
      <xdr:colOff>133350</xdr:colOff>
      <xdr:row>87</xdr:row>
      <xdr:rowOff>155904</xdr:rowOff>
    </xdr:to>
    <xdr:cxnSp macro="">
      <xdr:nvCxnSpPr>
        <xdr:cNvPr id="197" name="直線コネクタ 196"/>
        <xdr:cNvCxnSpPr/>
      </xdr:nvCxnSpPr>
      <xdr:spPr>
        <a:xfrm>
          <a:off x="4114800" y="15012538"/>
          <a:ext cx="8382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157075</xdr:rowOff>
    </xdr:from>
    <xdr:ext cx="762000" cy="259045"/>
    <xdr:sp macro="" textlink="">
      <xdr:nvSpPr>
        <xdr:cNvPr id="198" name="人件費・物件費等の状況平均値テキスト"/>
        <xdr:cNvSpPr txBox="1"/>
      </xdr:nvSpPr>
      <xdr:spPr>
        <a:xfrm>
          <a:off x="5041900" y="1421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199" name="フローチャート: 判断 198"/>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43441</xdr:rowOff>
    </xdr:from>
    <xdr:to>
      <xdr:col>19</xdr:col>
      <xdr:colOff>133350</xdr:colOff>
      <xdr:row>87</xdr:row>
      <xdr:rowOff>96388</xdr:rowOff>
    </xdr:to>
    <xdr:cxnSp macro="">
      <xdr:nvCxnSpPr>
        <xdr:cNvPr id="200" name="直線コネクタ 199"/>
        <xdr:cNvCxnSpPr/>
      </xdr:nvCxnSpPr>
      <xdr:spPr>
        <a:xfrm>
          <a:off x="3225800" y="14959591"/>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1" name="フローチャート: 判断 200"/>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22302</xdr:rowOff>
    </xdr:from>
    <xdr:ext cx="736600" cy="259045"/>
    <xdr:sp macro="" textlink="">
      <xdr:nvSpPr>
        <xdr:cNvPr id="202" name="テキスト ボックス 201"/>
        <xdr:cNvSpPr txBox="1"/>
      </xdr:nvSpPr>
      <xdr:spPr>
        <a:xfrm>
          <a:off x="3733800" y="142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43441</xdr:rowOff>
    </xdr:from>
    <xdr:to>
      <xdr:col>15</xdr:col>
      <xdr:colOff>82550</xdr:colOff>
      <xdr:row>87</xdr:row>
      <xdr:rowOff>69310</xdr:rowOff>
    </xdr:to>
    <xdr:cxnSp macro="">
      <xdr:nvCxnSpPr>
        <xdr:cNvPr id="203" name="直線コネクタ 202"/>
        <xdr:cNvCxnSpPr/>
      </xdr:nvCxnSpPr>
      <xdr:spPr>
        <a:xfrm flipV="1">
          <a:off x="2336800" y="1495959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4" name="フローチャート: 判断 203"/>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164089</xdr:rowOff>
    </xdr:from>
    <xdr:ext cx="762000" cy="259045"/>
    <xdr:sp macro="" textlink="">
      <xdr:nvSpPr>
        <xdr:cNvPr id="205" name="テキスト ボックス 204"/>
        <xdr:cNvSpPr txBox="1"/>
      </xdr:nvSpPr>
      <xdr:spPr>
        <a:xfrm>
          <a:off x="2844800" y="142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128040</xdr:rowOff>
    </xdr:from>
    <xdr:to>
      <xdr:col>11</xdr:col>
      <xdr:colOff>31750</xdr:colOff>
      <xdr:row>87</xdr:row>
      <xdr:rowOff>69310</xdr:rowOff>
    </xdr:to>
    <xdr:cxnSp macro="">
      <xdr:nvCxnSpPr>
        <xdr:cNvPr id="206" name="直線コネクタ 205"/>
        <xdr:cNvCxnSpPr/>
      </xdr:nvCxnSpPr>
      <xdr:spPr>
        <a:xfrm>
          <a:off x="1447800" y="14872740"/>
          <a:ext cx="889000" cy="1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07" name="フローチャート: 判断 206"/>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102844</xdr:rowOff>
    </xdr:from>
    <xdr:ext cx="762000" cy="259045"/>
    <xdr:sp macro="" textlink="">
      <xdr:nvSpPr>
        <xdr:cNvPr id="208" name="テキスト ボックス 207"/>
        <xdr:cNvSpPr txBox="1"/>
      </xdr:nvSpPr>
      <xdr:spPr>
        <a:xfrm>
          <a:off x="1955800" y="143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09" name="フローチャート: 判断 208"/>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6951</xdr:rowOff>
    </xdr:from>
    <xdr:ext cx="762000" cy="259045"/>
    <xdr:sp macro="" textlink="">
      <xdr:nvSpPr>
        <xdr:cNvPr id="210" name="テキスト ボックス 209"/>
        <xdr:cNvSpPr txBox="1"/>
      </xdr:nvSpPr>
      <xdr:spPr>
        <a:xfrm>
          <a:off x="1066800" y="140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105104</xdr:rowOff>
    </xdr:from>
    <xdr:to>
      <xdr:col>23</xdr:col>
      <xdr:colOff>184150</xdr:colOff>
      <xdr:row>88</xdr:row>
      <xdr:rowOff>35254</xdr:rowOff>
    </xdr:to>
    <xdr:sp macro="" textlink="">
      <xdr:nvSpPr>
        <xdr:cNvPr id="216" name="楕円 215"/>
        <xdr:cNvSpPr/>
      </xdr:nvSpPr>
      <xdr:spPr>
        <a:xfrm>
          <a:off x="4902200" y="150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77181</xdr:rowOff>
    </xdr:from>
    <xdr:ext cx="762000" cy="259045"/>
    <xdr:sp macro="" textlink="">
      <xdr:nvSpPr>
        <xdr:cNvPr id="217" name="人件費・物件費等の状況該当値テキスト"/>
        <xdr:cNvSpPr txBox="1"/>
      </xdr:nvSpPr>
      <xdr:spPr>
        <a:xfrm>
          <a:off x="5041900" y="1499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45588</xdr:rowOff>
    </xdr:from>
    <xdr:to>
      <xdr:col>19</xdr:col>
      <xdr:colOff>184150</xdr:colOff>
      <xdr:row>87</xdr:row>
      <xdr:rowOff>147188</xdr:rowOff>
    </xdr:to>
    <xdr:sp macro="" textlink="">
      <xdr:nvSpPr>
        <xdr:cNvPr id="218" name="楕円 217"/>
        <xdr:cNvSpPr/>
      </xdr:nvSpPr>
      <xdr:spPr>
        <a:xfrm>
          <a:off x="4064000" y="149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131965</xdr:rowOff>
    </xdr:from>
    <xdr:ext cx="736600" cy="259045"/>
    <xdr:sp macro="" textlink="">
      <xdr:nvSpPr>
        <xdr:cNvPr id="219" name="テキスト ボックス 218"/>
        <xdr:cNvSpPr txBox="1"/>
      </xdr:nvSpPr>
      <xdr:spPr>
        <a:xfrm>
          <a:off x="3733800" y="1504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164091</xdr:rowOff>
    </xdr:from>
    <xdr:to>
      <xdr:col>15</xdr:col>
      <xdr:colOff>133350</xdr:colOff>
      <xdr:row>87</xdr:row>
      <xdr:rowOff>94241</xdr:rowOff>
    </xdr:to>
    <xdr:sp macro="" textlink="">
      <xdr:nvSpPr>
        <xdr:cNvPr id="220" name="楕円 219"/>
        <xdr:cNvSpPr/>
      </xdr:nvSpPr>
      <xdr:spPr>
        <a:xfrm>
          <a:off x="3175000" y="149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79018</xdr:rowOff>
    </xdr:from>
    <xdr:ext cx="762000" cy="259045"/>
    <xdr:sp macro="" textlink="">
      <xdr:nvSpPr>
        <xdr:cNvPr id="221" name="テキスト ボックス 220"/>
        <xdr:cNvSpPr txBox="1"/>
      </xdr:nvSpPr>
      <xdr:spPr>
        <a:xfrm>
          <a:off x="2844800" y="149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18510</xdr:rowOff>
    </xdr:from>
    <xdr:to>
      <xdr:col>11</xdr:col>
      <xdr:colOff>82550</xdr:colOff>
      <xdr:row>87</xdr:row>
      <xdr:rowOff>120110</xdr:rowOff>
    </xdr:to>
    <xdr:sp macro="" textlink="">
      <xdr:nvSpPr>
        <xdr:cNvPr id="222" name="楕円 221"/>
        <xdr:cNvSpPr/>
      </xdr:nvSpPr>
      <xdr:spPr>
        <a:xfrm>
          <a:off x="2286000" y="149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104887</xdr:rowOff>
    </xdr:from>
    <xdr:ext cx="762000" cy="259045"/>
    <xdr:sp macro="" textlink="">
      <xdr:nvSpPr>
        <xdr:cNvPr id="223" name="テキスト ボックス 222"/>
        <xdr:cNvSpPr txBox="1"/>
      </xdr:nvSpPr>
      <xdr:spPr>
        <a:xfrm>
          <a:off x="1955800" y="150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77240</xdr:rowOff>
    </xdr:from>
    <xdr:to>
      <xdr:col>7</xdr:col>
      <xdr:colOff>31750</xdr:colOff>
      <xdr:row>87</xdr:row>
      <xdr:rowOff>7390</xdr:rowOff>
    </xdr:to>
    <xdr:sp macro="" textlink="">
      <xdr:nvSpPr>
        <xdr:cNvPr id="224" name="楕円 223"/>
        <xdr:cNvSpPr/>
      </xdr:nvSpPr>
      <xdr:spPr>
        <a:xfrm>
          <a:off x="1397000" y="148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163617</xdr:rowOff>
    </xdr:from>
    <xdr:ext cx="762000" cy="259045"/>
    <xdr:sp macro="" textlink="">
      <xdr:nvSpPr>
        <xdr:cNvPr id="225" name="テキスト ボックス 224"/>
        <xdr:cNvSpPr txBox="1"/>
      </xdr:nvSpPr>
      <xdr:spPr>
        <a:xfrm>
          <a:off x="1066800" y="14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給与制度の見直しにより、近年ラスパイレス指数は上昇傾向にあり、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る状況となった。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は昇格の抑制等を行うとともに、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職員の適正配置を行い、国や他の地方公共団体、民間賃金との均衡が図れるよう適正化に努める。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4" name="直線コネクタ 253"/>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5"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6" name="直線コネクタ 255"/>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7"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8" name="直線コネクタ 257"/>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170391</xdr:rowOff>
    </xdr:from>
    <xdr:to>
      <xdr:col>81</xdr:col>
      <xdr:colOff>44450</xdr:colOff>
      <xdr:row>90</xdr:row>
      <xdr:rowOff>39159</xdr:rowOff>
    </xdr:to>
    <xdr:cxnSp macro="">
      <xdr:nvCxnSpPr>
        <xdr:cNvPr id="259" name="直線コネクタ 258"/>
        <xdr:cNvCxnSpPr/>
      </xdr:nvCxnSpPr>
      <xdr:spPr>
        <a:xfrm>
          <a:off x="16179800" y="154294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0"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1" name="フローチャート: 判断 260"/>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89959</xdr:rowOff>
    </xdr:from>
    <xdr:to>
      <xdr:col>77</xdr:col>
      <xdr:colOff>44450</xdr:colOff>
      <xdr:row>89</xdr:row>
      <xdr:rowOff>170391</xdr:rowOff>
    </xdr:to>
    <xdr:cxnSp macro="">
      <xdr:nvCxnSpPr>
        <xdr:cNvPr id="262" name="直線コネクタ 261"/>
        <xdr:cNvCxnSpPr/>
      </xdr:nvCxnSpPr>
      <xdr:spPr>
        <a:xfrm>
          <a:off x="15290800" y="153490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3" name="フローチャート: 判断 262"/>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4" name="テキスト ボックス 263"/>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89</xdr:row>
      <xdr:rowOff>89959</xdr:rowOff>
    </xdr:to>
    <xdr:cxnSp macro="">
      <xdr:nvCxnSpPr>
        <xdr:cNvPr id="265" name="直線コネクタ 264"/>
        <xdr:cNvCxnSpPr/>
      </xdr:nvCxnSpPr>
      <xdr:spPr>
        <a:xfrm>
          <a:off x="14401800" y="151881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6" name="フローチャート: 判断 265"/>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67" name="テキスト ボックス 266"/>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100541</xdr:rowOff>
    </xdr:to>
    <xdr:cxnSp macro="">
      <xdr:nvCxnSpPr>
        <xdr:cNvPr id="268" name="直線コネクタ 267"/>
        <xdr:cNvCxnSpPr/>
      </xdr:nvCxnSpPr>
      <xdr:spPr>
        <a:xfrm>
          <a:off x="13512800" y="150674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9" name="フローチャート: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1" name="フローチャート: 判断 270"/>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2" name="テキスト ボックス 271"/>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159809</xdr:rowOff>
    </xdr:from>
    <xdr:to>
      <xdr:col>81</xdr:col>
      <xdr:colOff>95250</xdr:colOff>
      <xdr:row>90</xdr:row>
      <xdr:rowOff>89959</xdr:rowOff>
    </xdr:to>
    <xdr:sp macro="" textlink="">
      <xdr:nvSpPr>
        <xdr:cNvPr id="278" name="楕円 277"/>
        <xdr:cNvSpPr/>
      </xdr:nvSpPr>
      <xdr:spPr>
        <a:xfrm>
          <a:off x="16967200" y="15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55686</xdr:rowOff>
    </xdr:from>
    <xdr:ext cx="762000" cy="259045"/>
    <xdr:sp macro="" textlink="">
      <xdr:nvSpPr>
        <xdr:cNvPr id="279" name="給与水準   （国との比較）該当値テキスト"/>
        <xdr:cNvSpPr txBox="1"/>
      </xdr:nvSpPr>
      <xdr:spPr>
        <a:xfrm>
          <a:off x="17106900" y="1531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119591</xdr:rowOff>
    </xdr:from>
    <xdr:to>
      <xdr:col>77</xdr:col>
      <xdr:colOff>95250</xdr:colOff>
      <xdr:row>90</xdr:row>
      <xdr:rowOff>49741</xdr:rowOff>
    </xdr:to>
    <xdr:sp macro="" textlink="">
      <xdr:nvSpPr>
        <xdr:cNvPr id="280" name="楕円 279"/>
        <xdr:cNvSpPr/>
      </xdr:nvSpPr>
      <xdr:spPr>
        <a:xfrm>
          <a:off x="16129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34518</xdr:rowOff>
    </xdr:from>
    <xdr:ext cx="736600" cy="259045"/>
    <xdr:sp macro="" textlink="">
      <xdr:nvSpPr>
        <xdr:cNvPr id="281" name="テキスト ボックス 280"/>
        <xdr:cNvSpPr txBox="1"/>
      </xdr:nvSpPr>
      <xdr:spPr>
        <a:xfrm>
          <a:off x="15798800" y="1546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82" name="楕円 281"/>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83" name="テキスト ボックス 282"/>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4" name="楕円 283"/>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5" name="テキスト ボックス 284"/>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6" name="楕円 285"/>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7" name="テキスト ボックス 286"/>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定年前早期退職の勧奨、保育園の統廃合や民営化等の実施により、職員数の削減を進めてきたが、市立保育園の割合が高く保育士の職員数が多いことや、半島という地形上、分署を含めた消防署に配置する消防職員数も多いため、類似団体平均を上回っている状況が続い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改訂した新たな定員適正化計画に基づき、引き続き定員適正化に努めており、今後も公共施設の適正化、事務事業の見直し、民間委託などの一層の推進を図りながら、また市民サービスの低下を招くことがないように、定員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17" name="直線コネクタ 316"/>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0"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1" name="直線コネクタ 320"/>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38841</xdr:rowOff>
    </xdr:from>
    <xdr:to>
      <xdr:col>81</xdr:col>
      <xdr:colOff>44450</xdr:colOff>
      <xdr:row>65</xdr:row>
      <xdr:rowOff>40852</xdr:rowOff>
    </xdr:to>
    <xdr:cxnSp macro="">
      <xdr:nvCxnSpPr>
        <xdr:cNvPr id="322" name="直線コネクタ 321"/>
        <xdr:cNvCxnSpPr/>
      </xdr:nvCxnSpPr>
      <xdr:spPr>
        <a:xfrm>
          <a:off x="16179800" y="1118309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52405</xdr:rowOff>
    </xdr:from>
    <xdr:ext cx="762000" cy="259045"/>
    <xdr:sp macro="" textlink="">
      <xdr:nvSpPr>
        <xdr:cNvPr id="323"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4" name="フローチャート: 判断 323"/>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16721</xdr:rowOff>
    </xdr:from>
    <xdr:to>
      <xdr:col>77</xdr:col>
      <xdr:colOff>44450</xdr:colOff>
      <xdr:row>65</xdr:row>
      <xdr:rowOff>38841</xdr:rowOff>
    </xdr:to>
    <xdr:cxnSp macro="">
      <xdr:nvCxnSpPr>
        <xdr:cNvPr id="325" name="直線コネクタ 324"/>
        <xdr:cNvCxnSpPr/>
      </xdr:nvCxnSpPr>
      <xdr:spPr>
        <a:xfrm>
          <a:off x="15290800" y="1116097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26" name="フローチャート: 判断 325"/>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27" name="テキスト ボックス 326"/>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635</xdr:rowOff>
    </xdr:from>
    <xdr:to>
      <xdr:col>72</xdr:col>
      <xdr:colOff>203200</xdr:colOff>
      <xdr:row>65</xdr:row>
      <xdr:rowOff>16721</xdr:rowOff>
    </xdr:to>
    <xdr:cxnSp macro="">
      <xdr:nvCxnSpPr>
        <xdr:cNvPr id="328" name="直線コネクタ 327"/>
        <xdr:cNvCxnSpPr/>
      </xdr:nvCxnSpPr>
      <xdr:spPr>
        <a:xfrm>
          <a:off x="14401800" y="111448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29" name="フローチャート: 判断 328"/>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0" name="テキスト ボックス 329"/>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164042</xdr:rowOff>
    </xdr:from>
    <xdr:to>
      <xdr:col>68</xdr:col>
      <xdr:colOff>152400</xdr:colOff>
      <xdr:row>65</xdr:row>
      <xdr:rowOff>635</xdr:rowOff>
    </xdr:to>
    <xdr:cxnSp macro="">
      <xdr:nvCxnSpPr>
        <xdr:cNvPr id="331" name="直線コネクタ 330"/>
        <xdr:cNvCxnSpPr/>
      </xdr:nvCxnSpPr>
      <xdr:spPr>
        <a:xfrm>
          <a:off x="13512800" y="111368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2" name="フローチャート: 判断 331"/>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33" name="テキスト ボックス 332"/>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4" name="フローチャート: 判断 333"/>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5" name="テキスト ボックス 334"/>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161502</xdr:rowOff>
    </xdr:from>
    <xdr:to>
      <xdr:col>81</xdr:col>
      <xdr:colOff>95250</xdr:colOff>
      <xdr:row>65</xdr:row>
      <xdr:rowOff>91652</xdr:rowOff>
    </xdr:to>
    <xdr:sp macro="" textlink="">
      <xdr:nvSpPr>
        <xdr:cNvPr id="341" name="楕円 340"/>
        <xdr:cNvSpPr/>
      </xdr:nvSpPr>
      <xdr:spPr>
        <a:xfrm>
          <a:off x="16967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133579</xdr:rowOff>
    </xdr:from>
    <xdr:ext cx="762000" cy="259045"/>
    <xdr:sp macro="" textlink="">
      <xdr:nvSpPr>
        <xdr:cNvPr id="342" name="定員管理の状況該当値テキスト"/>
        <xdr:cNvSpPr txBox="1"/>
      </xdr:nvSpPr>
      <xdr:spPr>
        <a:xfrm>
          <a:off x="17106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159491</xdr:rowOff>
    </xdr:from>
    <xdr:to>
      <xdr:col>77</xdr:col>
      <xdr:colOff>95250</xdr:colOff>
      <xdr:row>65</xdr:row>
      <xdr:rowOff>89641</xdr:rowOff>
    </xdr:to>
    <xdr:sp macro="" textlink="">
      <xdr:nvSpPr>
        <xdr:cNvPr id="343" name="楕円 342"/>
        <xdr:cNvSpPr/>
      </xdr:nvSpPr>
      <xdr:spPr>
        <a:xfrm>
          <a:off x="16129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74418</xdr:rowOff>
    </xdr:from>
    <xdr:ext cx="736600" cy="259045"/>
    <xdr:sp macro="" textlink="">
      <xdr:nvSpPr>
        <xdr:cNvPr id="344" name="テキスト ボックス 343"/>
        <xdr:cNvSpPr txBox="1"/>
      </xdr:nvSpPr>
      <xdr:spPr>
        <a:xfrm>
          <a:off x="15798800" y="112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137371</xdr:rowOff>
    </xdr:from>
    <xdr:to>
      <xdr:col>73</xdr:col>
      <xdr:colOff>44450</xdr:colOff>
      <xdr:row>65</xdr:row>
      <xdr:rowOff>67521</xdr:rowOff>
    </xdr:to>
    <xdr:sp macro="" textlink="">
      <xdr:nvSpPr>
        <xdr:cNvPr id="345" name="楕円 344"/>
        <xdr:cNvSpPr/>
      </xdr:nvSpPr>
      <xdr:spPr>
        <a:xfrm>
          <a:off x="15240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52298</xdr:rowOff>
    </xdr:from>
    <xdr:ext cx="762000" cy="259045"/>
    <xdr:sp macro="" textlink="">
      <xdr:nvSpPr>
        <xdr:cNvPr id="346" name="テキスト ボックス 345"/>
        <xdr:cNvSpPr txBox="1"/>
      </xdr:nvSpPr>
      <xdr:spPr>
        <a:xfrm>
          <a:off x="14909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121285</xdr:rowOff>
    </xdr:from>
    <xdr:to>
      <xdr:col>68</xdr:col>
      <xdr:colOff>203200</xdr:colOff>
      <xdr:row>65</xdr:row>
      <xdr:rowOff>51435</xdr:rowOff>
    </xdr:to>
    <xdr:sp macro="" textlink="">
      <xdr:nvSpPr>
        <xdr:cNvPr id="347" name="楕円 346"/>
        <xdr:cNvSpPr/>
      </xdr:nvSpPr>
      <xdr:spPr>
        <a:xfrm>
          <a:off x="14351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36212</xdr:rowOff>
    </xdr:from>
    <xdr:ext cx="762000" cy="259045"/>
    <xdr:sp macro="" textlink="">
      <xdr:nvSpPr>
        <xdr:cNvPr id="348" name="テキスト ボックス 347"/>
        <xdr:cNvSpPr txBox="1"/>
      </xdr:nvSpPr>
      <xdr:spPr>
        <a:xfrm>
          <a:off x="14020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113242</xdr:rowOff>
    </xdr:from>
    <xdr:to>
      <xdr:col>64</xdr:col>
      <xdr:colOff>152400</xdr:colOff>
      <xdr:row>65</xdr:row>
      <xdr:rowOff>43392</xdr:rowOff>
    </xdr:to>
    <xdr:sp macro="" textlink="">
      <xdr:nvSpPr>
        <xdr:cNvPr id="349" name="楕円 348"/>
        <xdr:cNvSpPr/>
      </xdr:nvSpPr>
      <xdr:spPr>
        <a:xfrm>
          <a:off x="13462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28169</xdr:rowOff>
    </xdr:from>
    <xdr:ext cx="762000" cy="259045"/>
    <xdr:sp macro="" textlink="">
      <xdr:nvSpPr>
        <xdr:cNvPr id="350" name="テキスト ボックス 349"/>
        <xdr:cNvSpPr txBox="1"/>
      </xdr:nvSpPr>
      <xdr:spPr>
        <a:xfrm>
          <a:off x="13131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市債の償還が進み市債残高が減少したことにより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、算式中の分子となる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標準税収入額の減少により、分母となる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は大きく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年度の単年度の数値が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相対的に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悪かったため、</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今後数年間は公債費の減少傾向が続く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と想定し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ているが、大規模事業の実施によ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想定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78" name="直線コネクタ 377"/>
        <xdr:cNvCxnSpPr/>
      </xdr:nvCxnSpPr>
      <xdr:spPr>
        <a:xfrm flipV="1">
          <a:off x="17018000" y="621284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9"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0" name="直線コネクタ 379"/>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38</xdr:row>
      <xdr:rowOff>83820</xdr:rowOff>
    </xdr:to>
    <xdr:cxnSp macro="">
      <xdr:nvCxnSpPr>
        <xdr:cNvPr id="383" name="直線コネクタ 382"/>
        <xdr:cNvCxnSpPr/>
      </xdr:nvCxnSpPr>
      <xdr:spPr>
        <a:xfrm flipV="1">
          <a:off x="16179800" y="63093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4"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5" name="フローチャート: 判断 384"/>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153670</xdr:rowOff>
    </xdr:to>
    <xdr:cxnSp macro="">
      <xdr:nvCxnSpPr>
        <xdr:cNvPr id="386" name="直線コネクタ 385"/>
        <xdr:cNvCxnSpPr/>
      </xdr:nvCxnSpPr>
      <xdr:spPr>
        <a:xfrm flipV="1">
          <a:off x="15290800" y="659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41</xdr:row>
      <xdr:rowOff>124460</xdr:rowOff>
    </xdr:to>
    <xdr:cxnSp macro="">
      <xdr:nvCxnSpPr>
        <xdr:cNvPr id="389" name="直線コネクタ 388"/>
        <xdr:cNvCxnSpPr/>
      </xdr:nvCxnSpPr>
      <xdr:spPr>
        <a:xfrm flipV="1">
          <a:off x="14401800" y="68402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124460</xdr:rowOff>
    </xdr:to>
    <xdr:cxnSp macro="">
      <xdr:nvCxnSpPr>
        <xdr:cNvPr id="392" name="直線コネクタ 391"/>
        <xdr:cNvCxnSpPr/>
      </xdr:nvCxnSpPr>
      <xdr:spPr>
        <a:xfrm>
          <a:off x="13512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3" name="フローチャート: 判断 39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4" name="テキスト ボックス 39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2" name="楕円 401"/>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7637</xdr:rowOff>
    </xdr:from>
    <xdr:ext cx="762000" cy="259045"/>
    <xdr:sp macro="" textlink="">
      <xdr:nvSpPr>
        <xdr:cNvPr id="403"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4" name="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8" name="楕円 40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9" name="テキスト ボックス 408"/>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0" name="楕円 40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11" name="テキスト ボックス 410"/>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将来負担額は、債務負担行為に基づく支出額や市債の償還が進んだことによる市債残高の減少などにより、全体では減少となった。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充当可能財源等は、市債の償還が進んだことにより基準財政需要額算入見込額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は大きく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減少したものの、将来負担額を大きく上回っているため、比率は前年度に引き続き「数値なし」となった。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大規模事業などの影響により、市債発行の増加が見込まれ、市債残高は一時的に増加することが予想されているので、基金からの繰入れも活用しながら、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2" name="直線コネクタ 441"/>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3"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44" name="直線コネクタ 443"/>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97989</xdr:rowOff>
    </xdr:from>
    <xdr:ext cx="762000" cy="259045"/>
    <xdr:sp macro="" textlink="">
      <xdr:nvSpPr>
        <xdr:cNvPr id="447" name="将来負担の状況平均値テキスト"/>
        <xdr:cNvSpPr txBox="1"/>
      </xdr:nvSpPr>
      <xdr:spPr>
        <a:xfrm>
          <a:off x="17106900" y="284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48" name="フローチャート: 判断 447"/>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75928</xdr:rowOff>
    </xdr:from>
    <xdr:to>
      <xdr:col>77</xdr:col>
      <xdr:colOff>95250</xdr:colOff>
      <xdr:row>17</xdr:row>
      <xdr:rowOff>6078</xdr:rowOff>
    </xdr:to>
    <xdr:sp macro="" textlink="">
      <xdr:nvSpPr>
        <xdr:cNvPr id="449" name="フローチャート: 判断 448"/>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0" name="テキスト ボックス 449"/>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103505</xdr:rowOff>
    </xdr:from>
    <xdr:to>
      <xdr:col>73</xdr:col>
      <xdr:colOff>44450</xdr:colOff>
      <xdr:row>17</xdr:row>
      <xdr:rowOff>33655</xdr:rowOff>
    </xdr:to>
    <xdr:sp macro="" textlink="">
      <xdr:nvSpPr>
        <xdr:cNvPr id="451" name="フローチャート: 判断 450"/>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52" name="テキスト ボックス 451"/>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134529</xdr:rowOff>
    </xdr:from>
    <xdr:to>
      <xdr:col>68</xdr:col>
      <xdr:colOff>203200</xdr:colOff>
      <xdr:row>17</xdr:row>
      <xdr:rowOff>64679</xdr:rowOff>
    </xdr:to>
    <xdr:sp macro="" textlink="">
      <xdr:nvSpPr>
        <xdr:cNvPr id="453" name="フローチャート: 判断 452"/>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54" name="テキスト ボックス 453"/>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55" name="フローチャート: 判断 454"/>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56" name="テキスト ボックス 455"/>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は選挙事務や豚コレラ対応等による時間外勤務手当等の影響により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、法人市民税</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収</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により、経常一般財源等が大幅に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、人件費に係る経常収支比率としては減少した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類似団体平均を上回っている要因としては、公立保育園の割合が高く、保育職の職員数が多いことや、半島という地形上、分署を含めた消防署に配置する消防職員数が多いことなどが挙げられる。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今後も、時間外勤務の縮減など、人件費の抑制に努める。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40</xdr:row>
      <xdr:rowOff>61685</xdr:rowOff>
    </xdr:to>
    <xdr:cxnSp macro="">
      <xdr:nvCxnSpPr>
        <xdr:cNvPr id="63" name="直線コネクタ 62"/>
        <xdr:cNvCxnSpPr/>
      </xdr:nvCxnSpPr>
      <xdr:spPr>
        <a:xfrm flipV="1">
          <a:off x="4826000" y="5564414"/>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4" name="人件費最小値テキスト"/>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5" name="直線コネクタ 64"/>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110672</xdr:rowOff>
    </xdr:from>
    <xdr:to>
      <xdr:col>24</xdr:col>
      <xdr:colOff>25400</xdr:colOff>
      <xdr:row>41</xdr:row>
      <xdr:rowOff>53522</xdr:rowOff>
    </xdr:to>
    <xdr:cxnSp macro="">
      <xdr:nvCxnSpPr>
        <xdr:cNvPr id="68" name="直線コネクタ 67"/>
        <xdr:cNvCxnSpPr/>
      </xdr:nvCxnSpPr>
      <xdr:spPr>
        <a:xfrm flipV="1">
          <a:off x="3987800" y="662577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43543</xdr:rowOff>
    </xdr:from>
    <xdr:to>
      <xdr:col>24</xdr:col>
      <xdr:colOff>76200</xdr:colOff>
      <xdr:row>36</xdr:row>
      <xdr:rowOff>145143</xdr:rowOff>
    </xdr:to>
    <xdr:sp macro="" textlink="">
      <xdr:nvSpPr>
        <xdr:cNvPr id="70" name="フローチャート: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78015</xdr:rowOff>
    </xdr:from>
    <xdr:to>
      <xdr:col>19</xdr:col>
      <xdr:colOff>187325</xdr:colOff>
      <xdr:row>41</xdr:row>
      <xdr:rowOff>53522</xdr:rowOff>
    </xdr:to>
    <xdr:cxnSp macro="">
      <xdr:nvCxnSpPr>
        <xdr:cNvPr id="71" name="直線コネクタ 70"/>
        <xdr:cNvCxnSpPr/>
      </xdr:nvCxnSpPr>
      <xdr:spPr>
        <a:xfrm>
          <a:off x="3098800" y="6593115"/>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61686</xdr:rowOff>
    </xdr:from>
    <xdr:to>
      <xdr:col>15</xdr:col>
      <xdr:colOff>98425</xdr:colOff>
      <xdr:row>38</xdr:row>
      <xdr:rowOff>78015</xdr:rowOff>
    </xdr:to>
    <xdr:cxnSp macro="">
      <xdr:nvCxnSpPr>
        <xdr:cNvPr id="74" name="直線コネクタ 73"/>
        <xdr:cNvCxnSpPr/>
      </xdr:nvCxnSpPr>
      <xdr:spPr>
        <a:xfrm>
          <a:off x="2209800" y="62338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36</xdr:row>
      <xdr:rowOff>61686</xdr:rowOff>
    </xdr:to>
    <xdr:cxnSp macro="">
      <xdr:nvCxnSpPr>
        <xdr:cNvPr id="77" name="直線コネクタ 76"/>
        <xdr:cNvCxnSpPr/>
      </xdr:nvCxnSpPr>
      <xdr:spPr>
        <a:xfrm>
          <a:off x="1320800" y="60542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87" name="楕円 86"/>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31949</xdr:rowOff>
    </xdr:from>
    <xdr:ext cx="762000" cy="259045"/>
    <xdr:sp macro="" textlink="">
      <xdr:nvSpPr>
        <xdr:cNvPr id="88" name="人件費該当値テキスト"/>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2722</xdr:rowOff>
    </xdr:from>
    <xdr:to>
      <xdr:col>20</xdr:col>
      <xdr:colOff>38100</xdr:colOff>
      <xdr:row>41</xdr:row>
      <xdr:rowOff>104322</xdr:rowOff>
    </xdr:to>
    <xdr:sp macro="" textlink="">
      <xdr:nvSpPr>
        <xdr:cNvPr id="89" name="楕円 88"/>
        <xdr:cNvSpPr/>
      </xdr:nvSpPr>
      <xdr:spPr>
        <a:xfrm>
          <a:off x="3937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89099</xdr:rowOff>
    </xdr:from>
    <xdr:ext cx="736600" cy="259045"/>
    <xdr:sp macro="" textlink="">
      <xdr:nvSpPr>
        <xdr:cNvPr id="90" name="テキスト ボックス 89"/>
        <xdr:cNvSpPr txBox="1"/>
      </xdr:nvSpPr>
      <xdr:spPr>
        <a:xfrm>
          <a:off x="3606800" y="71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27215</xdr:rowOff>
    </xdr:from>
    <xdr:to>
      <xdr:col>15</xdr:col>
      <xdr:colOff>149225</xdr:colOff>
      <xdr:row>38</xdr:row>
      <xdr:rowOff>128815</xdr:rowOff>
    </xdr:to>
    <xdr:sp macro="" textlink="">
      <xdr:nvSpPr>
        <xdr:cNvPr id="91" name="楕円 90"/>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113592</xdr:rowOff>
    </xdr:from>
    <xdr:ext cx="762000" cy="259045"/>
    <xdr:sp macro="" textlink="">
      <xdr:nvSpPr>
        <xdr:cNvPr id="92" name="テキスト ボックス 91"/>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10886</xdr:rowOff>
    </xdr:from>
    <xdr:to>
      <xdr:col>11</xdr:col>
      <xdr:colOff>60325</xdr:colOff>
      <xdr:row>36</xdr:row>
      <xdr:rowOff>112486</xdr:rowOff>
    </xdr:to>
    <xdr:sp macro="" textlink="">
      <xdr:nvSpPr>
        <xdr:cNvPr id="93" name="楕円 92"/>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94" name="テキスト ボックス 93"/>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物件費に係る経常収支比率が減少しているのは、経常的にかかる物件費が減少したことに加え、法人市民税収の増加により、経常一般財源等が大幅に増加したためである。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しかしながら類似団体平均を上回っている要因としては、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公共施設の数が多く維持管理費用が多額なことや、定員適正化計画に基づく職員数の減少に伴う臨時職員の増加によ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人件費から物件費へシフト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などが挙げられる。今後も、公共施設の適正化を進め、費用の抑制に努める。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6" name="直線コネクタ 125"/>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7"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8" name="直線コネクタ 127"/>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20</xdr:row>
      <xdr:rowOff>29028</xdr:rowOff>
    </xdr:to>
    <xdr:cxnSp macro="">
      <xdr:nvCxnSpPr>
        <xdr:cNvPr id="131" name="直線コネクタ 130"/>
        <xdr:cNvCxnSpPr/>
      </xdr:nvCxnSpPr>
      <xdr:spPr>
        <a:xfrm flipV="1">
          <a:off x="15671800" y="3098800"/>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51906</xdr:rowOff>
    </xdr:from>
    <xdr:ext cx="762000" cy="259045"/>
    <xdr:sp macro="" textlink="">
      <xdr:nvSpPr>
        <xdr:cNvPr id="132"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3" name="フローチャート: 判断 132"/>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110671</xdr:rowOff>
    </xdr:from>
    <xdr:to>
      <xdr:col>78</xdr:col>
      <xdr:colOff>69850</xdr:colOff>
      <xdr:row>20</xdr:row>
      <xdr:rowOff>29028</xdr:rowOff>
    </xdr:to>
    <xdr:cxnSp macro="">
      <xdr:nvCxnSpPr>
        <xdr:cNvPr id="134" name="直線コネクタ 133"/>
        <xdr:cNvCxnSpPr/>
      </xdr:nvCxnSpPr>
      <xdr:spPr>
        <a:xfrm>
          <a:off x="14782800" y="3196771"/>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5" name="フローチャート: 判断 134"/>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81841</xdr:rowOff>
    </xdr:from>
    <xdr:ext cx="736600" cy="259045"/>
    <xdr:sp macro="" textlink="">
      <xdr:nvSpPr>
        <xdr:cNvPr id="136" name="テキスト ボックス 135"/>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86179</xdr:rowOff>
    </xdr:from>
    <xdr:to>
      <xdr:col>73</xdr:col>
      <xdr:colOff>180975</xdr:colOff>
      <xdr:row>18</xdr:row>
      <xdr:rowOff>110671</xdr:rowOff>
    </xdr:to>
    <xdr:cxnSp macro="">
      <xdr:nvCxnSpPr>
        <xdr:cNvPr id="137" name="直線コネクタ 136"/>
        <xdr:cNvCxnSpPr/>
      </xdr:nvCxnSpPr>
      <xdr:spPr>
        <a:xfrm>
          <a:off x="13893800" y="30008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86179</xdr:rowOff>
    </xdr:to>
    <xdr:cxnSp macro="">
      <xdr:nvCxnSpPr>
        <xdr:cNvPr id="140" name="直線コネクタ 139"/>
        <xdr:cNvCxnSpPr/>
      </xdr:nvCxnSpPr>
      <xdr:spPr>
        <a:xfrm>
          <a:off x="13004800" y="29518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41" name="フローチャート: 判断 140"/>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42" name="テキスト ボックス 141"/>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4" name="テキスト ボックス 143"/>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149678</xdr:rowOff>
    </xdr:from>
    <xdr:to>
      <xdr:col>78</xdr:col>
      <xdr:colOff>120650</xdr:colOff>
      <xdr:row>20</xdr:row>
      <xdr:rowOff>79828</xdr:rowOff>
    </xdr:to>
    <xdr:sp macro="" textlink="">
      <xdr:nvSpPr>
        <xdr:cNvPr id="152" name="楕円 151"/>
        <xdr:cNvSpPr/>
      </xdr:nvSpPr>
      <xdr:spPr>
        <a:xfrm>
          <a:off x="15621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64605</xdr:rowOff>
    </xdr:from>
    <xdr:ext cx="736600" cy="259045"/>
    <xdr:sp macro="" textlink="">
      <xdr:nvSpPr>
        <xdr:cNvPr id="153" name="テキスト ボックス 152"/>
        <xdr:cNvSpPr txBox="1"/>
      </xdr:nvSpPr>
      <xdr:spPr>
        <a:xfrm>
          <a:off x="15290800" y="349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59871</xdr:rowOff>
    </xdr:from>
    <xdr:to>
      <xdr:col>74</xdr:col>
      <xdr:colOff>31750</xdr:colOff>
      <xdr:row>18</xdr:row>
      <xdr:rowOff>161471</xdr:rowOff>
    </xdr:to>
    <xdr:sp macro="" textlink="">
      <xdr:nvSpPr>
        <xdr:cNvPr id="154" name="楕円 153"/>
        <xdr:cNvSpPr/>
      </xdr:nvSpPr>
      <xdr:spPr>
        <a:xfrm>
          <a:off x="14732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146249</xdr:rowOff>
    </xdr:from>
    <xdr:ext cx="762000" cy="259045"/>
    <xdr:sp macro="" textlink="">
      <xdr:nvSpPr>
        <xdr:cNvPr id="155" name="テキスト ボックス 154"/>
        <xdr:cNvSpPr txBox="1"/>
      </xdr:nvSpPr>
      <xdr:spPr>
        <a:xfrm>
          <a:off x="14401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35379</xdr:rowOff>
    </xdr:from>
    <xdr:to>
      <xdr:col>69</xdr:col>
      <xdr:colOff>142875</xdr:colOff>
      <xdr:row>17</xdr:row>
      <xdr:rowOff>136979</xdr:rowOff>
    </xdr:to>
    <xdr:sp macro="" textlink="">
      <xdr:nvSpPr>
        <xdr:cNvPr id="156" name="楕円 155"/>
        <xdr:cNvSpPr/>
      </xdr:nvSpPr>
      <xdr:spPr>
        <a:xfrm>
          <a:off x="13843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57" name="テキスト ボックス 156"/>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8" name="楕円 157"/>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9" name="テキスト ボックス 158"/>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扶助費に係る経常収支比率が減少したのは、扶助費が臨時福祉給付金の終了に伴い減少したことに加え、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経常一般財源等が大幅に増加したため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類似団体平均は下回っているものの、扶助費自体は増加傾向が続くと想定されるため、単独事業の見直し等、抑制に努める。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5" name="直線コネクタ 184"/>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7" name="直線コネクタ 18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8"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9" name="直線コネクタ 188"/>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24130</xdr:rowOff>
    </xdr:to>
    <xdr:cxnSp macro="">
      <xdr:nvCxnSpPr>
        <xdr:cNvPr id="190" name="直線コネクタ 189"/>
        <xdr:cNvCxnSpPr/>
      </xdr:nvCxnSpPr>
      <xdr:spPr>
        <a:xfrm flipV="1">
          <a:off x="3987800" y="94996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91"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2" name="フローチャート: 判断 191"/>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24130</xdr:rowOff>
    </xdr:to>
    <xdr:cxnSp macro="">
      <xdr:nvCxnSpPr>
        <xdr:cNvPr id="193" name="直線コネクタ 192"/>
        <xdr:cNvCxnSpPr/>
      </xdr:nvCxnSpPr>
      <xdr:spPr>
        <a:xfrm>
          <a:off x="3098800" y="95910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55</xdr:row>
      <xdr:rowOff>161290</xdr:rowOff>
    </xdr:to>
    <xdr:cxnSp macro="">
      <xdr:nvCxnSpPr>
        <xdr:cNvPr id="196" name="直線コネクタ 195"/>
        <xdr:cNvCxnSpPr/>
      </xdr:nvCxnSpPr>
      <xdr:spPr>
        <a:xfrm>
          <a:off x="2209800" y="9316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7" name="フローチャート: 判断 19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8" name="テキスト ボックス 19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58420</xdr:rowOff>
    </xdr:to>
    <xdr:cxnSp macro="">
      <xdr:nvCxnSpPr>
        <xdr:cNvPr id="199" name="直線コネクタ 198"/>
        <xdr:cNvCxnSpPr/>
      </xdr:nvCxnSpPr>
      <xdr:spPr>
        <a:xfrm>
          <a:off x="1320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200" name="フローチャート: 判断 199"/>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01" name="テキスト ボックス 200"/>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2" name="フローチャート: 判断 20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3" name="テキスト ボックス 20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11" name="楕円 210"/>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12" name="テキスト ボックス 211"/>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5" name="楕円 214"/>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6" name="テキスト ボックス 215"/>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7" name="楕円 21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8" name="テキスト ボックス 21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介護保険特別会計が廃止されたことなどにより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繰出金が減少したため、前年度に比べ減少している。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繰出金は、国民健康保険、後期高齢者医療については、予防事業等による支出抑制に努める。公共下水道、農業集落排水については、計画的な整備、市債発行により、健全な財政運営に努める。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維持補修費は、今後施設の老朽化が進み、更なる増加が懸念されるため、公共施設の適正化や長寿命化など、支出抑制に努める。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8" name="直線コネクタ 247"/>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9"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50" name="直線コネクタ 249"/>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110672</xdr:rowOff>
    </xdr:from>
    <xdr:to>
      <xdr:col>82</xdr:col>
      <xdr:colOff>107950</xdr:colOff>
      <xdr:row>56</xdr:row>
      <xdr:rowOff>110672</xdr:rowOff>
    </xdr:to>
    <xdr:cxnSp macro="">
      <xdr:nvCxnSpPr>
        <xdr:cNvPr id="253" name="直線コネクタ 252"/>
        <xdr:cNvCxnSpPr/>
      </xdr:nvCxnSpPr>
      <xdr:spPr>
        <a:xfrm flipV="1">
          <a:off x="15671800" y="9026072"/>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4"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5" name="フローチャート: 判断 25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53522</xdr:rowOff>
    </xdr:to>
    <xdr:cxnSp macro="">
      <xdr:nvCxnSpPr>
        <xdr:cNvPr id="256" name="直線コネクタ 255"/>
        <xdr:cNvCxnSpPr/>
      </xdr:nvCxnSpPr>
      <xdr:spPr>
        <a:xfrm flipV="1">
          <a:off x="14782800" y="9711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7" name="フローチャート: 判断 25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8" name="テキスト ボックス 25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53522</xdr:rowOff>
    </xdr:to>
    <xdr:cxnSp macro="">
      <xdr:nvCxnSpPr>
        <xdr:cNvPr id="259" name="直線コネクタ 258"/>
        <xdr:cNvCxnSpPr/>
      </xdr:nvCxnSpPr>
      <xdr:spPr>
        <a:xfrm>
          <a:off x="13893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60" name="フローチャート: 判断 259"/>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80934</xdr:rowOff>
    </xdr:from>
    <xdr:ext cx="762000" cy="259045"/>
    <xdr:sp macro="" textlink="">
      <xdr:nvSpPr>
        <xdr:cNvPr id="261" name="テキスト ボックス 260"/>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56</xdr:row>
      <xdr:rowOff>127000</xdr:rowOff>
    </xdr:to>
    <xdr:cxnSp macro="">
      <xdr:nvCxnSpPr>
        <xdr:cNvPr id="262" name="直線コネクタ 261"/>
        <xdr:cNvCxnSpPr/>
      </xdr:nvCxnSpPr>
      <xdr:spPr>
        <a:xfrm>
          <a:off x="13004800" y="95159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3" name="フローチャート: 判断 262"/>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23784</xdr:rowOff>
    </xdr:from>
    <xdr:ext cx="762000" cy="259045"/>
    <xdr:sp macro="" textlink="">
      <xdr:nvSpPr>
        <xdr:cNvPr id="264" name="テキスト ボックス 263"/>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5" name="フローチャート: 判断 264"/>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89099</xdr:rowOff>
    </xdr:from>
    <xdr:ext cx="762000" cy="259045"/>
    <xdr:sp macro="" textlink="">
      <xdr:nvSpPr>
        <xdr:cNvPr id="266" name="テキスト ボックス 265"/>
        <xdr:cNvSpPr txBox="1"/>
      </xdr:nvSpPr>
      <xdr:spPr>
        <a:xfrm>
          <a:off x="12623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59872</xdr:rowOff>
    </xdr:from>
    <xdr:to>
      <xdr:col>82</xdr:col>
      <xdr:colOff>158750</xdr:colOff>
      <xdr:row>52</xdr:row>
      <xdr:rowOff>161472</xdr:rowOff>
    </xdr:to>
    <xdr:sp macro="" textlink="">
      <xdr:nvSpPr>
        <xdr:cNvPr id="272" name="楕円 271"/>
        <xdr:cNvSpPr/>
      </xdr:nvSpPr>
      <xdr:spPr>
        <a:xfrm>
          <a:off x="16459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139899</xdr:rowOff>
    </xdr:from>
    <xdr:ext cx="762000" cy="259045"/>
    <xdr:sp macro="" textlink="">
      <xdr:nvSpPr>
        <xdr:cNvPr id="273" name="その他該当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4" name="楕円 273"/>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5" name="テキスト ボックス 274"/>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76" name="楕円 275"/>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77" name="テキスト ボックス 276"/>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0" name="楕円 279"/>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1" name="テキスト ボックス 280"/>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介護保険の広域化による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東三河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広域連合への負担金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や拠出金が増加したことにより大幅に増加したため、経常一般財源等も増加したが、補助費等に係る経常収支比率としては増加した。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補助費等に係る経常収支比率は類似団体平均を下回っているものの、今後も補助金適正化ガイドラインなどに基づき、既存の各種補助金について見直しを継続する。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116114</xdr:rowOff>
    </xdr:from>
    <xdr:to>
      <xdr:col>82</xdr:col>
      <xdr:colOff>107950</xdr:colOff>
      <xdr:row>41</xdr:row>
      <xdr:rowOff>69850</xdr:rowOff>
    </xdr:to>
    <xdr:cxnSp macro="">
      <xdr:nvCxnSpPr>
        <xdr:cNvPr id="311" name="直線コネクタ 310"/>
        <xdr:cNvCxnSpPr/>
      </xdr:nvCxnSpPr>
      <xdr:spPr>
        <a:xfrm flipV="1">
          <a:off x="16510000" y="5945414"/>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2"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3" name="直線コネクタ 312"/>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31041</xdr:rowOff>
    </xdr:from>
    <xdr:ext cx="762000" cy="259045"/>
    <xdr:sp macro="" textlink="">
      <xdr:nvSpPr>
        <xdr:cNvPr id="314" name="補助費等最大値テキスト"/>
        <xdr:cNvSpPr txBox="1"/>
      </xdr:nvSpPr>
      <xdr:spPr>
        <a:xfrm>
          <a:off x="16598900" y="56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116114</xdr:rowOff>
    </xdr:from>
    <xdr:to>
      <xdr:col>82</xdr:col>
      <xdr:colOff>196850</xdr:colOff>
      <xdr:row>34</xdr:row>
      <xdr:rowOff>116114</xdr:rowOff>
    </xdr:to>
    <xdr:cxnSp macro="">
      <xdr:nvCxnSpPr>
        <xdr:cNvPr id="315" name="直線コネクタ 314"/>
        <xdr:cNvCxnSpPr/>
      </xdr:nvCxnSpPr>
      <xdr:spPr>
        <a:xfrm>
          <a:off x="16421100" y="594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36</xdr:row>
      <xdr:rowOff>34472</xdr:rowOff>
    </xdr:to>
    <xdr:cxnSp macro="">
      <xdr:nvCxnSpPr>
        <xdr:cNvPr id="316" name="直線コネクタ 315"/>
        <xdr:cNvCxnSpPr/>
      </xdr:nvCxnSpPr>
      <xdr:spPr>
        <a:xfrm>
          <a:off x="15671800" y="5869214"/>
          <a:ext cx="8382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154412</xdr:rowOff>
    </xdr:from>
    <xdr:ext cx="762000" cy="259045"/>
    <xdr:sp macro="" textlink="">
      <xdr:nvSpPr>
        <xdr:cNvPr id="317" name="補助費等平均値テキスト"/>
        <xdr:cNvSpPr txBox="1"/>
      </xdr:nvSpPr>
      <xdr:spPr>
        <a:xfrm>
          <a:off x="16598900" y="649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18" name="フローチャート: 判断 317"/>
        <xdr:cNvSpPr/>
      </xdr:nvSpPr>
      <xdr:spPr>
        <a:xfrm>
          <a:off x="164592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137886</xdr:rowOff>
    </xdr:to>
    <xdr:cxnSp macro="">
      <xdr:nvCxnSpPr>
        <xdr:cNvPr id="319" name="直線コネクタ 318"/>
        <xdr:cNvCxnSpPr/>
      </xdr:nvCxnSpPr>
      <xdr:spPr>
        <a:xfrm flipV="1">
          <a:off x="14782800" y="586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138793</xdr:rowOff>
    </xdr:from>
    <xdr:to>
      <xdr:col>78</xdr:col>
      <xdr:colOff>120650</xdr:colOff>
      <xdr:row>38</xdr:row>
      <xdr:rowOff>68943</xdr:rowOff>
    </xdr:to>
    <xdr:sp macro="" textlink="">
      <xdr:nvSpPr>
        <xdr:cNvPr id="320" name="フローチャート: 判断 319"/>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21" name="テキスト ボックス 320"/>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137886</xdr:rowOff>
    </xdr:to>
    <xdr:cxnSp macro="">
      <xdr:nvCxnSpPr>
        <xdr:cNvPr id="322" name="直線コネクタ 321"/>
        <xdr:cNvCxnSpPr/>
      </xdr:nvCxnSpPr>
      <xdr:spPr>
        <a:xfrm>
          <a:off x="13893800" y="5847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21772</xdr:rowOff>
    </xdr:from>
    <xdr:to>
      <xdr:col>74</xdr:col>
      <xdr:colOff>31750</xdr:colOff>
      <xdr:row>38</xdr:row>
      <xdr:rowOff>123372</xdr:rowOff>
    </xdr:to>
    <xdr:sp macro="" textlink="">
      <xdr:nvSpPr>
        <xdr:cNvPr id="323" name="フローチャート: 判断 322"/>
        <xdr:cNvSpPr/>
      </xdr:nvSpPr>
      <xdr:spPr>
        <a:xfrm>
          <a:off x="14732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24" name="テキスト ボックス 323"/>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34</xdr:row>
      <xdr:rowOff>18143</xdr:rowOff>
    </xdr:to>
    <xdr:cxnSp macro="">
      <xdr:nvCxnSpPr>
        <xdr:cNvPr id="325" name="直線コネクタ 324"/>
        <xdr:cNvCxnSpPr/>
      </xdr:nvCxnSpPr>
      <xdr:spPr>
        <a:xfrm>
          <a:off x="13004800" y="5793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26" name="フローチャート: 判断 325"/>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27" name="テキスト ボックス 326"/>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160565</xdr:rowOff>
    </xdr:from>
    <xdr:to>
      <xdr:col>65</xdr:col>
      <xdr:colOff>53975</xdr:colOff>
      <xdr:row>38</xdr:row>
      <xdr:rowOff>90715</xdr:rowOff>
    </xdr:to>
    <xdr:sp macro="" textlink="">
      <xdr:nvSpPr>
        <xdr:cNvPr id="328" name="フローチャート: 判断 327"/>
        <xdr:cNvSpPr/>
      </xdr:nvSpPr>
      <xdr:spPr>
        <a:xfrm>
          <a:off x="12954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75492</xdr:rowOff>
    </xdr:from>
    <xdr:ext cx="762000" cy="259045"/>
    <xdr:sp macro="" textlink="">
      <xdr:nvSpPr>
        <xdr:cNvPr id="329" name="テキスト ボックス 328"/>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35" name="楕円 334"/>
        <xdr:cNvSpPr/>
      </xdr:nvSpPr>
      <xdr:spPr>
        <a:xfrm>
          <a:off x="16459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199</xdr:rowOff>
    </xdr:from>
    <xdr:ext cx="762000" cy="259045"/>
    <xdr:sp macro="" textlink="">
      <xdr:nvSpPr>
        <xdr:cNvPr id="336" name="補助費等該当値テキスト"/>
        <xdr:cNvSpPr txBox="1"/>
      </xdr:nvSpPr>
      <xdr:spPr>
        <a:xfrm>
          <a:off x="16598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37" name="楕円 336"/>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38" name="テキスト ボックス 337"/>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87086</xdr:rowOff>
    </xdr:from>
    <xdr:to>
      <xdr:col>74</xdr:col>
      <xdr:colOff>31750</xdr:colOff>
      <xdr:row>35</xdr:row>
      <xdr:rowOff>17236</xdr:rowOff>
    </xdr:to>
    <xdr:sp macro="" textlink="">
      <xdr:nvSpPr>
        <xdr:cNvPr id="339" name="楕円 338"/>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27413</xdr:rowOff>
    </xdr:from>
    <xdr:ext cx="762000" cy="259045"/>
    <xdr:sp macro="" textlink="">
      <xdr:nvSpPr>
        <xdr:cNvPr id="340" name="テキスト ボックス 339"/>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41" name="楕円 340"/>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42" name="テキスト ボックス 341"/>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43" name="楕円 342"/>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44" name="テキスト ボックス 343"/>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公債費に係る経常収支比率が減少したのは、市債の償還が進み市債残高が減少し、公債費が減少したことに加え、経常一般財源等が大幅に増加したためである。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今後数年間は公債費の減少傾向が続くことが予想されているが、大規模事業の実施によ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想定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、計画的な市債発行を行い、健全な財政運営に努める。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4" name="直線コネクタ 373"/>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5"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6" name="直線コネクタ 375"/>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7"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8" name="直線コネクタ 377"/>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67129</xdr:rowOff>
    </xdr:from>
    <xdr:to>
      <xdr:col>24</xdr:col>
      <xdr:colOff>25400</xdr:colOff>
      <xdr:row>77</xdr:row>
      <xdr:rowOff>146050</xdr:rowOff>
    </xdr:to>
    <xdr:cxnSp macro="">
      <xdr:nvCxnSpPr>
        <xdr:cNvPr id="379" name="直線コネクタ 378"/>
        <xdr:cNvCxnSpPr/>
      </xdr:nvCxnSpPr>
      <xdr:spPr>
        <a:xfrm flipV="1">
          <a:off x="3987800" y="13097329"/>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154413</xdr:rowOff>
    </xdr:from>
    <xdr:ext cx="762000" cy="259045"/>
    <xdr:sp macro="" textlink="">
      <xdr:nvSpPr>
        <xdr:cNvPr id="380"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1" name="フローチャート: 判断 380"/>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77</xdr:row>
      <xdr:rowOff>146050</xdr:rowOff>
    </xdr:to>
    <xdr:cxnSp macro="">
      <xdr:nvCxnSpPr>
        <xdr:cNvPr id="382" name="直線コネクタ 381"/>
        <xdr:cNvCxnSpPr/>
      </xdr:nvCxnSpPr>
      <xdr:spPr>
        <a:xfrm>
          <a:off x="3098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83" name="フローチャート: 判断 382"/>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84" name="テキスト ボックス 383"/>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135164</xdr:rowOff>
    </xdr:to>
    <xdr:cxnSp macro="">
      <xdr:nvCxnSpPr>
        <xdr:cNvPr id="385" name="直線コネクタ 384"/>
        <xdr:cNvCxnSpPr/>
      </xdr:nvCxnSpPr>
      <xdr:spPr>
        <a:xfrm flipV="1">
          <a:off x="2209800" y="1331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6" name="フローチャート: 判断 385"/>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87" name="テキスト ボックス 386"/>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7257</xdr:rowOff>
    </xdr:to>
    <xdr:cxnSp macro="">
      <xdr:nvCxnSpPr>
        <xdr:cNvPr id="388" name="直線コネクタ 387"/>
        <xdr:cNvCxnSpPr/>
      </xdr:nvCxnSpPr>
      <xdr:spPr>
        <a:xfrm flipV="1">
          <a:off x="1320800" y="13336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9" name="フローチャート: 判断 388"/>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0" name="テキスト ボックス 389"/>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16329</xdr:rowOff>
    </xdr:from>
    <xdr:to>
      <xdr:col>24</xdr:col>
      <xdr:colOff>76200</xdr:colOff>
      <xdr:row>76</xdr:row>
      <xdr:rowOff>117929</xdr:rowOff>
    </xdr:to>
    <xdr:sp macro="" textlink="">
      <xdr:nvSpPr>
        <xdr:cNvPr id="398" name="楕円 397"/>
        <xdr:cNvSpPr/>
      </xdr:nvSpPr>
      <xdr:spPr>
        <a:xfrm>
          <a:off x="4775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32855</xdr:rowOff>
    </xdr:from>
    <xdr:ext cx="762000" cy="259045"/>
    <xdr:sp macro="" textlink="">
      <xdr:nvSpPr>
        <xdr:cNvPr id="399" name="公債費該当値テキスト"/>
        <xdr:cNvSpPr txBox="1"/>
      </xdr:nvSpPr>
      <xdr:spPr>
        <a:xfrm>
          <a:off x="4914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400" name="楕円 399"/>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401" name="テキスト ボックス 400"/>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62593</xdr:rowOff>
    </xdr:from>
    <xdr:to>
      <xdr:col>15</xdr:col>
      <xdr:colOff>149225</xdr:colOff>
      <xdr:row>77</xdr:row>
      <xdr:rowOff>164193</xdr:rowOff>
    </xdr:to>
    <xdr:sp macro="" textlink="">
      <xdr:nvSpPr>
        <xdr:cNvPr id="402" name="楕円 401"/>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2920</xdr:rowOff>
    </xdr:from>
    <xdr:ext cx="762000" cy="259045"/>
    <xdr:sp macro="" textlink="">
      <xdr:nvSpPr>
        <xdr:cNvPr id="403" name="テキスト ボックス 402"/>
        <xdr:cNvSpPr txBox="1"/>
      </xdr:nvSpPr>
      <xdr:spPr>
        <a:xfrm>
          <a:off x="2717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4" name="楕円 403"/>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5" name="テキスト ボックス 404"/>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6" name="楕円 405"/>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7" name="テキスト ボックス 406"/>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公債費以外の項目は、法人市民税収や普通交付税の影響で平成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年度より増加してきたが、平成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年度は法人市民税収が回復したことにより増加している。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増加している各項目は必要性を精査し、歳出額の抑制に努める。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115570</xdr:rowOff>
    </xdr:from>
    <xdr:to>
      <xdr:col>82</xdr:col>
      <xdr:colOff>107950</xdr:colOff>
      <xdr:row>81</xdr:row>
      <xdr:rowOff>92711</xdr:rowOff>
    </xdr:to>
    <xdr:cxnSp macro="">
      <xdr:nvCxnSpPr>
        <xdr:cNvPr id="435" name="直線コネクタ 434"/>
        <xdr:cNvCxnSpPr/>
      </xdr:nvCxnSpPr>
      <xdr:spPr>
        <a:xfrm flipV="1">
          <a:off x="16510000" y="129743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3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37" name="直線コネクタ 43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30497</xdr:rowOff>
    </xdr:from>
    <xdr:ext cx="762000" cy="259045"/>
    <xdr:sp macro="" textlink="">
      <xdr:nvSpPr>
        <xdr:cNvPr id="438" name="公債費以外最大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115570</xdr:rowOff>
    </xdr:from>
    <xdr:to>
      <xdr:col>82</xdr:col>
      <xdr:colOff>196850</xdr:colOff>
      <xdr:row>75</xdr:row>
      <xdr:rowOff>115570</xdr:rowOff>
    </xdr:to>
    <xdr:cxnSp macro="">
      <xdr:nvCxnSpPr>
        <xdr:cNvPr id="439" name="直線コネクタ 438"/>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78</xdr:row>
      <xdr:rowOff>165100</xdr:rowOff>
    </xdr:to>
    <xdr:cxnSp macro="">
      <xdr:nvCxnSpPr>
        <xdr:cNvPr id="440" name="直線コネクタ 439"/>
        <xdr:cNvCxnSpPr/>
      </xdr:nvCxnSpPr>
      <xdr:spPr>
        <a:xfrm flipV="1">
          <a:off x="15671800" y="1297432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6366</xdr:rowOff>
    </xdr:from>
    <xdr:ext cx="762000" cy="259045"/>
    <xdr:sp macro="" textlink="">
      <xdr:nvSpPr>
        <xdr:cNvPr id="441" name="公債費以外平均値テキスト"/>
        <xdr:cNvSpPr txBox="1"/>
      </xdr:nvSpPr>
      <xdr:spPr>
        <a:xfrm>
          <a:off x="16598900" y="1355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42" name="フローチャート: 判断 441"/>
        <xdr:cNvSpPr/>
      </xdr:nvSpPr>
      <xdr:spPr>
        <a:xfrm>
          <a:off x="164592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165100</xdr:rowOff>
    </xdr:to>
    <xdr:cxnSp macro="">
      <xdr:nvCxnSpPr>
        <xdr:cNvPr id="443" name="直線コネクタ 442"/>
        <xdr:cNvCxnSpPr/>
      </xdr:nvCxnSpPr>
      <xdr:spPr>
        <a:xfrm>
          <a:off x="14782800" y="13241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11430</xdr:rowOff>
    </xdr:from>
    <xdr:to>
      <xdr:col>78</xdr:col>
      <xdr:colOff>120650</xdr:colOff>
      <xdr:row>79</xdr:row>
      <xdr:rowOff>113030</xdr:rowOff>
    </xdr:to>
    <xdr:sp macro="" textlink="">
      <xdr:nvSpPr>
        <xdr:cNvPr id="444" name="フローチャート: 判断 443"/>
        <xdr:cNvSpPr/>
      </xdr:nvSpPr>
      <xdr:spPr>
        <a:xfrm>
          <a:off x="15621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45" name="テキスト ボックス 444"/>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77</xdr:row>
      <xdr:rowOff>39370</xdr:rowOff>
    </xdr:to>
    <xdr:cxnSp macro="">
      <xdr:nvCxnSpPr>
        <xdr:cNvPr id="446" name="直線コネクタ 445"/>
        <xdr:cNvCxnSpPr/>
      </xdr:nvCxnSpPr>
      <xdr:spPr>
        <a:xfrm>
          <a:off x="13893800" y="127609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7" name="フローチャート: 判断 44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8" name="テキスト ボックス 447"/>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74</xdr:row>
      <xdr:rowOff>73660</xdr:rowOff>
    </xdr:to>
    <xdr:cxnSp macro="">
      <xdr:nvCxnSpPr>
        <xdr:cNvPr id="449" name="直線コネクタ 448"/>
        <xdr:cNvCxnSpPr/>
      </xdr:nvCxnSpPr>
      <xdr:spPr>
        <a:xfrm>
          <a:off x="13004800" y="124942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50" name="フローチャート: 判断 449"/>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2" name="フローチャート: 判断 451"/>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3" name="テキスト ボックス 45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9" name="楕円 458"/>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60"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61" name="楕円 460"/>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54627</xdr:rowOff>
    </xdr:from>
    <xdr:ext cx="736600" cy="259045"/>
    <xdr:sp macro="" textlink="">
      <xdr:nvSpPr>
        <xdr:cNvPr id="462" name="テキスト ボックス 461"/>
        <xdr:cNvSpPr txBox="1"/>
      </xdr:nvSpPr>
      <xdr:spPr>
        <a:xfrm>
          <a:off x="15290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63" name="楕円 462"/>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64" name="テキスト ボックス 463"/>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65" name="楕円 464"/>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66" name="テキスト ボックス 465"/>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7" name="楕円 466"/>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8" name="テキスト ボックス 467"/>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144450</xdr:rowOff>
    </xdr:from>
    <xdr:to>
      <xdr:col>29</xdr:col>
      <xdr:colOff>127000</xdr:colOff>
      <xdr:row>13</xdr:row>
      <xdr:rowOff>4889</xdr:rowOff>
    </xdr:to>
    <xdr:cxnSp macro="">
      <xdr:nvCxnSpPr>
        <xdr:cNvPr id="50" name="直線コネクタ 49"/>
        <xdr:cNvCxnSpPr/>
      </xdr:nvCxnSpPr>
      <xdr:spPr bwMode="auto">
        <a:xfrm flipV="1">
          <a:off x="5003800" y="2249475"/>
          <a:ext cx="6477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4889</xdr:rowOff>
    </xdr:from>
    <xdr:to>
      <xdr:col>26</xdr:col>
      <xdr:colOff>50800</xdr:colOff>
      <xdr:row>13</xdr:row>
      <xdr:rowOff>67373</xdr:rowOff>
    </xdr:to>
    <xdr:cxnSp macro="">
      <xdr:nvCxnSpPr>
        <xdr:cNvPr id="53" name="直線コネクタ 52"/>
        <xdr:cNvCxnSpPr/>
      </xdr:nvCxnSpPr>
      <xdr:spPr bwMode="auto">
        <a:xfrm flipV="1">
          <a:off x="4305300" y="2281364"/>
          <a:ext cx="698500" cy="6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67373</xdr:rowOff>
    </xdr:from>
    <xdr:to>
      <xdr:col>22</xdr:col>
      <xdr:colOff>114300</xdr:colOff>
      <xdr:row>13</xdr:row>
      <xdr:rowOff>103302</xdr:rowOff>
    </xdr:to>
    <xdr:cxnSp macro="">
      <xdr:nvCxnSpPr>
        <xdr:cNvPr id="56" name="直線コネクタ 55"/>
        <xdr:cNvCxnSpPr/>
      </xdr:nvCxnSpPr>
      <xdr:spPr bwMode="auto">
        <a:xfrm flipV="1">
          <a:off x="3606800" y="2343848"/>
          <a:ext cx="698500" cy="35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103302</xdr:rowOff>
    </xdr:from>
    <xdr:to>
      <xdr:col>18</xdr:col>
      <xdr:colOff>177800</xdr:colOff>
      <xdr:row>14</xdr:row>
      <xdr:rowOff>70002</xdr:rowOff>
    </xdr:to>
    <xdr:cxnSp macro="">
      <xdr:nvCxnSpPr>
        <xdr:cNvPr id="59" name="直線コネクタ 58"/>
        <xdr:cNvCxnSpPr/>
      </xdr:nvCxnSpPr>
      <xdr:spPr bwMode="auto">
        <a:xfrm flipV="1">
          <a:off x="2908300" y="2379777"/>
          <a:ext cx="698500" cy="13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xdr:rowOff>
    </xdr:from>
    <xdr:ext cx="762000" cy="259045"/>
    <xdr:sp macro="" textlink="">
      <xdr:nvSpPr>
        <xdr:cNvPr id="61" name="テキスト ボックス 60"/>
        <xdr:cNvSpPr txBox="1"/>
      </xdr:nvSpPr>
      <xdr:spPr>
        <a:xfrm>
          <a:off x="32258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93650</xdr:rowOff>
    </xdr:from>
    <xdr:to>
      <xdr:col>29</xdr:col>
      <xdr:colOff>177800</xdr:colOff>
      <xdr:row>13</xdr:row>
      <xdr:rowOff>23800</xdr:rowOff>
    </xdr:to>
    <xdr:sp macro="" textlink="">
      <xdr:nvSpPr>
        <xdr:cNvPr id="69" name="楕円 68"/>
        <xdr:cNvSpPr/>
      </xdr:nvSpPr>
      <xdr:spPr bwMode="auto">
        <a:xfrm>
          <a:off x="5600700" y="219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2227</xdr:rowOff>
    </xdr:from>
    <xdr:ext cx="762000" cy="259045"/>
    <xdr:sp macro="" textlink="">
      <xdr:nvSpPr>
        <xdr:cNvPr id="70" name="人口1人当たり決算額の推移該当値テキスト130"/>
        <xdr:cNvSpPr txBox="1"/>
      </xdr:nvSpPr>
      <xdr:spPr>
        <a:xfrm>
          <a:off x="5740400" y="21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125539</xdr:rowOff>
    </xdr:from>
    <xdr:to>
      <xdr:col>26</xdr:col>
      <xdr:colOff>101600</xdr:colOff>
      <xdr:row>13</xdr:row>
      <xdr:rowOff>55689</xdr:rowOff>
    </xdr:to>
    <xdr:sp macro="" textlink="">
      <xdr:nvSpPr>
        <xdr:cNvPr id="71" name="楕円 70"/>
        <xdr:cNvSpPr/>
      </xdr:nvSpPr>
      <xdr:spPr bwMode="auto">
        <a:xfrm>
          <a:off x="4953000" y="223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65866</xdr:rowOff>
    </xdr:from>
    <xdr:ext cx="736600" cy="259045"/>
    <xdr:sp macro="" textlink="">
      <xdr:nvSpPr>
        <xdr:cNvPr id="72" name="テキスト ボックス 71"/>
        <xdr:cNvSpPr txBox="1"/>
      </xdr:nvSpPr>
      <xdr:spPr>
        <a:xfrm>
          <a:off x="4622800" y="199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16573</xdr:rowOff>
    </xdr:from>
    <xdr:to>
      <xdr:col>22</xdr:col>
      <xdr:colOff>165100</xdr:colOff>
      <xdr:row>13</xdr:row>
      <xdr:rowOff>118173</xdr:rowOff>
    </xdr:to>
    <xdr:sp macro="" textlink="">
      <xdr:nvSpPr>
        <xdr:cNvPr id="73" name="楕円 72"/>
        <xdr:cNvSpPr/>
      </xdr:nvSpPr>
      <xdr:spPr bwMode="auto">
        <a:xfrm>
          <a:off x="4254500" y="2293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128350</xdr:rowOff>
    </xdr:from>
    <xdr:ext cx="762000" cy="259045"/>
    <xdr:sp macro="" textlink="">
      <xdr:nvSpPr>
        <xdr:cNvPr id="74" name="テキスト ボックス 73"/>
        <xdr:cNvSpPr txBox="1"/>
      </xdr:nvSpPr>
      <xdr:spPr>
        <a:xfrm>
          <a:off x="3924300" y="20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52502</xdr:rowOff>
    </xdr:from>
    <xdr:to>
      <xdr:col>19</xdr:col>
      <xdr:colOff>38100</xdr:colOff>
      <xdr:row>13</xdr:row>
      <xdr:rowOff>154102</xdr:rowOff>
    </xdr:to>
    <xdr:sp macro="" textlink="">
      <xdr:nvSpPr>
        <xdr:cNvPr id="75" name="楕円 74"/>
        <xdr:cNvSpPr/>
      </xdr:nvSpPr>
      <xdr:spPr bwMode="auto">
        <a:xfrm>
          <a:off x="3556000" y="232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164279</xdr:rowOff>
    </xdr:from>
    <xdr:ext cx="762000" cy="259045"/>
    <xdr:sp macro="" textlink="">
      <xdr:nvSpPr>
        <xdr:cNvPr id="76" name="テキスト ボックス 75"/>
        <xdr:cNvSpPr txBox="1"/>
      </xdr:nvSpPr>
      <xdr:spPr>
        <a:xfrm>
          <a:off x="3225800" y="209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19202</xdr:rowOff>
    </xdr:from>
    <xdr:to>
      <xdr:col>15</xdr:col>
      <xdr:colOff>101600</xdr:colOff>
      <xdr:row>14</xdr:row>
      <xdr:rowOff>120802</xdr:rowOff>
    </xdr:to>
    <xdr:sp macro="" textlink="">
      <xdr:nvSpPr>
        <xdr:cNvPr id="77" name="楕円 76"/>
        <xdr:cNvSpPr/>
      </xdr:nvSpPr>
      <xdr:spPr bwMode="auto">
        <a:xfrm>
          <a:off x="2857500" y="246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130979</xdr:rowOff>
    </xdr:from>
    <xdr:ext cx="762000" cy="259045"/>
    <xdr:sp macro="" textlink="">
      <xdr:nvSpPr>
        <xdr:cNvPr id="78" name="テキスト ボックス 77"/>
        <xdr:cNvSpPr txBox="1"/>
      </xdr:nvSpPr>
      <xdr:spPr>
        <a:xfrm>
          <a:off x="2527300" y="223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152420</xdr:rowOff>
    </xdr:from>
    <xdr:to>
      <xdr:col>29</xdr:col>
      <xdr:colOff>127000</xdr:colOff>
      <xdr:row>37</xdr:row>
      <xdr:rowOff>183418</xdr:rowOff>
    </xdr:to>
    <xdr:cxnSp macro="">
      <xdr:nvCxnSpPr>
        <xdr:cNvPr id="111" name="直線コネクタ 110"/>
        <xdr:cNvCxnSpPr/>
      </xdr:nvCxnSpPr>
      <xdr:spPr bwMode="auto">
        <a:xfrm flipV="1">
          <a:off x="5003800" y="7277120"/>
          <a:ext cx="6477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324070</xdr:rowOff>
    </xdr:from>
    <xdr:ext cx="762000" cy="259045"/>
    <xdr:sp macro="" textlink="">
      <xdr:nvSpPr>
        <xdr:cNvPr id="112" name="人口1人当たり決算額の推移平均値テキスト445"/>
        <xdr:cNvSpPr txBox="1"/>
      </xdr:nvSpPr>
      <xdr:spPr>
        <a:xfrm>
          <a:off x="5740400" y="65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82926</xdr:rowOff>
    </xdr:from>
    <xdr:to>
      <xdr:col>26</xdr:col>
      <xdr:colOff>50800</xdr:colOff>
      <xdr:row>37</xdr:row>
      <xdr:rowOff>183418</xdr:rowOff>
    </xdr:to>
    <xdr:cxnSp macro="">
      <xdr:nvCxnSpPr>
        <xdr:cNvPr id="114" name="直線コネクタ 113"/>
        <xdr:cNvCxnSpPr/>
      </xdr:nvCxnSpPr>
      <xdr:spPr bwMode="auto">
        <a:xfrm>
          <a:off x="4305300" y="7207626"/>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51549</xdr:rowOff>
    </xdr:from>
    <xdr:ext cx="736600" cy="259045"/>
    <xdr:sp macro="" textlink="">
      <xdr:nvSpPr>
        <xdr:cNvPr id="116" name="テキスト ボックス 115"/>
        <xdr:cNvSpPr txBox="1"/>
      </xdr:nvSpPr>
      <xdr:spPr>
        <a:xfrm>
          <a:off x="4622800" y="666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245506</xdr:rowOff>
    </xdr:from>
    <xdr:to>
      <xdr:col>22</xdr:col>
      <xdr:colOff>114300</xdr:colOff>
      <xdr:row>37</xdr:row>
      <xdr:rowOff>82926</xdr:rowOff>
    </xdr:to>
    <xdr:cxnSp macro="">
      <xdr:nvCxnSpPr>
        <xdr:cNvPr id="117" name="直線コネクタ 116"/>
        <xdr:cNvCxnSpPr/>
      </xdr:nvCxnSpPr>
      <xdr:spPr bwMode="auto">
        <a:xfrm>
          <a:off x="3606800" y="6170056"/>
          <a:ext cx="698500" cy="103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314072</xdr:rowOff>
    </xdr:from>
    <xdr:ext cx="762000" cy="259045"/>
    <xdr:sp macro="" textlink="">
      <xdr:nvSpPr>
        <xdr:cNvPr id="119" name="テキスト ボックス 118"/>
        <xdr:cNvSpPr txBox="1"/>
      </xdr:nvSpPr>
      <xdr:spPr>
        <a:xfrm>
          <a:off x="3924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245506</xdr:rowOff>
    </xdr:from>
    <xdr:to>
      <xdr:col>18</xdr:col>
      <xdr:colOff>177800</xdr:colOff>
      <xdr:row>36</xdr:row>
      <xdr:rowOff>10597</xdr:rowOff>
    </xdr:to>
    <xdr:cxnSp macro="">
      <xdr:nvCxnSpPr>
        <xdr:cNvPr id="120" name="直線コネクタ 119"/>
        <xdr:cNvCxnSpPr/>
      </xdr:nvCxnSpPr>
      <xdr:spPr bwMode="auto">
        <a:xfrm flipV="1">
          <a:off x="2908300" y="6170056"/>
          <a:ext cx="698500" cy="79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165503</xdr:rowOff>
    </xdr:from>
    <xdr:ext cx="762000" cy="259045"/>
    <xdr:sp macro="" textlink="">
      <xdr:nvSpPr>
        <xdr:cNvPr id="122" name="テキスト ボックス 121"/>
        <xdr:cNvSpPr txBox="1"/>
      </xdr:nvSpPr>
      <xdr:spPr>
        <a:xfrm>
          <a:off x="32258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314072</xdr:rowOff>
    </xdr:from>
    <xdr:ext cx="762000" cy="259045"/>
    <xdr:sp macro="" textlink="">
      <xdr:nvSpPr>
        <xdr:cNvPr id="124" name="テキスト ボックス 123"/>
        <xdr:cNvSpPr txBox="1"/>
      </xdr:nvSpPr>
      <xdr:spPr>
        <a:xfrm>
          <a:off x="2527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101620</xdr:rowOff>
    </xdr:from>
    <xdr:to>
      <xdr:col>29</xdr:col>
      <xdr:colOff>177800</xdr:colOff>
      <xdr:row>37</xdr:row>
      <xdr:rowOff>203220</xdr:rowOff>
    </xdr:to>
    <xdr:sp macro="" textlink="">
      <xdr:nvSpPr>
        <xdr:cNvPr id="130" name="楕円 129"/>
        <xdr:cNvSpPr/>
      </xdr:nvSpPr>
      <xdr:spPr bwMode="auto">
        <a:xfrm>
          <a:off x="5600700" y="722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73697</xdr:rowOff>
    </xdr:from>
    <xdr:ext cx="762000" cy="259045"/>
    <xdr:sp macro="" textlink="">
      <xdr:nvSpPr>
        <xdr:cNvPr id="131" name="人口1人当たり決算額の推移該当値テキスト445"/>
        <xdr:cNvSpPr txBox="1"/>
      </xdr:nvSpPr>
      <xdr:spPr>
        <a:xfrm>
          <a:off x="5740400" y="719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132618</xdr:rowOff>
    </xdr:from>
    <xdr:to>
      <xdr:col>26</xdr:col>
      <xdr:colOff>101600</xdr:colOff>
      <xdr:row>37</xdr:row>
      <xdr:rowOff>234218</xdr:rowOff>
    </xdr:to>
    <xdr:sp macro="" textlink="">
      <xdr:nvSpPr>
        <xdr:cNvPr id="132" name="楕円 131"/>
        <xdr:cNvSpPr/>
      </xdr:nvSpPr>
      <xdr:spPr bwMode="auto">
        <a:xfrm>
          <a:off x="4953000" y="725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218995</xdr:rowOff>
    </xdr:from>
    <xdr:ext cx="736600" cy="259045"/>
    <xdr:sp macro="" textlink="">
      <xdr:nvSpPr>
        <xdr:cNvPr id="133" name="テキスト ボックス 132"/>
        <xdr:cNvSpPr txBox="1"/>
      </xdr:nvSpPr>
      <xdr:spPr>
        <a:xfrm>
          <a:off x="4622800" y="734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32126</xdr:rowOff>
    </xdr:from>
    <xdr:to>
      <xdr:col>22</xdr:col>
      <xdr:colOff>165100</xdr:colOff>
      <xdr:row>37</xdr:row>
      <xdr:rowOff>133726</xdr:rowOff>
    </xdr:to>
    <xdr:sp macro="" textlink="">
      <xdr:nvSpPr>
        <xdr:cNvPr id="134" name="楕円 133"/>
        <xdr:cNvSpPr/>
      </xdr:nvSpPr>
      <xdr:spPr bwMode="auto">
        <a:xfrm>
          <a:off x="4254500" y="715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118503</xdr:rowOff>
    </xdr:from>
    <xdr:ext cx="762000" cy="259045"/>
    <xdr:sp macro="" textlink="">
      <xdr:nvSpPr>
        <xdr:cNvPr id="135" name="テキスト ボックス 134"/>
        <xdr:cNvSpPr txBox="1"/>
      </xdr:nvSpPr>
      <xdr:spPr>
        <a:xfrm>
          <a:off x="3924300" y="724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194706</xdr:rowOff>
    </xdr:from>
    <xdr:to>
      <xdr:col>19</xdr:col>
      <xdr:colOff>38100</xdr:colOff>
      <xdr:row>33</xdr:row>
      <xdr:rowOff>296306</xdr:rowOff>
    </xdr:to>
    <xdr:sp macro="" textlink="">
      <xdr:nvSpPr>
        <xdr:cNvPr id="136" name="楕円 135"/>
        <xdr:cNvSpPr/>
      </xdr:nvSpPr>
      <xdr:spPr bwMode="auto">
        <a:xfrm>
          <a:off x="3556000" y="611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135033</xdr:rowOff>
    </xdr:from>
    <xdr:ext cx="762000" cy="259045"/>
    <xdr:sp macro="" textlink="">
      <xdr:nvSpPr>
        <xdr:cNvPr id="137" name="テキスト ボックス 136"/>
        <xdr:cNvSpPr txBox="1"/>
      </xdr:nvSpPr>
      <xdr:spPr>
        <a:xfrm>
          <a:off x="3225800" y="588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302697</xdr:rowOff>
    </xdr:from>
    <xdr:to>
      <xdr:col>15</xdr:col>
      <xdr:colOff>101600</xdr:colOff>
      <xdr:row>36</xdr:row>
      <xdr:rowOff>61397</xdr:rowOff>
    </xdr:to>
    <xdr:sp macro="" textlink="">
      <xdr:nvSpPr>
        <xdr:cNvPr id="138" name="楕円 137"/>
        <xdr:cNvSpPr/>
      </xdr:nvSpPr>
      <xdr:spPr bwMode="auto">
        <a:xfrm>
          <a:off x="2857500" y="69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46174</xdr:rowOff>
    </xdr:from>
    <xdr:ext cx="762000" cy="259045"/>
    <xdr:sp macro="" textlink="">
      <xdr:nvSpPr>
        <xdr:cNvPr id="139" name="テキスト ボックス 138"/>
        <xdr:cNvSpPr txBox="1"/>
      </xdr:nvSpPr>
      <xdr:spPr>
        <a:xfrm>
          <a:off x="2527300" y="699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12729</xdr:rowOff>
    </xdr:from>
    <xdr:to>
      <xdr:col>24</xdr:col>
      <xdr:colOff>63500</xdr:colOff>
      <xdr:row>31</xdr:row>
      <xdr:rowOff>96201</xdr:rowOff>
    </xdr:to>
    <xdr:cxnSp macro="">
      <xdr:nvCxnSpPr>
        <xdr:cNvPr id="63" name="直線コネクタ 62"/>
        <xdr:cNvCxnSpPr/>
      </xdr:nvCxnSpPr>
      <xdr:spPr>
        <a:xfrm flipV="1">
          <a:off x="3797300" y="5327679"/>
          <a:ext cx="8382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96201</xdr:rowOff>
    </xdr:from>
    <xdr:to>
      <xdr:col>19</xdr:col>
      <xdr:colOff>177800</xdr:colOff>
      <xdr:row>31</xdr:row>
      <xdr:rowOff>126605</xdr:rowOff>
    </xdr:to>
    <xdr:cxnSp macro="">
      <xdr:nvCxnSpPr>
        <xdr:cNvPr id="66" name="直線コネクタ 65"/>
        <xdr:cNvCxnSpPr/>
      </xdr:nvCxnSpPr>
      <xdr:spPr>
        <a:xfrm flipV="1">
          <a:off x="2908300" y="541115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126605</xdr:rowOff>
    </xdr:from>
    <xdr:to>
      <xdr:col>15</xdr:col>
      <xdr:colOff>50800</xdr:colOff>
      <xdr:row>31</xdr:row>
      <xdr:rowOff>144141</xdr:rowOff>
    </xdr:to>
    <xdr:cxnSp macro="">
      <xdr:nvCxnSpPr>
        <xdr:cNvPr id="69" name="直線コネクタ 68"/>
        <xdr:cNvCxnSpPr/>
      </xdr:nvCxnSpPr>
      <xdr:spPr>
        <a:xfrm flipV="1">
          <a:off x="2019300" y="5441555"/>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169838</xdr:rowOff>
    </xdr:from>
    <xdr:ext cx="534377" cy="259045"/>
    <xdr:sp macro="" textlink="">
      <xdr:nvSpPr>
        <xdr:cNvPr id="71" name="テキスト ボックス 70"/>
        <xdr:cNvSpPr txBox="1"/>
      </xdr:nvSpPr>
      <xdr:spPr>
        <a:xfrm>
          <a:off x="2641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144141</xdr:rowOff>
    </xdr:from>
    <xdr:to>
      <xdr:col>10</xdr:col>
      <xdr:colOff>114300</xdr:colOff>
      <xdr:row>32</xdr:row>
      <xdr:rowOff>99924</xdr:rowOff>
    </xdr:to>
    <xdr:cxnSp macro="">
      <xdr:nvCxnSpPr>
        <xdr:cNvPr id="72" name="直線コネクタ 71"/>
        <xdr:cNvCxnSpPr/>
      </xdr:nvCxnSpPr>
      <xdr:spPr>
        <a:xfrm flipV="1">
          <a:off x="1130300" y="545909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37805</xdr:rowOff>
    </xdr:from>
    <xdr:ext cx="534377" cy="259045"/>
    <xdr:sp macro="" textlink="">
      <xdr:nvSpPr>
        <xdr:cNvPr id="74" name="テキスト ボックス 73"/>
        <xdr:cNvSpPr txBox="1"/>
      </xdr:nvSpPr>
      <xdr:spPr>
        <a:xfrm>
          <a:off x="1752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133379</xdr:rowOff>
    </xdr:from>
    <xdr:to>
      <xdr:col>24</xdr:col>
      <xdr:colOff>114300</xdr:colOff>
      <xdr:row>31</xdr:row>
      <xdr:rowOff>63529</xdr:rowOff>
    </xdr:to>
    <xdr:sp macro="" textlink="">
      <xdr:nvSpPr>
        <xdr:cNvPr id="82" name="楕円 81"/>
        <xdr:cNvSpPr/>
      </xdr:nvSpPr>
      <xdr:spPr>
        <a:xfrm>
          <a:off x="4584700" y="52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70600</xdr:rowOff>
    </xdr:from>
    <xdr:ext cx="534377" cy="259045"/>
    <xdr:sp macro="" textlink="">
      <xdr:nvSpPr>
        <xdr:cNvPr id="83" name="人件費該当値テキスト"/>
        <xdr:cNvSpPr txBox="1"/>
      </xdr:nvSpPr>
      <xdr:spPr>
        <a:xfrm>
          <a:off x="4686300" y="52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45401</xdr:rowOff>
    </xdr:from>
    <xdr:to>
      <xdr:col>20</xdr:col>
      <xdr:colOff>38100</xdr:colOff>
      <xdr:row>31</xdr:row>
      <xdr:rowOff>147001</xdr:rowOff>
    </xdr:to>
    <xdr:sp macro="" textlink="">
      <xdr:nvSpPr>
        <xdr:cNvPr id="84" name="楕円 83"/>
        <xdr:cNvSpPr/>
      </xdr:nvSpPr>
      <xdr:spPr>
        <a:xfrm>
          <a:off x="3746500" y="5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163528</xdr:rowOff>
    </xdr:from>
    <xdr:ext cx="534377" cy="259045"/>
    <xdr:sp macro="" textlink="">
      <xdr:nvSpPr>
        <xdr:cNvPr id="85" name="テキスト ボックス 84"/>
        <xdr:cNvSpPr txBox="1"/>
      </xdr:nvSpPr>
      <xdr:spPr>
        <a:xfrm>
          <a:off x="3530111" y="51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75805</xdr:rowOff>
    </xdr:from>
    <xdr:to>
      <xdr:col>15</xdr:col>
      <xdr:colOff>101600</xdr:colOff>
      <xdr:row>32</xdr:row>
      <xdr:rowOff>5955</xdr:rowOff>
    </xdr:to>
    <xdr:sp macro="" textlink="">
      <xdr:nvSpPr>
        <xdr:cNvPr id="86" name="楕円 85"/>
        <xdr:cNvSpPr/>
      </xdr:nvSpPr>
      <xdr:spPr>
        <a:xfrm>
          <a:off x="2857500" y="53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22482</xdr:rowOff>
    </xdr:from>
    <xdr:ext cx="534377" cy="259045"/>
    <xdr:sp macro="" textlink="">
      <xdr:nvSpPr>
        <xdr:cNvPr id="87" name="テキスト ボックス 86"/>
        <xdr:cNvSpPr txBox="1"/>
      </xdr:nvSpPr>
      <xdr:spPr>
        <a:xfrm>
          <a:off x="2641111" y="5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93341</xdr:rowOff>
    </xdr:from>
    <xdr:to>
      <xdr:col>10</xdr:col>
      <xdr:colOff>165100</xdr:colOff>
      <xdr:row>32</xdr:row>
      <xdr:rowOff>23491</xdr:rowOff>
    </xdr:to>
    <xdr:sp macro="" textlink="">
      <xdr:nvSpPr>
        <xdr:cNvPr id="88" name="楕円 87"/>
        <xdr:cNvSpPr/>
      </xdr:nvSpPr>
      <xdr:spPr>
        <a:xfrm>
          <a:off x="1968500" y="5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40018</xdr:rowOff>
    </xdr:from>
    <xdr:ext cx="534377" cy="259045"/>
    <xdr:sp macro="" textlink="">
      <xdr:nvSpPr>
        <xdr:cNvPr id="89" name="テキスト ボックス 88"/>
        <xdr:cNvSpPr txBox="1"/>
      </xdr:nvSpPr>
      <xdr:spPr>
        <a:xfrm>
          <a:off x="1752111" y="51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49124</xdr:rowOff>
    </xdr:from>
    <xdr:to>
      <xdr:col>6</xdr:col>
      <xdr:colOff>38100</xdr:colOff>
      <xdr:row>32</xdr:row>
      <xdr:rowOff>150724</xdr:rowOff>
    </xdr:to>
    <xdr:sp macro="" textlink="">
      <xdr:nvSpPr>
        <xdr:cNvPr id="90" name="楕円 89"/>
        <xdr:cNvSpPr/>
      </xdr:nvSpPr>
      <xdr:spPr>
        <a:xfrm>
          <a:off x="10795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167251</xdr:rowOff>
    </xdr:from>
    <xdr:ext cx="534377" cy="259045"/>
    <xdr:sp macro="" textlink="">
      <xdr:nvSpPr>
        <xdr:cNvPr id="91" name="テキスト ボックス 90"/>
        <xdr:cNvSpPr txBox="1"/>
      </xdr:nvSpPr>
      <xdr:spPr>
        <a:xfrm>
          <a:off x="863111" y="53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168751</xdr:rowOff>
    </xdr:from>
    <xdr:to>
      <xdr:col>24</xdr:col>
      <xdr:colOff>63500</xdr:colOff>
      <xdr:row>54</xdr:row>
      <xdr:rowOff>168884</xdr:rowOff>
    </xdr:to>
    <xdr:cxnSp macro="">
      <xdr:nvCxnSpPr>
        <xdr:cNvPr id="121" name="直線コネクタ 120"/>
        <xdr:cNvCxnSpPr/>
      </xdr:nvCxnSpPr>
      <xdr:spPr>
        <a:xfrm>
          <a:off x="3797300" y="9427051"/>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40847</xdr:rowOff>
    </xdr:from>
    <xdr:ext cx="534377" cy="259045"/>
    <xdr:sp macro="" textlink="">
      <xdr:nvSpPr>
        <xdr:cNvPr id="122" name="物件費平均値テキスト"/>
        <xdr:cNvSpPr txBox="1"/>
      </xdr:nvSpPr>
      <xdr:spPr>
        <a:xfrm>
          <a:off x="4686300" y="9470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168751</xdr:rowOff>
    </xdr:from>
    <xdr:to>
      <xdr:col>19</xdr:col>
      <xdr:colOff>177800</xdr:colOff>
      <xdr:row>55</xdr:row>
      <xdr:rowOff>63691</xdr:rowOff>
    </xdr:to>
    <xdr:cxnSp macro="">
      <xdr:nvCxnSpPr>
        <xdr:cNvPr id="124" name="直線コネクタ 123"/>
        <xdr:cNvCxnSpPr/>
      </xdr:nvCxnSpPr>
      <xdr:spPr>
        <a:xfrm flipV="1">
          <a:off x="2908300" y="9427051"/>
          <a:ext cx="8890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41021</xdr:rowOff>
    </xdr:from>
    <xdr:to>
      <xdr:col>15</xdr:col>
      <xdr:colOff>50800</xdr:colOff>
      <xdr:row>55</xdr:row>
      <xdr:rowOff>63691</xdr:rowOff>
    </xdr:to>
    <xdr:cxnSp macro="">
      <xdr:nvCxnSpPr>
        <xdr:cNvPr id="127" name="直線コネクタ 126"/>
        <xdr:cNvCxnSpPr/>
      </xdr:nvCxnSpPr>
      <xdr:spPr>
        <a:xfrm>
          <a:off x="2019300" y="947077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41021</xdr:rowOff>
    </xdr:from>
    <xdr:to>
      <xdr:col>10</xdr:col>
      <xdr:colOff>114300</xdr:colOff>
      <xdr:row>55</xdr:row>
      <xdr:rowOff>61119</xdr:rowOff>
    </xdr:to>
    <xdr:cxnSp macro="">
      <xdr:nvCxnSpPr>
        <xdr:cNvPr id="130" name="直線コネクタ 129"/>
        <xdr:cNvCxnSpPr/>
      </xdr:nvCxnSpPr>
      <xdr:spPr>
        <a:xfrm flipV="1">
          <a:off x="1130300" y="9470771"/>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51896</xdr:rowOff>
    </xdr:from>
    <xdr:ext cx="534377" cy="259045"/>
    <xdr:sp macro="" textlink="">
      <xdr:nvSpPr>
        <xdr:cNvPr id="134" name="テキスト ボックス 133"/>
        <xdr:cNvSpPr txBox="1"/>
      </xdr:nvSpPr>
      <xdr:spPr>
        <a:xfrm>
          <a:off x="863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118084</xdr:rowOff>
    </xdr:from>
    <xdr:to>
      <xdr:col>24</xdr:col>
      <xdr:colOff>114300</xdr:colOff>
      <xdr:row>55</xdr:row>
      <xdr:rowOff>48234</xdr:rowOff>
    </xdr:to>
    <xdr:sp macro="" textlink="">
      <xdr:nvSpPr>
        <xdr:cNvPr id="140" name="楕円 139"/>
        <xdr:cNvSpPr/>
      </xdr:nvSpPr>
      <xdr:spPr>
        <a:xfrm>
          <a:off x="4584700" y="93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140961</xdr:rowOff>
    </xdr:from>
    <xdr:ext cx="534377" cy="259045"/>
    <xdr:sp macro="" textlink="">
      <xdr:nvSpPr>
        <xdr:cNvPr id="141" name="物件費該当値テキスト"/>
        <xdr:cNvSpPr txBox="1"/>
      </xdr:nvSpPr>
      <xdr:spPr>
        <a:xfrm>
          <a:off x="4686300" y="92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117951</xdr:rowOff>
    </xdr:from>
    <xdr:to>
      <xdr:col>20</xdr:col>
      <xdr:colOff>38100</xdr:colOff>
      <xdr:row>55</xdr:row>
      <xdr:rowOff>48101</xdr:rowOff>
    </xdr:to>
    <xdr:sp macro="" textlink="">
      <xdr:nvSpPr>
        <xdr:cNvPr id="142" name="楕円 141"/>
        <xdr:cNvSpPr/>
      </xdr:nvSpPr>
      <xdr:spPr>
        <a:xfrm>
          <a:off x="3746500" y="93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39228</xdr:rowOff>
    </xdr:from>
    <xdr:ext cx="534377" cy="259045"/>
    <xdr:sp macro="" textlink="">
      <xdr:nvSpPr>
        <xdr:cNvPr id="143" name="テキスト ボックス 142"/>
        <xdr:cNvSpPr txBox="1"/>
      </xdr:nvSpPr>
      <xdr:spPr>
        <a:xfrm>
          <a:off x="3530111" y="94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12891</xdr:rowOff>
    </xdr:from>
    <xdr:to>
      <xdr:col>15</xdr:col>
      <xdr:colOff>101600</xdr:colOff>
      <xdr:row>55</xdr:row>
      <xdr:rowOff>114491</xdr:rowOff>
    </xdr:to>
    <xdr:sp macro="" textlink="">
      <xdr:nvSpPr>
        <xdr:cNvPr id="144" name="楕円 143"/>
        <xdr:cNvSpPr/>
      </xdr:nvSpPr>
      <xdr:spPr>
        <a:xfrm>
          <a:off x="2857500" y="94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105618</xdr:rowOff>
    </xdr:from>
    <xdr:ext cx="534377" cy="259045"/>
    <xdr:sp macro="" textlink="">
      <xdr:nvSpPr>
        <xdr:cNvPr id="145" name="テキスト ボックス 144"/>
        <xdr:cNvSpPr txBox="1"/>
      </xdr:nvSpPr>
      <xdr:spPr>
        <a:xfrm>
          <a:off x="2641111" y="95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161671</xdr:rowOff>
    </xdr:from>
    <xdr:to>
      <xdr:col>10</xdr:col>
      <xdr:colOff>165100</xdr:colOff>
      <xdr:row>55</xdr:row>
      <xdr:rowOff>91821</xdr:rowOff>
    </xdr:to>
    <xdr:sp macro="" textlink="">
      <xdr:nvSpPr>
        <xdr:cNvPr id="146" name="楕円 145"/>
        <xdr:cNvSpPr/>
      </xdr:nvSpPr>
      <xdr:spPr>
        <a:xfrm>
          <a:off x="1968500" y="94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82948</xdr:rowOff>
    </xdr:from>
    <xdr:ext cx="534377" cy="259045"/>
    <xdr:sp macro="" textlink="">
      <xdr:nvSpPr>
        <xdr:cNvPr id="147" name="テキスト ボックス 146"/>
        <xdr:cNvSpPr txBox="1"/>
      </xdr:nvSpPr>
      <xdr:spPr>
        <a:xfrm>
          <a:off x="1752111" y="95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10319</xdr:rowOff>
    </xdr:from>
    <xdr:to>
      <xdr:col>6</xdr:col>
      <xdr:colOff>38100</xdr:colOff>
      <xdr:row>55</xdr:row>
      <xdr:rowOff>111919</xdr:rowOff>
    </xdr:to>
    <xdr:sp macro="" textlink="">
      <xdr:nvSpPr>
        <xdr:cNvPr id="148" name="楕円 147"/>
        <xdr:cNvSpPr/>
      </xdr:nvSpPr>
      <xdr:spPr>
        <a:xfrm>
          <a:off x="1079500" y="94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128446</xdr:rowOff>
    </xdr:from>
    <xdr:ext cx="534377" cy="259045"/>
    <xdr:sp macro="" textlink="">
      <xdr:nvSpPr>
        <xdr:cNvPr id="149" name="テキスト ボックス 148"/>
        <xdr:cNvSpPr txBox="1"/>
      </xdr:nvSpPr>
      <xdr:spPr>
        <a:xfrm>
          <a:off x="863111" y="92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61" name="テキスト ボックス 160"/>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3" name="テキスト ボックス 162"/>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5" name="テキスト ボックス 164"/>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9" name="テキスト ボックス 168"/>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71" name="テキスト ボックス 17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3" name="テキスト ボックス 172"/>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63691</xdr:rowOff>
    </xdr:from>
    <xdr:to>
      <xdr:col>24</xdr:col>
      <xdr:colOff>62865</xdr:colOff>
      <xdr:row>78</xdr:row>
      <xdr:rowOff>110553</xdr:rowOff>
    </xdr:to>
    <xdr:cxnSp macro="">
      <xdr:nvCxnSpPr>
        <xdr:cNvPr id="177" name="直線コネクタ 176"/>
        <xdr:cNvCxnSpPr/>
      </xdr:nvCxnSpPr>
      <xdr:spPr>
        <a:xfrm flipV="1">
          <a:off x="4633595" y="12236641"/>
          <a:ext cx="1270" cy="1247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114380</xdr:rowOff>
    </xdr:from>
    <xdr:ext cx="469744" cy="259045"/>
    <xdr:sp macro="" textlink="">
      <xdr:nvSpPr>
        <xdr:cNvPr id="178" name="維持補修費最小値テキスト"/>
        <xdr:cNvSpPr txBox="1"/>
      </xdr:nvSpPr>
      <xdr:spPr>
        <a:xfrm>
          <a:off x="4686300" y="134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110553</xdr:rowOff>
    </xdr:from>
    <xdr:to>
      <xdr:col>24</xdr:col>
      <xdr:colOff>152400</xdr:colOff>
      <xdr:row>78</xdr:row>
      <xdr:rowOff>110553</xdr:rowOff>
    </xdr:to>
    <xdr:cxnSp macro="">
      <xdr:nvCxnSpPr>
        <xdr:cNvPr id="179" name="直線コネクタ 178"/>
        <xdr:cNvCxnSpPr/>
      </xdr:nvCxnSpPr>
      <xdr:spPr>
        <a:xfrm>
          <a:off x="4546600" y="1348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10368</xdr:rowOff>
    </xdr:from>
    <xdr:ext cx="534377" cy="259045"/>
    <xdr:sp macro="" textlink="">
      <xdr:nvSpPr>
        <xdr:cNvPr id="180" name="維持補修費最大値テキスト"/>
        <xdr:cNvSpPr txBox="1"/>
      </xdr:nvSpPr>
      <xdr:spPr>
        <a:xfrm>
          <a:off x="4686300" y="120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63691</xdr:rowOff>
    </xdr:from>
    <xdr:to>
      <xdr:col>24</xdr:col>
      <xdr:colOff>152400</xdr:colOff>
      <xdr:row>71</xdr:row>
      <xdr:rowOff>63691</xdr:rowOff>
    </xdr:to>
    <xdr:cxnSp macro="">
      <xdr:nvCxnSpPr>
        <xdr:cNvPr id="181" name="直線コネクタ 180"/>
        <xdr:cNvCxnSpPr/>
      </xdr:nvCxnSpPr>
      <xdr:spPr>
        <a:xfrm>
          <a:off x="4546600" y="122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45259</xdr:rowOff>
    </xdr:from>
    <xdr:to>
      <xdr:col>24</xdr:col>
      <xdr:colOff>63500</xdr:colOff>
      <xdr:row>73</xdr:row>
      <xdr:rowOff>5969</xdr:rowOff>
    </xdr:to>
    <xdr:cxnSp macro="">
      <xdr:nvCxnSpPr>
        <xdr:cNvPr id="182" name="直線コネクタ 181"/>
        <xdr:cNvCxnSpPr/>
      </xdr:nvCxnSpPr>
      <xdr:spPr>
        <a:xfrm flipV="1">
          <a:off x="3797300" y="12389659"/>
          <a:ext cx="838200" cy="1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167340</xdr:rowOff>
    </xdr:from>
    <xdr:ext cx="469744" cy="259045"/>
    <xdr:sp macro="" textlink="">
      <xdr:nvSpPr>
        <xdr:cNvPr id="183" name="維持補修費平均値テキスト"/>
        <xdr:cNvSpPr txBox="1"/>
      </xdr:nvSpPr>
      <xdr:spPr>
        <a:xfrm>
          <a:off x="4686300" y="12854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17463</xdr:rowOff>
    </xdr:from>
    <xdr:to>
      <xdr:col>24</xdr:col>
      <xdr:colOff>114300</xdr:colOff>
      <xdr:row>75</xdr:row>
      <xdr:rowOff>119063</xdr:rowOff>
    </xdr:to>
    <xdr:sp macro="" textlink="">
      <xdr:nvSpPr>
        <xdr:cNvPr id="184" name="フローチャート: 判断 183"/>
        <xdr:cNvSpPr/>
      </xdr:nvSpPr>
      <xdr:spPr>
        <a:xfrm>
          <a:off x="4584700" y="128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119412</xdr:rowOff>
    </xdr:from>
    <xdr:to>
      <xdr:col>19</xdr:col>
      <xdr:colOff>177800</xdr:colOff>
      <xdr:row>73</xdr:row>
      <xdr:rowOff>5969</xdr:rowOff>
    </xdr:to>
    <xdr:cxnSp macro="">
      <xdr:nvCxnSpPr>
        <xdr:cNvPr id="185" name="直線コネクタ 184"/>
        <xdr:cNvCxnSpPr/>
      </xdr:nvCxnSpPr>
      <xdr:spPr>
        <a:xfrm>
          <a:off x="2908300" y="12292362"/>
          <a:ext cx="889000" cy="2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36037</xdr:rowOff>
    </xdr:from>
    <xdr:to>
      <xdr:col>20</xdr:col>
      <xdr:colOff>38100</xdr:colOff>
      <xdr:row>75</xdr:row>
      <xdr:rowOff>137637</xdr:rowOff>
    </xdr:to>
    <xdr:sp macro="" textlink="">
      <xdr:nvSpPr>
        <xdr:cNvPr id="186" name="フローチャート: 判断 185"/>
        <xdr:cNvSpPr/>
      </xdr:nvSpPr>
      <xdr:spPr>
        <a:xfrm>
          <a:off x="3746500" y="1289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128764</xdr:rowOff>
    </xdr:from>
    <xdr:ext cx="469744" cy="259045"/>
    <xdr:sp macro="" textlink="">
      <xdr:nvSpPr>
        <xdr:cNvPr id="187" name="テキスト ボックス 186"/>
        <xdr:cNvSpPr txBox="1"/>
      </xdr:nvSpPr>
      <xdr:spPr>
        <a:xfrm>
          <a:off x="3562428" y="129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111268</xdr:rowOff>
    </xdr:from>
    <xdr:to>
      <xdr:col>15</xdr:col>
      <xdr:colOff>50800</xdr:colOff>
      <xdr:row>71</xdr:row>
      <xdr:rowOff>119412</xdr:rowOff>
    </xdr:to>
    <xdr:cxnSp macro="">
      <xdr:nvCxnSpPr>
        <xdr:cNvPr id="188" name="直線コネクタ 187"/>
        <xdr:cNvCxnSpPr/>
      </xdr:nvCxnSpPr>
      <xdr:spPr>
        <a:xfrm>
          <a:off x="2019300" y="12112768"/>
          <a:ext cx="889000" cy="1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20606</xdr:rowOff>
    </xdr:from>
    <xdr:to>
      <xdr:col>15</xdr:col>
      <xdr:colOff>101600</xdr:colOff>
      <xdr:row>75</xdr:row>
      <xdr:rowOff>122206</xdr:rowOff>
    </xdr:to>
    <xdr:sp macro="" textlink="">
      <xdr:nvSpPr>
        <xdr:cNvPr id="189" name="フローチャート: 判断 188"/>
        <xdr:cNvSpPr/>
      </xdr:nvSpPr>
      <xdr:spPr>
        <a:xfrm>
          <a:off x="2857500" y="128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113333</xdr:rowOff>
    </xdr:from>
    <xdr:ext cx="469744" cy="259045"/>
    <xdr:sp macro="" textlink="">
      <xdr:nvSpPr>
        <xdr:cNvPr id="190" name="テキスト ボックス 189"/>
        <xdr:cNvSpPr txBox="1"/>
      </xdr:nvSpPr>
      <xdr:spPr>
        <a:xfrm>
          <a:off x="2673428" y="12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111268</xdr:rowOff>
    </xdr:from>
    <xdr:to>
      <xdr:col>10</xdr:col>
      <xdr:colOff>114300</xdr:colOff>
      <xdr:row>72</xdr:row>
      <xdr:rowOff>43117</xdr:rowOff>
    </xdr:to>
    <xdr:cxnSp macro="">
      <xdr:nvCxnSpPr>
        <xdr:cNvPr id="191" name="直線コネクタ 190"/>
        <xdr:cNvCxnSpPr/>
      </xdr:nvCxnSpPr>
      <xdr:spPr>
        <a:xfrm flipV="1">
          <a:off x="1130300" y="12112768"/>
          <a:ext cx="889000" cy="2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150622</xdr:rowOff>
    </xdr:from>
    <xdr:to>
      <xdr:col>10</xdr:col>
      <xdr:colOff>165100</xdr:colOff>
      <xdr:row>75</xdr:row>
      <xdr:rowOff>80772</xdr:rowOff>
    </xdr:to>
    <xdr:sp macro="" textlink="">
      <xdr:nvSpPr>
        <xdr:cNvPr id="192" name="フローチャート: 判断 191"/>
        <xdr:cNvSpPr/>
      </xdr:nvSpPr>
      <xdr:spPr>
        <a:xfrm>
          <a:off x="1968500" y="128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71899</xdr:rowOff>
    </xdr:from>
    <xdr:ext cx="469744" cy="259045"/>
    <xdr:sp macro="" textlink="">
      <xdr:nvSpPr>
        <xdr:cNvPr id="193" name="テキスト ボックス 192"/>
        <xdr:cNvSpPr txBox="1"/>
      </xdr:nvSpPr>
      <xdr:spPr>
        <a:xfrm>
          <a:off x="1784428" y="129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24749</xdr:rowOff>
    </xdr:from>
    <xdr:to>
      <xdr:col>6</xdr:col>
      <xdr:colOff>38100</xdr:colOff>
      <xdr:row>75</xdr:row>
      <xdr:rowOff>126349</xdr:rowOff>
    </xdr:to>
    <xdr:sp macro="" textlink="">
      <xdr:nvSpPr>
        <xdr:cNvPr id="194" name="フローチャート: 判断 193"/>
        <xdr:cNvSpPr/>
      </xdr:nvSpPr>
      <xdr:spPr>
        <a:xfrm>
          <a:off x="1079500" y="128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117476</xdr:rowOff>
    </xdr:from>
    <xdr:ext cx="469744" cy="259045"/>
    <xdr:sp macro="" textlink="">
      <xdr:nvSpPr>
        <xdr:cNvPr id="195" name="テキスト ボックス 194"/>
        <xdr:cNvSpPr txBox="1"/>
      </xdr:nvSpPr>
      <xdr:spPr>
        <a:xfrm>
          <a:off x="895428" y="129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165909</xdr:rowOff>
    </xdr:from>
    <xdr:to>
      <xdr:col>24</xdr:col>
      <xdr:colOff>114300</xdr:colOff>
      <xdr:row>72</xdr:row>
      <xdr:rowOff>96059</xdr:rowOff>
    </xdr:to>
    <xdr:sp macro="" textlink="">
      <xdr:nvSpPr>
        <xdr:cNvPr id="201" name="楕円 200"/>
        <xdr:cNvSpPr/>
      </xdr:nvSpPr>
      <xdr:spPr>
        <a:xfrm>
          <a:off x="4584700" y="123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17336</xdr:rowOff>
    </xdr:from>
    <xdr:ext cx="469744" cy="259045"/>
    <xdr:sp macro="" textlink="">
      <xdr:nvSpPr>
        <xdr:cNvPr id="202" name="維持補修費該当値テキスト"/>
        <xdr:cNvSpPr txBox="1"/>
      </xdr:nvSpPr>
      <xdr:spPr>
        <a:xfrm>
          <a:off x="4686300" y="121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126619</xdr:rowOff>
    </xdr:from>
    <xdr:to>
      <xdr:col>20</xdr:col>
      <xdr:colOff>38100</xdr:colOff>
      <xdr:row>73</xdr:row>
      <xdr:rowOff>56769</xdr:rowOff>
    </xdr:to>
    <xdr:sp macro="" textlink="">
      <xdr:nvSpPr>
        <xdr:cNvPr id="203" name="楕円 202"/>
        <xdr:cNvSpPr/>
      </xdr:nvSpPr>
      <xdr:spPr>
        <a:xfrm>
          <a:off x="3746500" y="124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73296</xdr:rowOff>
    </xdr:from>
    <xdr:ext cx="469744" cy="259045"/>
    <xdr:sp macro="" textlink="">
      <xdr:nvSpPr>
        <xdr:cNvPr id="204" name="テキスト ボックス 203"/>
        <xdr:cNvSpPr txBox="1"/>
      </xdr:nvSpPr>
      <xdr:spPr>
        <a:xfrm>
          <a:off x="3562428" y="1224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68612</xdr:rowOff>
    </xdr:from>
    <xdr:to>
      <xdr:col>15</xdr:col>
      <xdr:colOff>101600</xdr:colOff>
      <xdr:row>71</xdr:row>
      <xdr:rowOff>170212</xdr:rowOff>
    </xdr:to>
    <xdr:sp macro="" textlink="">
      <xdr:nvSpPr>
        <xdr:cNvPr id="205" name="楕円 204"/>
        <xdr:cNvSpPr/>
      </xdr:nvSpPr>
      <xdr:spPr>
        <a:xfrm>
          <a:off x="2857500" y="12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15289</xdr:rowOff>
    </xdr:from>
    <xdr:ext cx="469744" cy="259045"/>
    <xdr:sp macro="" textlink="">
      <xdr:nvSpPr>
        <xdr:cNvPr id="206" name="テキスト ボックス 205"/>
        <xdr:cNvSpPr txBox="1"/>
      </xdr:nvSpPr>
      <xdr:spPr>
        <a:xfrm>
          <a:off x="2673428" y="1201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60468</xdr:rowOff>
    </xdr:from>
    <xdr:to>
      <xdr:col>10</xdr:col>
      <xdr:colOff>165100</xdr:colOff>
      <xdr:row>70</xdr:row>
      <xdr:rowOff>162068</xdr:rowOff>
    </xdr:to>
    <xdr:sp macro="" textlink="">
      <xdr:nvSpPr>
        <xdr:cNvPr id="207" name="楕円 206"/>
        <xdr:cNvSpPr/>
      </xdr:nvSpPr>
      <xdr:spPr>
        <a:xfrm>
          <a:off x="1968500" y="120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7145</xdr:rowOff>
    </xdr:from>
    <xdr:ext cx="534377" cy="259045"/>
    <xdr:sp macro="" textlink="">
      <xdr:nvSpPr>
        <xdr:cNvPr id="208" name="テキスト ボックス 207"/>
        <xdr:cNvSpPr txBox="1"/>
      </xdr:nvSpPr>
      <xdr:spPr>
        <a:xfrm>
          <a:off x="1752111" y="118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163767</xdr:rowOff>
    </xdr:from>
    <xdr:to>
      <xdr:col>6</xdr:col>
      <xdr:colOff>38100</xdr:colOff>
      <xdr:row>72</xdr:row>
      <xdr:rowOff>93917</xdr:rowOff>
    </xdr:to>
    <xdr:sp macro="" textlink="">
      <xdr:nvSpPr>
        <xdr:cNvPr id="209" name="楕円 208"/>
        <xdr:cNvSpPr/>
      </xdr:nvSpPr>
      <xdr:spPr>
        <a:xfrm>
          <a:off x="1079500" y="123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110444</xdr:rowOff>
    </xdr:from>
    <xdr:ext cx="469744" cy="259045"/>
    <xdr:sp macro="" textlink="">
      <xdr:nvSpPr>
        <xdr:cNvPr id="210" name="テキスト ボックス 209"/>
        <xdr:cNvSpPr txBox="1"/>
      </xdr:nvSpPr>
      <xdr:spPr>
        <a:xfrm>
          <a:off x="895428" y="121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12010</xdr:rowOff>
    </xdr:from>
    <xdr:to>
      <xdr:col>24</xdr:col>
      <xdr:colOff>62865</xdr:colOff>
      <xdr:row>97</xdr:row>
      <xdr:rowOff>142607</xdr:rowOff>
    </xdr:to>
    <xdr:cxnSp macro="">
      <xdr:nvCxnSpPr>
        <xdr:cNvPr id="237" name="直線コネクタ 236"/>
        <xdr:cNvCxnSpPr/>
      </xdr:nvCxnSpPr>
      <xdr:spPr>
        <a:xfrm flipV="1">
          <a:off x="4633595" y="15613960"/>
          <a:ext cx="1270" cy="1159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146434</xdr:rowOff>
    </xdr:from>
    <xdr:ext cx="534377" cy="259045"/>
    <xdr:sp macro="" textlink="">
      <xdr:nvSpPr>
        <xdr:cNvPr id="238" name="扶助費最小値テキスト"/>
        <xdr:cNvSpPr txBox="1"/>
      </xdr:nvSpPr>
      <xdr:spPr>
        <a:xfrm>
          <a:off x="4686300" y="167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142607</xdr:rowOff>
    </xdr:from>
    <xdr:to>
      <xdr:col>24</xdr:col>
      <xdr:colOff>152400</xdr:colOff>
      <xdr:row>97</xdr:row>
      <xdr:rowOff>142607</xdr:rowOff>
    </xdr:to>
    <xdr:cxnSp macro="">
      <xdr:nvCxnSpPr>
        <xdr:cNvPr id="239" name="直線コネクタ 238"/>
        <xdr:cNvCxnSpPr/>
      </xdr:nvCxnSpPr>
      <xdr:spPr>
        <a:xfrm>
          <a:off x="4546600" y="167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130137</xdr:rowOff>
    </xdr:from>
    <xdr:ext cx="534377" cy="259045"/>
    <xdr:sp macro="" textlink="">
      <xdr:nvSpPr>
        <xdr:cNvPr id="240" name="扶助費最大値テキスト"/>
        <xdr:cNvSpPr txBox="1"/>
      </xdr:nvSpPr>
      <xdr:spPr>
        <a:xfrm>
          <a:off x="4686300" y="153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12010</xdr:rowOff>
    </xdr:from>
    <xdr:to>
      <xdr:col>24</xdr:col>
      <xdr:colOff>152400</xdr:colOff>
      <xdr:row>91</xdr:row>
      <xdr:rowOff>12010</xdr:rowOff>
    </xdr:to>
    <xdr:cxnSp macro="">
      <xdr:nvCxnSpPr>
        <xdr:cNvPr id="241" name="直線コネクタ 240"/>
        <xdr:cNvCxnSpPr/>
      </xdr:nvCxnSpPr>
      <xdr:spPr>
        <a:xfrm>
          <a:off x="4546600" y="1561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18314</xdr:rowOff>
    </xdr:from>
    <xdr:to>
      <xdr:col>24</xdr:col>
      <xdr:colOff>63500</xdr:colOff>
      <xdr:row>97</xdr:row>
      <xdr:rowOff>57339</xdr:rowOff>
    </xdr:to>
    <xdr:cxnSp macro="">
      <xdr:nvCxnSpPr>
        <xdr:cNvPr id="242" name="直線コネクタ 241"/>
        <xdr:cNvCxnSpPr/>
      </xdr:nvCxnSpPr>
      <xdr:spPr>
        <a:xfrm>
          <a:off x="3797300" y="16648964"/>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164453</xdr:rowOff>
    </xdr:from>
    <xdr:ext cx="534377" cy="259045"/>
    <xdr:sp macro="" textlink="">
      <xdr:nvSpPr>
        <xdr:cNvPr id="243" name="扶助費平均値テキスト"/>
        <xdr:cNvSpPr txBox="1"/>
      </xdr:nvSpPr>
      <xdr:spPr>
        <a:xfrm>
          <a:off x="4686300" y="15937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141576</xdr:rowOff>
    </xdr:from>
    <xdr:to>
      <xdr:col>24</xdr:col>
      <xdr:colOff>114300</xdr:colOff>
      <xdr:row>94</xdr:row>
      <xdr:rowOff>71726</xdr:rowOff>
    </xdr:to>
    <xdr:sp macro="" textlink="">
      <xdr:nvSpPr>
        <xdr:cNvPr id="244" name="フローチャート: 判断 243"/>
        <xdr:cNvSpPr/>
      </xdr:nvSpPr>
      <xdr:spPr>
        <a:xfrm>
          <a:off x="4584700" y="1608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18314</xdr:rowOff>
    </xdr:from>
    <xdr:to>
      <xdr:col>19</xdr:col>
      <xdr:colOff>177800</xdr:colOff>
      <xdr:row>97</xdr:row>
      <xdr:rowOff>29482</xdr:rowOff>
    </xdr:to>
    <xdr:cxnSp macro="">
      <xdr:nvCxnSpPr>
        <xdr:cNvPr id="245" name="直線コネクタ 244"/>
        <xdr:cNvCxnSpPr/>
      </xdr:nvCxnSpPr>
      <xdr:spPr>
        <a:xfrm flipV="1">
          <a:off x="2908300" y="16648964"/>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163750</xdr:rowOff>
    </xdr:from>
    <xdr:to>
      <xdr:col>20</xdr:col>
      <xdr:colOff>38100</xdr:colOff>
      <xdr:row>94</xdr:row>
      <xdr:rowOff>93900</xdr:rowOff>
    </xdr:to>
    <xdr:sp macro="" textlink="">
      <xdr:nvSpPr>
        <xdr:cNvPr id="246" name="フローチャート: 判断 245"/>
        <xdr:cNvSpPr/>
      </xdr:nvSpPr>
      <xdr:spPr>
        <a:xfrm>
          <a:off x="37465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110427</xdr:rowOff>
    </xdr:from>
    <xdr:ext cx="534377" cy="259045"/>
    <xdr:sp macro="" textlink="">
      <xdr:nvSpPr>
        <xdr:cNvPr id="247" name="テキスト ボックス 246"/>
        <xdr:cNvSpPr txBox="1"/>
      </xdr:nvSpPr>
      <xdr:spPr>
        <a:xfrm>
          <a:off x="3530111" y="158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29482</xdr:rowOff>
    </xdr:from>
    <xdr:to>
      <xdr:col>15</xdr:col>
      <xdr:colOff>50800</xdr:colOff>
      <xdr:row>98</xdr:row>
      <xdr:rowOff>34316</xdr:rowOff>
    </xdr:to>
    <xdr:cxnSp macro="">
      <xdr:nvCxnSpPr>
        <xdr:cNvPr id="248" name="直線コネクタ 247"/>
        <xdr:cNvCxnSpPr/>
      </xdr:nvCxnSpPr>
      <xdr:spPr>
        <a:xfrm flipV="1">
          <a:off x="2019300" y="16660132"/>
          <a:ext cx="889000" cy="1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38771</xdr:rowOff>
    </xdr:from>
    <xdr:to>
      <xdr:col>15</xdr:col>
      <xdr:colOff>101600</xdr:colOff>
      <xdr:row>94</xdr:row>
      <xdr:rowOff>140371</xdr:rowOff>
    </xdr:to>
    <xdr:sp macro="" textlink="">
      <xdr:nvSpPr>
        <xdr:cNvPr id="249" name="フローチャート: 判断 248"/>
        <xdr:cNvSpPr/>
      </xdr:nvSpPr>
      <xdr:spPr>
        <a:xfrm>
          <a:off x="2857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156898</xdr:rowOff>
    </xdr:from>
    <xdr:ext cx="534377" cy="259045"/>
    <xdr:sp macro="" textlink="">
      <xdr:nvSpPr>
        <xdr:cNvPr id="250" name="テキスト ボックス 249"/>
        <xdr:cNvSpPr txBox="1"/>
      </xdr:nvSpPr>
      <xdr:spPr>
        <a:xfrm>
          <a:off x="2641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164291</xdr:rowOff>
    </xdr:from>
    <xdr:to>
      <xdr:col>10</xdr:col>
      <xdr:colOff>114300</xdr:colOff>
      <xdr:row>98</xdr:row>
      <xdr:rowOff>34316</xdr:rowOff>
    </xdr:to>
    <xdr:cxnSp macro="">
      <xdr:nvCxnSpPr>
        <xdr:cNvPr id="251" name="直線コネクタ 250"/>
        <xdr:cNvCxnSpPr/>
      </xdr:nvCxnSpPr>
      <xdr:spPr>
        <a:xfrm>
          <a:off x="1130300" y="1679494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21887</xdr:rowOff>
    </xdr:from>
    <xdr:to>
      <xdr:col>10</xdr:col>
      <xdr:colOff>165100</xdr:colOff>
      <xdr:row>95</xdr:row>
      <xdr:rowOff>123487</xdr:rowOff>
    </xdr:to>
    <xdr:sp macro="" textlink="">
      <xdr:nvSpPr>
        <xdr:cNvPr id="252" name="フローチャート: 判断 251"/>
        <xdr:cNvSpPr/>
      </xdr:nvSpPr>
      <xdr:spPr>
        <a:xfrm>
          <a:off x="1968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140014</xdr:rowOff>
    </xdr:from>
    <xdr:ext cx="534377" cy="259045"/>
    <xdr:sp macro="" textlink="">
      <xdr:nvSpPr>
        <xdr:cNvPr id="253" name="テキスト ボックス 252"/>
        <xdr:cNvSpPr txBox="1"/>
      </xdr:nvSpPr>
      <xdr:spPr>
        <a:xfrm>
          <a:off x="1752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112903</xdr:rowOff>
    </xdr:from>
    <xdr:to>
      <xdr:col>6</xdr:col>
      <xdr:colOff>38100</xdr:colOff>
      <xdr:row>96</xdr:row>
      <xdr:rowOff>43053</xdr:rowOff>
    </xdr:to>
    <xdr:sp macro="" textlink="">
      <xdr:nvSpPr>
        <xdr:cNvPr id="254" name="フローチャート: 判断 253"/>
        <xdr:cNvSpPr/>
      </xdr:nvSpPr>
      <xdr:spPr>
        <a:xfrm>
          <a:off x="1079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59580</xdr:rowOff>
    </xdr:from>
    <xdr:ext cx="534377" cy="259045"/>
    <xdr:sp macro="" textlink="">
      <xdr:nvSpPr>
        <xdr:cNvPr id="255" name="テキスト ボックス 254"/>
        <xdr:cNvSpPr txBox="1"/>
      </xdr:nvSpPr>
      <xdr:spPr>
        <a:xfrm>
          <a:off x="863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6539</xdr:rowOff>
    </xdr:from>
    <xdr:to>
      <xdr:col>24</xdr:col>
      <xdr:colOff>114300</xdr:colOff>
      <xdr:row>97</xdr:row>
      <xdr:rowOff>108139</xdr:rowOff>
    </xdr:to>
    <xdr:sp macro="" textlink="">
      <xdr:nvSpPr>
        <xdr:cNvPr id="261" name="楕円 260"/>
        <xdr:cNvSpPr/>
      </xdr:nvSpPr>
      <xdr:spPr>
        <a:xfrm>
          <a:off x="4584700" y="166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92916</xdr:rowOff>
    </xdr:from>
    <xdr:ext cx="534377" cy="259045"/>
    <xdr:sp macro="" textlink="">
      <xdr:nvSpPr>
        <xdr:cNvPr id="262" name="扶助費該当値テキスト"/>
        <xdr:cNvSpPr txBox="1"/>
      </xdr:nvSpPr>
      <xdr:spPr>
        <a:xfrm>
          <a:off x="4686300" y="165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138964</xdr:rowOff>
    </xdr:from>
    <xdr:to>
      <xdr:col>20</xdr:col>
      <xdr:colOff>38100</xdr:colOff>
      <xdr:row>97</xdr:row>
      <xdr:rowOff>69114</xdr:rowOff>
    </xdr:to>
    <xdr:sp macro="" textlink="">
      <xdr:nvSpPr>
        <xdr:cNvPr id="263" name="楕円 262"/>
        <xdr:cNvSpPr/>
      </xdr:nvSpPr>
      <xdr:spPr>
        <a:xfrm>
          <a:off x="37465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60241</xdr:rowOff>
    </xdr:from>
    <xdr:ext cx="534377" cy="259045"/>
    <xdr:sp macro="" textlink="">
      <xdr:nvSpPr>
        <xdr:cNvPr id="264" name="テキスト ボックス 263"/>
        <xdr:cNvSpPr txBox="1"/>
      </xdr:nvSpPr>
      <xdr:spPr>
        <a:xfrm>
          <a:off x="3530111" y="166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150132</xdr:rowOff>
    </xdr:from>
    <xdr:to>
      <xdr:col>15</xdr:col>
      <xdr:colOff>101600</xdr:colOff>
      <xdr:row>97</xdr:row>
      <xdr:rowOff>80282</xdr:rowOff>
    </xdr:to>
    <xdr:sp macro="" textlink="">
      <xdr:nvSpPr>
        <xdr:cNvPr id="265" name="楕円 264"/>
        <xdr:cNvSpPr/>
      </xdr:nvSpPr>
      <xdr:spPr>
        <a:xfrm>
          <a:off x="2857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71409</xdr:rowOff>
    </xdr:from>
    <xdr:ext cx="534377" cy="259045"/>
    <xdr:sp macro="" textlink="">
      <xdr:nvSpPr>
        <xdr:cNvPr id="266" name="テキスト ボックス 265"/>
        <xdr:cNvSpPr txBox="1"/>
      </xdr:nvSpPr>
      <xdr:spPr>
        <a:xfrm>
          <a:off x="2641111" y="167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154966</xdr:rowOff>
    </xdr:from>
    <xdr:to>
      <xdr:col>10</xdr:col>
      <xdr:colOff>165100</xdr:colOff>
      <xdr:row>98</xdr:row>
      <xdr:rowOff>85116</xdr:rowOff>
    </xdr:to>
    <xdr:sp macro="" textlink="">
      <xdr:nvSpPr>
        <xdr:cNvPr id="267" name="楕円 266"/>
        <xdr:cNvSpPr/>
      </xdr:nvSpPr>
      <xdr:spPr>
        <a:xfrm>
          <a:off x="1968500" y="167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76243</xdr:rowOff>
    </xdr:from>
    <xdr:ext cx="534377" cy="259045"/>
    <xdr:sp macro="" textlink="">
      <xdr:nvSpPr>
        <xdr:cNvPr id="268" name="テキスト ボックス 267"/>
        <xdr:cNvSpPr txBox="1"/>
      </xdr:nvSpPr>
      <xdr:spPr>
        <a:xfrm>
          <a:off x="1752111" y="168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113491</xdr:rowOff>
    </xdr:from>
    <xdr:to>
      <xdr:col>6</xdr:col>
      <xdr:colOff>38100</xdr:colOff>
      <xdr:row>98</xdr:row>
      <xdr:rowOff>43641</xdr:rowOff>
    </xdr:to>
    <xdr:sp macro="" textlink="">
      <xdr:nvSpPr>
        <xdr:cNvPr id="269" name="楕円 268"/>
        <xdr:cNvSpPr/>
      </xdr:nvSpPr>
      <xdr:spPr>
        <a:xfrm>
          <a:off x="1079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34768</xdr:rowOff>
    </xdr:from>
    <xdr:ext cx="534377" cy="259045"/>
    <xdr:sp macro="" textlink="">
      <xdr:nvSpPr>
        <xdr:cNvPr id="270" name="テキスト ボックス 269"/>
        <xdr:cNvSpPr txBox="1"/>
      </xdr:nvSpPr>
      <xdr:spPr>
        <a:xfrm>
          <a:off x="863111" y="16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2" name="直線コネクタ 28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3" name="テキスト ボックス 28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4" name="直線コネクタ 28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5" name="テキスト ボックス 28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6" name="直線コネクタ 28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7" name="テキスト ボックス 28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8" name="直線コネクタ 28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9" name="テキスト ボックス 28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110119</xdr:rowOff>
    </xdr:from>
    <xdr:to>
      <xdr:col>54</xdr:col>
      <xdr:colOff>189865</xdr:colOff>
      <xdr:row>36</xdr:row>
      <xdr:rowOff>98826</xdr:rowOff>
    </xdr:to>
    <xdr:cxnSp macro="">
      <xdr:nvCxnSpPr>
        <xdr:cNvPr id="293" name="直線コネクタ 292"/>
        <xdr:cNvCxnSpPr/>
      </xdr:nvCxnSpPr>
      <xdr:spPr>
        <a:xfrm flipV="1">
          <a:off x="10475595" y="5253619"/>
          <a:ext cx="1270" cy="101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102653</xdr:rowOff>
    </xdr:from>
    <xdr:ext cx="534377" cy="259045"/>
    <xdr:sp macro="" textlink="">
      <xdr:nvSpPr>
        <xdr:cNvPr id="294" name="補助費等最小値テキスト"/>
        <xdr:cNvSpPr txBox="1"/>
      </xdr:nvSpPr>
      <xdr:spPr>
        <a:xfrm>
          <a:off x="10528300" y="6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98826</xdr:rowOff>
    </xdr:from>
    <xdr:to>
      <xdr:col>55</xdr:col>
      <xdr:colOff>88900</xdr:colOff>
      <xdr:row>36</xdr:row>
      <xdr:rowOff>98826</xdr:rowOff>
    </xdr:to>
    <xdr:cxnSp macro="">
      <xdr:nvCxnSpPr>
        <xdr:cNvPr id="295" name="直線コネクタ 294"/>
        <xdr:cNvCxnSpPr/>
      </xdr:nvCxnSpPr>
      <xdr:spPr>
        <a:xfrm>
          <a:off x="10388600" y="6271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56796</xdr:rowOff>
    </xdr:from>
    <xdr:ext cx="534377" cy="259045"/>
    <xdr:sp macro="" textlink="">
      <xdr:nvSpPr>
        <xdr:cNvPr id="296" name="補助費等最大値テキスト"/>
        <xdr:cNvSpPr txBox="1"/>
      </xdr:nvSpPr>
      <xdr:spPr>
        <a:xfrm>
          <a:off x="10528300" y="50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110119</xdr:rowOff>
    </xdr:from>
    <xdr:to>
      <xdr:col>55</xdr:col>
      <xdr:colOff>88900</xdr:colOff>
      <xdr:row>30</xdr:row>
      <xdr:rowOff>110119</xdr:rowOff>
    </xdr:to>
    <xdr:cxnSp macro="">
      <xdr:nvCxnSpPr>
        <xdr:cNvPr id="297" name="直線コネクタ 296"/>
        <xdr:cNvCxnSpPr/>
      </xdr:nvCxnSpPr>
      <xdr:spPr>
        <a:xfrm>
          <a:off x="10388600" y="525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76903</xdr:rowOff>
    </xdr:from>
    <xdr:to>
      <xdr:col>55</xdr:col>
      <xdr:colOff>0</xdr:colOff>
      <xdr:row>35</xdr:row>
      <xdr:rowOff>150559</xdr:rowOff>
    </xdr:to>
    <xdr:cxnSp macro="">
      <xdr:nvCxnSpPr>
        <xdr:cNvPr id="298" name="直線コネクタ 297"/>
        <xdr:cNvCxnSpPr/>
      </xdr:nvCxnSpPr>
      <xdr:spPr>
        <a:xfrm flipV="1">
          <a:off x="9639300" y="5906203"/>
          <a:ext cx="838200" cy="24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43563</xdr:rowOff>
    </xdr:from>
    <xdr:ext cx="534377" cy="259045"/>
    <xdr:sp macro="" textlink="">
      <xdr:nvSpPr>
        <xdr:cNvPr id="299" name="補助費等平均値テキスト"/>
        <xdr:cNvSpPr txBox="1"/>
      </xdr:nvSpPr>
      <xdr:spPr>
        <a:xfrm>
          <a:off x="10528300" y="5701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20686</xdr:rowOff>
    </xdr:from>
    <xdr:to>
      <xdr:col>55</xdr:col>
      <xdr:colOff>50800</xdr:colOff>
      <xdr:row>34</xdr:row>
      <xdr:rowOff>122286</xdr:rowOff>
    </xdr:to>
    <xdr:sp macro="" textlink="">
      <xdr:nvSpPr>
        <xdr:cNvPr id="300" name="フローチャート: 判断 299"/>
        <xdr:cNvSpPr/>
      </xdr:nvSpPr>
      <xdr:spPr>
        <a:xfrm>
          <a:off x="10426700" y="5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150559</xdr:rowOff>
    </xdr:from>
    <xdr:to>
      <xdr:col>50</xdr:col>
      <xdr:colOff>114300</xdr:colOff>
      <xdr:row>36</xdr:row>
      <xdr:rowOff>123264</xdr:rowOff>
    </xdr:to>
    <xdr:cxnSp macro="">
      <xdr:nvCxnSpPr>
        <xdr:cNvPr id="301" name="直線コネクタ 300"/>
        <xdr:cNvCxnSpPr/>
      </xdr:nvCxnSpPr>
      <xdr:spPr>
        <a:xfrm flipV="1">
          <a:off x="8750300" y="6151309"/>
          <a:ext cx="8890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85517</xdr:rowOff>
    </xdr:from>
    <xdr:to>
      <xdr:col>50</xdr:col>
      <xdr:colOff>165100</xdr:colOff>
      <xdr:row>35</xdr:row>
      <xdr:rowOff>15667</xdr:rowOff>
    </xdr:to>
    <xdr:sp macro="" textlink="">
      <xdr:nvSpPr>
        <xdr:cNvPr id="302" name="フローチャート: 判断 301"/>
        <xdr:cNvSpPr/>
      </xdr:nvSpPr>
      <xdr:spPr>
        <a:xfrm>
          <a:off x="9588500" y="59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32194</xdr:rowOff>
    </xdr:from>
    <xdr:ext cx="534377" cy="259045"/>
    <xdr:sp macro="" textlink="">
      <xdr:nvSpPr>
        <xdr:cNvPr id="303" name="テキスト ボックス 302"/>
        <xdr:cNvSpPr txBox="1"/>
      </xdr:nvSpPr>
      <xdr:spPr>
        <a:xfrm>
          <a:off x="9372111" y="5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123264</xdr:rowOff>
    </xdr:from>
    <xdr:to>
      <xdr:col>45</xdr:col>
      <xdr:colOff>177800</xdr:colOff>
      <xdr:row>37</xdr:row>
      <xdr:rowOff>76972</xdr:rowOff>
    </xdr:to>
    <xdr:cxnSp macro="">
      <xdr:nvCxnSpPr>
        <xdr:cNvPr id="304" name="直線コネクタ 303"/>
        <xdr:cNvCxnSpPr/>
      </xdr:nvCxnSpPr>
      <xdr:spPr>
        <a:xfrm flipV="1">
          <a:off x="7861300" y="6295464"/>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22995</xdr:rowOff>
    </xdr:from>
    <xdr:to>
      <xdr:col>46</xdr:col>
      <xdr:colOff>38100</xdr:colOff>
      <xdr:row>34</xdr:row>
      <xdr:rowOff>124595</xdr:rowOff>
    </xdr:to>
    <xdr:sp macro="" textlink="">
      <xdr:nvSpPr>
        <xdr:cNvPr id="305" name="フローチャート: 判断 304"/>
        <xdr:cNvSpPr/>
      </xdr:nvSpPr>
      <xdr:spPr>
        <a:xfrm>
          <a:off x="8699500" y="58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141122</xdr:rowOff>
    </xdr:from>
    <xdr:ext cx="534377" cy="259045"/>
    <xdr:sp macro="" textlink="">
      <xdr:nvSpPr>
        <xdr:cNvPr id="306" name="テキスト ボックス 305"/>
        <xdr:cNvSpPr txBox="1"/>
      </xdr:nvSpPr>
      <xdr:spPr>
        <a:xfrm>
          <a:off x="8483111" y="5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76972</xdr:rowOff>
    </xdr:from>
    <xdr:to>
      <xdr:col>41</xdr:col>
      <xdr:colOff>50800</xdr:colOff>
      <xdr:row>38</xdr:row>
      <xdr:rowOff>104015</xdr:rowOff>
    </xdr:to>
    <xdr:cxnSp macro="">
      <xdr:nvCxnSpPr>
        <xdr:cNvPr id="307" name="直線コネクタ 306"/>
        <xdr:cNvCxnSpPr/>
      </xdr:nvCxnSpPr>
      <xdr:spPr>
        <a:xfrm flipV="1">
          <a:off x="6972300" y="6420622"/>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112332</xdr:rowOff>
    </xdr:from>
    <xdr:to>
      <xdr:col>41</xdr:col>
      <xdr:colOff>101600</xdr:colOff>
      <xdr:row>34</xdr:row>
      <xdr:rowOff>42482</xdr:rowOff>
    </xdr:to>
    <xdr:sp macro="" textlink="">
      <xdr:nvSpPr>
        <xdr:cNvPr id="308" name="フローチャート: 判断 307"/>
        <xdr:cNvSpPr/>
      </xdr:nvSpPr>
      <xdr:spPr>
        <a:xfrm>
          <a:off x="7810500" y="57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59009</xdr:rowOff>
    </xdr:from>
    <xdr:ext cx="534377" cy="259045"/>
    <xdr:sp macro="" textlink="">
      <xdr:nvSpPr>
        <xdr:cNvPr id="309" name="テキスト ボックス 308"/>
        <xdr:cNvSpPr txBox="1"/>
      </xdr:nvSpPr>
      <xdr:spPr>
        <a:xfrm>
          <a:off x="7594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109039</xdr:rowOff>
    </xdr:from>
    <xdr:to>
      <xdr:col>36</xdr:col>
      <xdr:colOff>165100</xdr:colOff>
      <xdr:row>35</xdr:row>
      <xdr:rowOff>39189</xdr:rowOff>
    </xdr:to>
    <xdr:sp macro="" textlink="">
      <xdr:nvSpPr>
        <xdr:cNvPr id="310" name="フローチャート: 判断 309"/>
        <xdr:cNvSpPr/>
      </xdr:nvSpPr>
      <xdr:spPr>
        <a:xfrm>
          <a:off x="6921500" y="59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55716</xdr:rowOff>
    </xdr:from>
    <xdr:ext cx="534377" cy="259045"/>
    <xdr:sp macro="" textlink="">
      <xdr:nvSpPr>
        <xdr:cNvPr id="311" name="テキスト ボックス 310"/>
        <xdr:cNvSpPr txBox="1"/>
      </xdr:nvSpPr>
      <xdr:spPr>
        <a:xfrm>
          <a:off x="6705111" y="57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26103</xdr:rowOff>
    </xdr:from>
    <xdr:to>
      <xdr:col>55</xdr:col>
      <xdr:colOff>50800</xdr:colOff>
      <xdr:row>34</xdr:row>
      <xdr:rowOff>127703</xdr:rowOff>
    </xdr:to>
    <xdr:sp macro="" textlink="">
      <xdr:nvSpPr>
        <xdr:cNvPr id="317" name="楕円 316"/>
        <xdr:cNvSpPr/>
      </xdr:nvSpPr>
      <xdr:spPr>
        <a:xfrm>
          <a:off x="10426700" y="58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4530</xdr:rowOff>
    </xdr:from>
    <xdr:ext cx="534377" cy="259045"/>
    <xdr:sp macro="" textlink="">
      <xdr:nvSpPr>
        <xdr:cNvPr id="318" name="補助費等該当値テキスト"/>
        <xdr:cNvSpPr txBox="1"/>
      </xdr:nvSpPr>
      <xdr:spPr>
        <a:xfrm>
          <a:off x="10528300" y="58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99759</xdr:rowOff>
    </xdr:from>
    <xdr:to>
      <xdr:col>50</xdr:col>
      <xdr:colOff>165100</xdr:colOff>
      <xdr:row>36</xdr:row>
      <xdr:rowOff>29909</xdr:rowOff>
    </xdr:to>
    <xdr:sp macro="" textlink="">
      <xdr:nvSpPr>
        <xdr:cNvPr id="319" name="楕円 318"/>
        <xdr:cNvSpPr/>
      </xdr:nvSpPr>
      <xdr:spPr>
        <a:xfrm>
          <a:off x="9588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21036</xdr:rowOff>
    </xdr:from>
    <xdr:ext cx="534377" cy="259045"/>
    <xdr:sp macro="" textlink="">
      <xdr:nvSpPr>
        <xdr:cNvPr id="320" name="テキスト ボックス 319"/>
        <xdr:cNvSpPr txBox="1"/>
      </xdr:nvSpPr>
      <xdr:spPr>
        <a:xfrm>
          <a:off x="9372111" y="61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72464</xdr:rowOff>
    </xdr:from>
    <xdr:to>
      <xdr:col>46</xdr:col>
      <xdr:colOff>38100</xdr:colOff>
      <xdr:row>37</xdr:row>
      <xdr:rowOff>2614</xdr:rowOff>
    </xdr:to>
    <xdr:sp macro="" textlink="">
      <xdr:nvSpPr>
        <xdr:cNvPr id="321" name="楕円 320"/>
        <xdr:cNvSpPr/>
      </xdr:nvSpPr>
      <xdr:spPr>
        <a:xfrm>
          <a:off x="86995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165191</xdr:rowOff>
    </xdr:from>
    <xdr:ext cx="534377" cy="259045"/>
    <xdr:sp macro="" textlink="">
      <xdr:nvSpPr>
        <xdr:cNvPr id="322" name="テキスト ボックス 321"/>
        <xdr:cNvSpPr txBox="1"/>
      </xdr:nvSpPr>
      <xdr:spPr>
        <a:xfrm>
          <a:off x="8483111" y="63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26172</xdr:rowOff>
    </xdr:from>
    <xdr:to>
      <xdr:col>41</xdr:col>
      <xdr:colOff>101600</xdr:colOff>
      <xdr:row>37</xdr:row>
      <xdr:rowOff>127772</xdr:rowOff>
    </xdr:to>
    <xdr:sp macro="" textlink="">
      <xdr:nvSpPr>
        <xdr:cNvPr id="323" name="楕円 322"/>
        <xdr:cNvSpPr/>
      </xdr:nvSpPr>
      <xdr:spPr>
        <a:xfrm>
          <a:off x="7810500" y="63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118899</xdr:rowOff>
    </xdr:from>
    <xdr:ext cx="534377" cy="259045"/>
    <xdr:sp macro="" textlink="">
      <xdr:nvSpPr>
        <xdr:cNvPr id="324" name="テキスト ボックス 323"/>
        <xdr:cNvSpPr txBox="1"/>
      </xdr:nvSpPr>
      <xdr:spPr>
        <a:xfrm>
          <a:off x="7594111" y="64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53215</xdr:rowOff>
    </xdr:from>
    <xdr:to>
      <xdr:col>36</xdr:col>
      <xdr:colOff>165100</xdr:colOff>
      <xdr:row>38</xdr:row>
      <xdr:rowOff>154815</xdr:rowOff>
    </xdr:to>
    <xdr:sp macro="" textlink="">
      <xdr:nvSpPr>
        <xdr:cNvPr id="325" name="楕円 324"/>
        <xdr:cNvSpPr/>
      </xdr:nvSpPr>
      <xdr:spPr>
        <a:xfrm>
          <a:off x="6921500" y="6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145942</xdr:rowOff>
    </xdr:from>
    <xdr:ext cx="534377" cy="259045"/>
    <xdr:sp macro="" textlink="">
      <xdr:nvSpPr>
        <xdr:cNvPr id="326" name="テキスト ボックス 325"/>
        <xdr:cNvSpPr txBox="1"/>
      </xdr:nvSpPr>
      <xdr:spPr>
        <a:xfrm>
          <a:off x="6705111" y="66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43917</xdr:rowOff>
    </xdr:from>
    <xdr:to>
      <xdr:col>55</xdr:col>
      <xdr:colOff>0</xdr:colOff>
      <xdr:row>56</xdr:row>
      <xdr:rowOff>141745</xdr:rowOff>
    </xdr:to>
    <xdr:cxnSp macro="">
      <xdr:nvCxnSpPr>
        <xdr:cNvPr id="356" name="直線コネクタ 355"/>
        <xdr:cNvCxnSpPr/>
      </xdr:nvCxnSpPr>
      <xdr:spPr>
        <a:xfrm flipV="1">
          <a:off x="9639300" y="9473667"/>
          <a:ext cx="838200" cy="2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32466</xdr:rowOff>
    </xdr:from>
    <xdr:ext cx="534377" cy="259045"/>
    <xdr:sp macro="" textlink="">
      <xdr:nvSpPr>
        <xdr:cNvPr id="357" name="普通建設事業費平均値テキスト"/>
        <xdr:cNvSpPr txBox="1"/>
      </xdr:nvSpPr>
      <xdr:spPr>
        <a:xfrm>
          <a:off x="10528300" y="94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104051</xdr:rowOff>
    </xdr:from>
    <xdr:to>
      <xdr:col>50</xdr:col>
      <xdr:colOff>114300</xdr:colOff>
      <xdr:row>56</xdr:row>
      <xdr:rowOff>141745</xdr:rowOff>
    </xdr:to>
    <xdr:cxnSp macro="">
      <xdr:nvCxnSpPr>
        <xdr:cNvPr id="359" name="直線コネクタ 358"/>
        <xdr:cNvCxnSpPr/>
      </xdr:nvCxnSpPr>
      <xdr:spPr>
        <a:xfrm>
          <a:off x="8750300" y="9533801"/>
          <a:ext cx="889000" cy="2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14012</xdr:rowOff>
    </xdr:from>
    <xdr:ext cx="534377" cy="259045"/>
    <xdr:sp macro="" textlink="">
      <xdr:nvSpPr>
        <xdr:cNvPr id="361" name="テキスト ボックス 360"/>
        <xdr:cNvSpPr txBox="1"/>
      </xdr:nvSpPr>
      <xdr:spPr>
        <a:xfrm>
          <a:off x="9372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58230</xdr:rowOff>
    </xdr:from>
    <xdr:to>
      <xdr:col>45</xdr:col>
      <xdr:colOff>177800</xdr:colOff>
      <xdr:row>55</xdr:row>
      <xdr:rowOff>104051</xdr:rowOff>
    </xdr:to>
    <xdr:cxnSp macro="">
      <xdr:nvCxnSpPr>
        <xdr:cNvPr id="362" name="直線コネクタ 361"/>
        <xdr:cNvCxnSpPr/>
      </xdr:nvCxnSpPr>
      <xdr:spPr>
        <a:xfrm>
          <a:off x="7861300" y="9316530"/>
          <a:ext cx="889000" cy="2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58230</xdr:rowOff>
    </xdr:from>
    <xdr:to>
      <xdr:col>41</xdr:col>
      <xdr:colOff>50800</xdr:colOff>
      <xdr:row>55</xdr:row>
      <xdr:rowOff>129439</xdr:rowOff>
    </xdr:to>
    <xdr:cxnSp macro="">
      <xdr:nvCxnSpPr>
        <xdr:cNvPr id="365" name="直線コネクタ 364"/>
        <xdr:cNvCxnSpPr/>
      </xdr:nvCxnSpPr>
      <xdr:spPr>
        <a:xfrm flipV="1">
          <a:off x="6972300" y="9316530"/>
          <a:ext cx="8890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168838</xdr:rowOff>
    </xdr:from>
    <xdr:ext cx="534377" cy="259045"/>
    <xdr:sp macro="" textlink="">
      <xdr:nvSpPr>
        <xdr:cNvPr id="367" name="テキスト ボックス 366"/>
        <xdr:cNvSpPr txBox="1"/>
      </xdr:nvSpPr>
      <xdr:spPr>
        <a:xfrm>
          <a:off x="7594111" y="9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143680</xdr:rowOff>
    </xdr:from>
    <xdr:ext cx="534377" cy="259045"/>
    <xdr:sp macro="" textlink="">
      <xdr:nvSpPr>
        <xdr:cNvPr id="369" name="テキスト ボックス 368"/>
        <xdr:cNvSpPr txBox="1"/>
      </xdr:nvSpPr>
      <xdr:spPr>
        <a:xfrm>
          <a:off x="6705111" y="9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164567</xdr:rowOff>
    </xdr:from>
    <xdr:to>
      <xdr:col>55</xdr:col>
      <xdr:colOff>50800</xdr:colOff>
      <xdr:row>55</xdr:row>
      <xdr:rowOff>94717</xdr:rowOff>
    </xdr:to>
    <xdr:sp macro="" textlink="">
      <xdr:nvSpPr>
        <xdr:cNvPr id="375" name="楕円 374"/>
        <xdr:cNvSpPr/>
      </xdr:nvSpPr>
      <xdr:spPr>
        <a:xfrm>
          <a:off x="10426700" y="94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15994</xdr:rowOff>
    </xdr:from>
    <xdr:ext cx="534377" cy="259045"/>
    <xdr:sp macro="" textlink="">
      <xdr:nvSpPr>
        <xdr:cNvPr id="376" name="普通建設事業費該当値テキスト"/>
        <xdr:cNvSpPr txBox="1"/>
      </xdr:nvSpPr>
      <xdr:spPr>
        <a:xfrm>
          <a:off x="10528300" y="927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90945</xdr:rowOff>
    </xdr:from>
    <xdr:to>
      <xdr:col>50</xdr:col>
      <xdr:colOff>165100</xdr:colOff>
      <xdr:row>57</xdr:row>
      <xdr:rowOff>21095</xdr:rowOff>
    </xdr:to>
    <xdr:sp macro="" textlink="">
      <xdr:nvSpPr>
        <xdr:cNvPr id="377" name="楕円 376"/>
        <xdr:cNvSpPr/>
      </xdr:nvSpPr>
      <xdr:spPr>
        <a:xfrm>
          <a:off x="9588500" y="96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37622</xdr:rowOff>
    </xdr:from>
    <xdr:ext cx="534377" cy="259045"/>
    <xdr:sp macro="" textlink="">
      <xdr:nvSpPr>
        <xdr:cNvPr id="378" name="テキスト ボックス 377"/>
        <xdr:cNvSpPr txBox="1"/>
      </xdr:nvSpPr>
      <xdr:spPr>
        <a:xfrm>
          <a:off x="9372111" y="94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53251</xdr:rowOff>
    </xdr:from>
    <xdr:to>
      <xdr:col>46</xdr:col>
      <xdr:colOff>38100</xdr:colOff>
      <xdr:row>55</xdr:row>
      <xdr:rowOff>154851</xdr:rowOff>
    </xdr:to>
    <xdr:sp macro="" textlink="">
      <xdr:nvSpPr>
        <xdr:cNvPr id="379" name="楕円 378"/>
        <xdr:cNvSpPr/>
      </xdr:nvSpPr>
      <xdr:spPr>
        <a:xfrm>
          <a:off x="8699500" y="94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145978</xdr:rowOff>
    </xdr:from>
    <xdr:ext cx="534377" cy="259045"/>
    <xdr:sp macro="" textlink="">
      <xdr:nvSpPr>
        <xdr:cNvPr id="380" name="テキスト ボックス 379"/>
        <xdr:cNvSpPr txBox="1"/>
      </xdr:nvSpPr>
      <xdr:spPr>
        <a:xfrm>
          <a:off x="8483111" y="95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7430</xdr:rowOff>
    </xdr:from>
    <xdr:to>
      <xdr:col>41</xdr:col>
      <xdr:colOff>101600</xdr:colOff>
      <xdr:row>54</xdr:row>
      <xdr:rowOff>109030</xdr:rowOff>
    </xdr:to>
    <xdr:sp macro="" textlink="">
      <xdr:nvSpPr>
        <xdr:cNvPr id="381" name="楕円 380"/>
        <xdr:cNvSpPr/>
      </xdr:nvSpPr>
      <xdr:spPr>
        <a:xfrm>
          <a:off x="7810500" y="92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125557</xdr:rowOff>
    </xdr:from>
    <xdr:ext cx="534377" cy="259045"/>
    <xdr:sp macro="" textlink="">
      <xdr:nvSpPr>
        <xdr:cNvPr id="382" name="テキスト ボックス 381"/>
        <xdr:cNvSpPr txBox="1"/>
      </xdr:nvSpPr>
      <xdr:spPr>
        <a:xfrm>
          <a:off x="7594111" y="90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78639</xdr:rowOff>
    </xdr:from>
    <xdr:to>
      <xdr:col>36</xdr:col>
      <xdr:colOff>165100</xdr:colOff>
      <xdr:row>56</xdr:row>
      <xdr:rowOff>8789</xdr:rowOff>
    </xdr:to>
    <xdr:sp macro="" textlink="">
      <xdr:nvSpPr>
        <xdr:cNvPr id="383" name="楕円 382"/>
        <xdr:cNvSpPr/>
      </xdr:nvSpPr>
      <xdr:spPr>
        <a:xfrm>
          <a:off x="6921500" y="9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25316</xdr:rowOff>
    </xdr:from>
    <xdr:ext cx="534377" cy="259045"/>
    <xdr:sp macro="" textlink="">
      <xdr:nvSpPr>
        <xdr:cNvPr id="384" name="テキスト ボックス 383"/>
        <xdr:cNvSpPr txBox="1"/>
      </xdr:nvSpPr>
      <xdr:spPr>
        <a:xfrm>
          <a:off x="6705111" y="9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64033</xdr:rowOff>
    </xdr:from>
    <xdr:to>
      <xdr:col>55</xdr:col>
      <xdr:colOff>0</xdr:colOff>
      <xdr:row>76</xdr:row>
      <xdr:rowOff>138957</xdr:rowOff>
    </xdr:to>
    <xdr:cxnSp macro="">
      <xdr:nvCxnSpPr>
        <xdr:cNvPr id="413" name="直線コネクタ 412"/>
        <xdr:cNvCxnSpPr/>
      </xdr:nvCxnSpPr>
      <xdr:spPr>
        <a:xfrm flipV="1">
          <a:off x="9639300" y="13094233"/>
          <a:ext cx="838200" cy="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100952</xdr:rowOff>
    </xdr:from>
    <xdr:to>
      <xdr:col>50</xdr:col>
      <xdr:colOff>114300</xdr:colOff>
      <xdr:row>76</xdr:row>
      <xdr:rowOff>138957</xdr:rowOff>
    </xdr:to>
    <xdr:cxnSp macro="">
      <xdr:nvCxnSpPr>
        <xdr:cNvPr id="416" name="直線コネクタ 415"/>
        <xdr:cNvCxnSpPr/>
      </xdr:nvCxnSpPr>
      <xdr:spPr>
        <a:xfrm>
          <a:off x="8750300" y="1313115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39688</xdr:rowOff>
    </xdr:from>
    <xdr:to>
      <xdr:col>45</xdr:col>
      <xdr:colOff>177800</xdr:colOff>
      <xdr:row>76</xdr:row>
      <xdr:rowOff>100952</xdr:rowOff>
    </xdr:to>
    <xdr:cxnSp macro="">
      <xdr:nvCxnSpPr>
        <xdr:cNvPr id="419" name="直線コネクタ 418"/>
        <xdr:cNvCxnSpPr/>
      </xdr:nvCxnSpPr>
      <xdr:spPr>
        <a:xfrm>
          <a:off x="7861300" y="1306988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159607</xdr:rowOff>
    </xdr:from>
    <xdr:to>
      <xdr:col>41</xdr:col>
      <xdr:colOff>50800</xdr:colOff>
      <xdr:row>76</xdr:row>
      <xdr:rowOff>39688</xdr:rowOff>
    </xdr:to>
    <xdr:cxnSp macro="">
      <xdr:nvCxnSpPr>
        <xdr:cNvPr id="422" name="直線コネクタ 421"/>
        <xdr:cNvCxnSpPr/>
      </xdr:nvCxnSpPr>
      <xdr:spPr>
        <a:xfrm>
          <a:off x="6972300" y="13018357"/>
          <a:ext cx="889000" cy="5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107167</xdr:rowOff>
    </xdr:from>
    <xdr:ext cx="534377" cy="259045"/>
    <xdr:sp macro="" textlink="">
      <xdr:nvSpPr>
        <xdr:cNvPr id="424" name="テキスト ボックス 423"/>
        <xdr:cNvSpPr txBox="1"/>
      </xdr:nvSpPr>
      <xdr:spPr>
        <a:xfrm>
          <a:off x="7594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83462</xdr:rowOff>
    </xdr:from>
    <xdr:ext cx="534377" cy="259045"/>
    <xdr:sp macro="" textlink="">
      <xdr:nvSpPr>
        <xdr:cNvPr id="426" name="テキスト ボックス 425"/>
        <xdr:cNvSpPr txBox="1"/>
      </xdr:nvSpPr>
      <xdr:spPr>
        <a:xfrm>
          <a:off x="6705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13233</xdr:rowOff>
    </xdr:from>
    <xdr:to>
      <xdr:col>55</xdr:col>
      <xdr:colOff>50800</xdr:colOff>
      <xdr:row>76</xdr:row>
      <xdr:rowOff>114833</xdr:rowOff>
    </xdr:to>
    <xdr:sp macro="" textlink="">
      <xdr:nvSpPr>
        <xdr:cNvPr id="432" name="楕円 431"/>
        <xdr:cNvSpPr/>
      </xdr:nvSpPr>
      <xdr:spPr>
        <a:xfrm>
          <a:off x="10426700" y="130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163110</xdr:rowOff>
    </xdr:from>
    <xdr:ext cx="534377" cy="259045"/>
    <xdr:sp macro="" textlink="">
      <xdr:nvSpPr>
        <xdr:cNvPr id="433" name="普通建設事業費 （ うち新規整備　）該当値テキスト"/>
        <xdr:cNvSpPr txBox="1"/>
      </xdr:nvSpPr>
      <xdr:spPr>
        <a:xfrm>
          <a:off x="10528300" y="13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88157</xdr:rowOff>
    </xdr:from>
    <xdr:to>
      <xdr:col>50</xdr:col>
      <xdr:colOff>165100</xdr:colOff>
      <xdr:row>77</xdr:row>
      <xdr:rowOff>18307</xdr:rowOff>
    </xdr:to>
    <xdr:sp macro="" textlink="">
      <xdr:nvSpPr>
        <xdr:cNvPr id="434" name="楕円 433"/>
        <xdr:cNvSpPr/>
      </xdr:nvSpPr>
      <xdr:spPr>
        <a:xfrm>
          <a:off x="9588500" y="131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9434</xdr:rowOff>
    </xdr:from>
    <xdr:ext cx="534377" cy="259045"/>
    <xdr:sp macro="" textlink="">
      <xdr:nvSpPr>
        <xdr:cNvPr id="435" name="テキスト ボックス 434"/>
        <xdr:cNvSpPr txBox="1"/>
      </xdr:nvSpPr>
      <xdr:spPr>
        <a:xfrm>
          <a:off x="9372111" y="132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50152</xdr:rowOff>
    </xdr:from>
    <xdr:to>
      <xdr:col>46</xdr:col>
      <xdr:colOff>38100</xdr:colOff>
      <xdr:row>76</xdr:row>
      <xdr:rowOff>151752</xdr:rowOff>
    </xdr:to>
    <xdr:sp macro="" textlink="">
      <xdr:nvSpPr>
        <xdr:cNvPr id="436" name="楕円 435"/>
        <xdr:cNvSpPr/>
      </xdr:nvSpPr>
      <xdr:spPr>
        <a:xfrm>
          <a:off x="8699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142879</xdr:rowOff>
    </xdr:from>
    <xdr:ext cx="534377" cy="259045"/>
    <xdr:sp macro="" textlink="">
      <xdr:nvSpPr>
        <xdr:cNvPr id="437" name="テキスト ボックス 436"/>
        <xdr:cNvSpPr txBox="1"/>
      </xdr:nvSpPr>
      <xdr:spPr>
        <a:xfrm>
          <a:off x="8483111" y="131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160338</xdr:rowOff>
    </xdr:from>
    <xdr:to>
      <xdr:col>41</xdr:col>
      <xdr:colOff>101600</xdr:colOff>
      <xdr:row>76</xdr:row>
      <xdr:rowOff>90488</xdr:rowOff>
    </xdr:to>
    <xdr:sp macro="" textlink="">
      <xdr:nvSpPr>
        <xdr:cNvPr id="438" name="楕円 437"/>
        <xdr:cNvSpPr/>
      </xdr:nvSpPr>
      <xdr:spPr>
        <a:xfrm>
          <a:off x="7810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81615</xdr:rowOff>
    </xdr:from>
    <xdr:ext cx="534377" cy="259045"/>
    <xdr:sp macro="" textlink="">
      <xdr:nvSpPr>
        <xdr:cNvPr id="439" name="テキスト ボックス 438"/>
        <xdr:cNvSpPr txBox="1"/>
      </xdr:nvSpPr>
      <xdr:spPr>
        <a:xfrm>
          <a:off x="7594111" y="131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108807</xdr:rowOff>
    </xdr:from>
    <xdr:to>
      <xdr:col>36</xdr:col>
      <xdr:colOff>165100</xdr:colOff>
      <xdr:row>76</xdr:row>
      <xdr:rowOff>38957</xdr:rowOff>
    </xdr:to>
    <xdr:sp macro="" textlink="">
      <xdr:nvSpPr>
        <xdr:cNvPr id="440" name="楕円 439"/>
        <xdr:cNvSpPr/>
      </xdr:nvSpPr>
      <xdr:spPr>
        <a:xfrm>
          <a:off x="6921500" y="12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55484</xdr:rowOff>
    </xdr:from>
    <xdr:ext cx="534377" cy="259045"/>
    <xdr:sp macro="" textlink="">
      <xdr:nvSpPr>
        <xdr:cNvPr id="441" name="テキスト ボックス 440"/>
        <xdr:cNvSpPr txBox="1"/>
      </xdr:nvSpPr>
      <xdr:spPr>
        <a:xfrm>
          <a:off x="6705111" y="127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94306</xdr:rowOff>
    </xdr:from>
    <xdr:to>
      <xdr:col>55</xdr:col>
      <xdr:colOff>0</xdr:colOff>
      <xdr:row>97</xdr:row>
      <xdr:rowOff>49778</xdr:rowOff>
    </xdr:to>
    <xdr:cxnSp macro="">
      <xdr:nvCxnSpPr>
        <xdr:cNvPr id="472" name="直線コネクタ 471"/>
        <xdr:cNvCxnSpPr/>
      </xdr:nvCxnSpPr>
      <xdr:spPr>
        <a:xfrm flipV="1">
          <a:off x="9639300" y="16553506"/>
          <a:ext cx="838200" cy="1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153757</xdr:rowOff>
    </xdr:from>
    <xdr:ext cx="534377" cy="259045"/>
    <xdr:sp macro="" textlink="">
      <xdr:nvSpPr>
        <xdr:cNvPr id="473" name="普通建設事業費 （ うち更新整備　）平均値テキスト"/>
        <xdr:cNvSpPr txBox="1"/>
      </xdr:nvSpPr>
      <xdr:spPr>
        <a:xfrm>
          <a:off x="10528300" y="1627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17529</xdr:rowOff>
    </xdr:from>
    <xdr:to>
      <xdr:col>50</xdr:col>
      <xdr:colOff>114300</xdr:colOff>
      <xdr:row>97</xdr:row>
      <xdr:rowOff>49778</xdr:rowOff>
    </xdr:to>
    <xdr:cxnSp macro="">
      <xdr:nvCxnSpPr>
        <xdr:cNvPr id="475" name="直線コネクタ 474"/>
        <xdr:cNvCxnSpPr/>
      </xdr:nvCxnSpPr>
      <xdr:spPr>
        <a:xfrm>
          <a:off x="8750300" y="16648179"/>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70144</xdr:rowOff>
    </xdr:from>
    <xdr:ext cx="534377" cy="259045"/>
    <xdr:sp macro="" textlink="">
      <xdr:nvSpPr>
        <xdr:cNvPr id="477" name="テキスト ボックス 476"/>
        <xdr:cNvSpPr txBox="1"/>
      </xdr:nvSpPr>
      <xdr:spPr>
        <a:xfrm>
          <a:off x="9372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154477</xdr:rowOff>
    </xdr:from>
    <xdr:to>
      <xdr:col>45</xdr:col>
      <xdr:colOff>177800</xdr:colOff>
      <xdr:row>97</xdr:row>
      <xdr:rowOff>17529</xdr:rowOff>
    </xdr:to>
    <xdr:cxnSp macro="">
      <xdr:nvCxnSpPr>
        <xdr:cNvPr id="478" name="直線コネクタ 477"/>
        <xdr:cNvCxnSpPr/>
      </xdr:nvCxnSpPr>
      <xdr:spPr>
        <a:xfrm>
          <a:off x="7861300" y="16442227"/>
          <a:ext cx="889000" cy="20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80" name="テキスト ボックス 479"/>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154477</xdr:rowOff>
    </xdr:from>
    <xdr:to>
      <xdr:col>41</xdr:col>
      <xdr:colOff>50800</xdr:colOff>
      <xdr:row>97</xdr:row>
      <xdr:rowOff>10982</xdr:rowOff>
    </xdr:to>
    <xdr:cxnSp macro="">
      <xdr:nvCxnSpPr>
        <xdr:cNvPr id="481" name="直線コネクタ 480"/>
        <xdr:cNvCxnSpPr/>
      </xdr:nvCxnSpPr>
      <xdr:spPr>
        <a:xfrm flipV="1">
          <a:off x="6972300" y="16442227"/>
          <a:ext cx="889000" cy="1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2" name="フローチャート: 判断 481"/>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83" name="テキスト ボックス 482"/>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5" name="テキスト ボックス 484"/>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43506</xdr:rowOff>
    </xdr:from>
    <xdr:to>
      <xdr:col>55</xdr:col>
      <xdr:colOff>50800</xdr:colOff>
      <xdr:row>96</xdr:row>
      <xdr:rowOff>145106</xdr:rowOff>
    </xdr:to>
    <xdr:sp macro="" textlink="">
      <xdr:nvSpPr>
        <xdr:cNvPr id="491" name="楕円 490"/>
        <xdr:cNvSpPr/>
      </xdr:nvSpPr>
      <xdr:spPr>
        <a:xfrm>
          <a:off x="10426700" y="165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21933</xdr:rowOff>
    </xdr:from>
    <xdr:ext cx="534377" cy="259045"/>
    <xdr:sp macro="" textlink="">
      <xdr:nvSpPr>
        <xdr:cNvPr id="492" name="普通建設事業費 （ うち更新整備　）該当値テキスト"/>
        <xdr:cNvSpPr txBox="1"/>
      </xdr:nvSpPr>
      <xdr:spPr>
        <a:xfrm>
          <a:off x="10528300" y="16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170428</xdr:rowOff>
    </xdr:from>
    <xdr:to>
      <xdr:col>50</xdr:col>
      <xdr:colOff>165100</xdr:colOff>
      <xdr:row>97</xdr:row>
      <xdr:rowOff>100578</xdr:rowOff>
    </xdr:to>
    <xdr:sp macro="" textlink="">
      <xdr:nvSpPr>
        <xdr:cNvPr id="493" name="楕円 492"/>
        <xdr:cNvSpPr/>
      </xdr:nvSpPr>
      <xdr:spPr>
        <a:xfrm>
          <a:off x="9588500" y="166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91705</xdr:rowOff>
    </xdr:from>
    <xdr:ext cx="534377" cy="259045"/>
    <xdr:sp macro="" textlink="">
      <xdr:nvSpPr>
        <xdr:cNvPr id="494" name="テキスト ボックス 493"/>
        <xdr:cNvSpPr txBox="1"/>
      </xdr:nvSpPr>
      <xdr:spPr>
        <a:xfrm>
          <a:off x="9372111" y="167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138179</xdr:rowOff>
    </xdr:from>
    <xdr:to>
      <xdr:col>46</xdr:col>
      <xdr:colOff>38100</xdr:colOff>
      <xdr:row>97</xdr:row>
      <xdr:rowOff>68329</xdr:rowOff>
    </xdr:to>
    <xdr:sp macro="" textlink="">
      <xdr:nvSpPr>
        <xdr:cNvPr id="495" name="楕円 494"/>
        <xdr:cNvSpPr/>
      </xdr:nvSpPr>
      <xdr:spPr>
        <a:xfrm>
          <a:off x="8699500" y="165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59456</xdr:rowOff>
    </xdr:from>
    <xdr:ext cx="534377" cy="259045"/>
    <xdr:sp macro="" textlink="">
      <xdr:nvSpPr>
        <xdr:cNvPr id="496" name="テキスト ボックス 495"/>
        <xdr:cNvSpPr txBox="1"/>
      </xdr:nvSpPr>
      <xdr:spPr>
        <a:xfrm>
          <a:off x="8483111" y="166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103677</xdr:rowOff>
    </xdr:from>
    <xdr:to>
      <xdr:col>41</xdr:col>
      <xdr:colOff>101600</xdr:colOff>
      <xdr:row>96</xdr:row>
      <xdr:rowOff>33827</xdr:rowOff>
    </xdr:to>
    <xdr:sp macro="" textlink="">
      <xdr:nvSpPr>
        <xdr:cNvPr id="497" name="楕円 496"/>
        <xdr:cNvSpPr/>
      </xdr:nvSpPr>
      <xdr:spPr>
        <a:xfrm>
          <a:off x="7810500" y="163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50354</xdr:rowOff>
    </xdr:from>
    <xdr:ext cx="534377" cy="259045"/>
    <xdr:sp macro="" textlink="">
      <xdr:nvSpPr>
        <xdr:cNvPr id="498" name="テキスト ボックス 497"/>
        <xdr:cNvSpPr txBox="1"/>
      </xdr:nvSpPr>
      <xdr:spPr>
        <a:xfrm>
          <a:off x="7594111" y="161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131632</xdr:rowOff>
    </xdr:from>
    <xdr:to>
      <xdr:col>36</xdr:col>
      <xdr:colOff>165100</xdr:colOff>
      <xdr:row>97</xdr:row>
      <xdr:rowOff>61782</xdr:rowOff>
    </xdr:to>
    <xdr:sp macro="" textlink="">
      <xdr:nvSpPr>
        <xdr:cNvPr id="499" name="楕円 498"/>
        <xdr:cNvSpPr/>
      </xdr:nvSpPr>
      <xdr:spPr>
        <a:xfrm>
          <a:off x="6921500" y="16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52909</xdr:rowOff>
    </xdr:from>
    <xdr:ext cx="534377" cy="259045"/>
    <xdr:sp macro="" textlink="">
      <xdr:nvSpPr>
        <xdr:cNvPr id="500" name="テキスト ボックス 499"/>
        <xdr:cNvSpPr txBox="1"/>
      </xdr:nvSpPr>
      <xdr:spPr>
        <a:xfrm>
          <a:off x="6705111" y="16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91922</xdr:rowOff>
    </xdr:from>
    <xdr:to>
      <xdr:col>81</xdr:col>
      <xdr:colOff>50800</xdr:colOff>
      <xdr:row>39</xdr:row>
      <xdr:rowOff>98878</xdr:rowOff>
    </xdr:to>
    <xdr:cxnSp macro="">
      <xdr:nvCxnSpPr>
        <xdr:cNvPr id="534" name="直線コネクタ 533"/>
        <xdr:cNvCxnSpPr/>
      </xdr:nvCxnSpPr>
      <xdr:spPr>
        <a:xfrm>
          <a:off x="14592300" y="6778472"/>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91922</xdr:rowOff>
    </xdr:from>
    <xdr:to>
      <xdr:col>76</xdr:col>
      <xdr:colOff>114300</xdr:colOff>
      <xdr:row>39</xdr:row>
      <xdr:rowOff>94437</xdr:rowOff>
    </xdr:to>
    <xdr:cxnSp macro="">
      <xdr:nvCxnSpPr>
        <xdr:cNvPr id="537" name="直線コネクタ 536"/>
        <xdr:cNvCxnSpPr/>
      </xdr:nvCxnSpPr>
      <xdr:spPr>
        <a:xfrm flipV="1">
          <a:off x="13703300" y="677847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94437</xdr:rowOff>
    </xdr:from>
    <xdr:to>
      <xdr:col>71</xdr:col>
      <xdr:colOff>177800</xdr:colOff>
      <xdr:row>39</xdr:row>
      <xdr:rowOff>98878</xdr:rowOff>
    </xdr:to>
    <xdr:cxnSp macro="">
      <xdr:nvCxnSpPr>
        <xdr:cNvPr id="540" name="直線コネクタ 539"/>
        <xdr:cNvCxnSpPr/>
      </xdr:nvCxnSpPr>
      <xdr:spPr>
        <a:xfrm flipV="1">
          <a:off x="12814300" y="678098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1" name="フローチャート: 判断 540"/>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2" name="テキスト ボックス 541"/>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4" name="テキスト ボックス 543"/>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41122</xdr:rowOff>
    </xdr:from>
    <xdr:to>
      <xdr:col>76</xdr:col>
      <xdr:colOff>165100</xdr:colOff>
      <xdr:row>39</xdr:row>
      <xdr:rowOff>142722</xdr:rowOff>
    </xdr:to>
    <xdr:sp macro="" textlink="">
      <xdr:nvSpPr>
        <xdr:cNvPr id="554" name="楕円 553"/>
        <xdr:cNvSpPr/>
      </xdr:nvSpPr>
      <xdr:spPr>
        <a:xfrm>
          <a:off x="14541500" y="6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133849</xdr:rowOff>
    </xdr:from>
    <xdr:ext cx="378565" cy="259045"/>
    <xdr:sp macro="" textlink="">
      <xdr:nvSpPr>
        <xdr:cNvPr id="555" name="テキスト ボックス 554"/>
        <xdr:cNvSpPr txBox="1"/>
      </xdr:nvSpPr>
      <xdr:spPr>
        <a:xfrm>
          <a:off x="14403017" y="68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43637</xdr:rowOff>
    </xdr:from>
    <xdr:to>
      <xdr:col>72</xdr:col>
      <xdr:colOff>38100</xdr:colOff>
      <xdr:row>39</xdr:row>
      <xdr:rowOff>145237</xdr:rowOff>
    </xdr:to>
    <xdr:sp macro="" textlink="">
      <xdr:nvSpPr>
        <xdr:cNvPr id="556" name="楕円 555"/>
        <xdr:cNvSpPr/>
      </xdr:nvSpPr>
      <xdr:spPr>
        <a:xfrm>
          <a:off x="13652500" y="67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136364</xdr:rowOff>
    </xdr:from>
    <xdr:ext cx="378565" cy="259045"/>
    <xdr:sp macro="" textlink="">
      <xdr:nvSpPr>
        <xdr:cNvPr id="557" name="テキスト ボックス 556"/>
        <xdr:cNvSpPr txBox="1"/>
      </xdr:nvSpPr>
      <xdr:spPr>
        <a:xfrm>
          <a:off x="13514017" y="682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3" name="直線コネクタ 632"/>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4"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5" name="直線コネクタ 634"/>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6"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7" name="直線コネクタ 636"/>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27000</xdr:rowOff>
    </xdr:from>
    <xdr:to>
      <xdr:col>85</xdr:col>
      <xdr:colOff>127000</xdr:colOff>
      <xdr:row>74</xdr:row>
      <xdr:rowOff>105372</xdr:rowOff>
    </xdr:to>
    <xdr:cxnSp macro="">
      <xdr:nvCxnSpPr>
        <xdr:cNvPr id="638" name="直線コネクタ 637"/>
        <xdr:cNvCxnSpPr/>
      </xdr:nvCxnSpPr>
      <xdr:spPr>
        <a:xfrm>
          <a:off x="15481300" y="12714300"/>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20337</xdr:rowOff>
    </xdr:from>
    <xdr:ext cx="534377" cy="259045"/>
    <xdr:sp macro="" textlink="">
      <xdr:nvSpPr>
        <xdr:cNvPr id="639" name="公債費平均値テキスト"/>
        <xdr:cNvSpPr txBox="1"/>
      </xdr:nvSpPr>
      <xdr:spPr>
        <a:xfrm>
          <a:off x="16370300" y="1253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31839</xdr:rowOff>
    </xdr:from>
    <xdr:to>
      <xdr:col>81</xdr:col>
      <xdr:colOff>50800</xdr:colOff>
      <xdr:row>74</xdr:row>
      <xdr:rowOff>27000</xdr:rowOff>
    </xdr:to>
    <xdr:cxnSp macro="">
      <xdr:nvCxnSpPr>
        <xdr:cNvPr id="641" name="直線コネクタ 640"/>
        <xdr:cNvCxnSpPr/>
      </xdr:nvCxnSpPr>
      <xdr:spPr>
        <a:xfrm>
          <a:off x="14592300" y="12547689"/>
          <a:ext cx="889000" cy="1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2" name="フローチャート: 判断 641"/>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85831</xdr:rowOff>
    </xdr:from>
    <xdr:ext cx="534377" cy="259045"/>
    <xdr:sp macro="" textlink="">
      <xdr:nvSpPr>
        <xdr:cNvPr id="643" name="テキスト ボックス 642"/>
        <xdr:cNvSpPr txBox="1"/>
      </xdr:nvSpPr>
      <xdr:spPr>
        <a:xfrm>
          <a:off x="15214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55346</xdr:rowOff>
    </xdr:from>
    <xdr:to>
      <xdr:col>76</xdr:col>
      <xdr:colOff>114300</xdr:colOff>
      <xdr:row>73</xdr:row>
      <xdr:rowOff>31839</xdr:rowOff>
    </xdr:to>
    <xdr:cxnSp macro="">
      <xdr:nvCxnSpPr>
        <xdr:cNvPr id="644" name="直線コネクタ 643"/>
        <xdr:cNvCxnSpPr/>
      </xdr:nvCxnSpPr>
      <xdr:spPr>
        <a:xfrm>
          <a:off x="13703300" y="12399746"/>
          <a:ext cx="889000" cy="1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5" name="フローチャート: 判断 644"/>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6" name="テキスト ボックス 645"/>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159779</xdr:rowOff>
    </xdr:from>
    <xdr:to>
      <xdr:col>71</xdr:col>
      <xdr:colOff>177800</xdr:colOff>
      <xdr:row>72</xdr:row>
      <xdr:rowOff>55346</xdr:rowOff>
    </xdr:to>
    <xdr:cxnSp macro="">
      <xdr:nvCxnSpPr>
        <xdr:cNvPr id="647" name="直線コネクタ 646"/>
        <xdr:cNvCxnSpPr/>
      </xdr:nvCxnSpPr>
      <xdr:spPr>
        <a:xfrm>
          <a:off x="12814300" y="12332729"/>
          <a:ext cx="889000" cy="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8" name="フローチャート: 判断 647"/>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49" name="テキスト ボックス 648"/>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0" name="フローチャート: 判断 649"/>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51" name="テキスト ボックス 650"/>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54572</xdr:rowOff>
    </xdr:from>
    <xdr:to>
      <xdr:col>85</xdr:col>
      <xdr:colOff>177800</xdr:colOff>
      <xdr:row>74</xdr:row>
      <xdr:rowOff>156172</xdr:rowOff>
    </xdr:to>
    <xdr:sp macro="" textlink="">
      <xdr:nvSpPr>
        <xdr:cNvPr id="657" name="楕円 656"/>
        <xdr:cNvSpPr/>
      </xdr:nvSpPr>
      <xdr:spPr>
        <a:xfrm>
          <a:off x="16268700" y="127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32999</xdr:rowOff>
    </xdr:from>
    <xdr:ext cx="534377" cy="259045"/>
    <xdr:sp macro="" textlink="">
      <xdr:nvSpPr>
        <xdr:cNvPr id="658" name="公債費該当値テキスト"/>
        <xdr:cNvSpPr txBox="1"/>
      </xdr:nvSpPr>
      <xdr:spPr>
        <a:xfrm>
          <a:off x="16370300" y="127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147650</xdr:rowOff>
    </xdr:from>
    <xdr:to>
      <xdr:col>81</xdr:col>
      <xdr:colOff>101600</xdr:colOff>
      <xdr:row>74</xdr:row>
      <xdr:rowOff>77800</xdr:rowOff>
    </xdr:to>
    <xdr:sp macro="" textlink="">
      <xdr:nvSpPr>
        <xdr:cNvPr id="659" name="楕円 658"/>
        <xdr:cNvSpPr/>
      </xdr:nvSpPr>
      <xdr:spPr>
        <a:xfrm>
          <a:off x="15430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68927</xdr:rowOff>
    </xdr:from>
    <xdr:ext cx="534377" cy="259045"/>
    <xdr:sp macro="" textlink="">
      <xdr:nvSpPr>
        <xdr:cNvPr id="660" name="テキスト ボックス 659"/>
        <xdr:cNvSpPr txBox="1"/>
      </xdr:nvSpPr>
      <xdr:spPr>
        <a:xfrm>
          <a:off x="15214111" y="127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152489</xdr:rowOff>
    </xdr:from>
    <xdr:to>
      <xdr:col>76</xdr:col>
      <xdr:colOff>165100</xdr:colOff>
      <xdr:row>73</xdr:row>
      <xdr:rowOff>82639</xdr:rowOff>
    </xdr:to>
    <xdr:sp macro="" textlink="">
      <xdr:nvSpPr>
        <xdr:cNvPr id="661" name="楕円 660"/>
        <xdr:cNvSpPr/>
      </xdr:nvSpPr>
      <xdr:spPr>
        <a:xfrm>
          <a:off x="14541500" y="12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99166</xdr:rowOff>
    </xdr:from>
    <xdr:ext cx="534377" cy="259045"/>
    <xdr:sp macro="" textlink="">
      <xdr:nvSpPr>
        <xdr:cNvPr id="662" name="テキスト ボックス 661"/>
        <xdr:cNvSpPr txBox="1"/>
      </xdr:nvSpPr>
      <xdr:spPr>
        <a:xfrm>
          <a:off x="14325111" y="122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4546</xdr:rowOff>
    </xdr:from>
    <xdr:to>
      <xdr:col>72</xdr:col>
      <xdr:colOff>38100</xdr:colOff>
      <xdr:row>72</xdr:row>
      <xdr:rowOff>106146</xdr:rowOff>
    </xdr:to>
    <xdr:sp macro="" textlink="">
      <xdr:nvSpPr>
        <xdr:cNvPr id="663" name="楕円 662"/>
        <xdr:cNvSpPr/>
      </xdr:nvSpPr>
      <xdr:spPr>
        <a:xfrm>
          <a:off x="13652500" y="123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122673</xdr:rowOff>
    </xdr:from>
    <xdr:ext cx="534377" cy="259045"/>
    <xdr:sp macro="" textlink="">
      <xdr:nvSpPr>
        <xdr:cNvPr id="664" name="テキスト ボックス 663"/>
        <xdr:cNvSpPr txBox="1"/>
      </xdr:nvSpPr>
      <xdr:spPr>
        <a:xfrm>
          <a:off x="13436111" y="121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108979</xdr:rowOff>
    </xdr:from>
    <xdr:to>
      <xdr:col>67</xdr:col>
      <xdr:colOff>101600</xdr:colOff>
      <xdr:row>72</xdr:row>
      <xdr:rowOff>39129</xdr:rowOff>
    </xdr:to>
    <xdr:sp macro="" textlink="">
      <xdr:nvSpPr>
        <xdr:cNvPr id="665" name="楕円 664"/>
        <xdr:cNvSpPr/>
      </xdr:nvSpPr>
      <xdr:spPr>
        <a:xfrm>
          <a:off x="12763500" y="122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55656</xdr:rowOff>
    </xdr:from>
    <xdr:ext cx="534377" cy="259045"/>
    <xdr:sp macro="" textlink="">
      <xdr:nvSpPr>
        <xdr:cNvPr id="666" name="テキスト ボックス 665"/>
        <xdr:cNvSpPr txBox="1"/>
      </xdr:nvSpPr>
      <xdr:spPr>
        <a:xfrm>
          <a:off x="12547111" y="120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94763</xdr:rowOff>
    </xdr:from>
    <xdr:to>
      <xdr:col>85</xdr:col>
      <xdr:colOff>126364</xdr:colOff>
      <xdr:row>99</xdr:row>
      <xdr:rowOff>98520</xdr:rowOff>
    </xdr:to>
    <xdr:cxnSp macro="">
      <xdr:nvCxnSpPr>
        <xdr:cNvPr id="692" name="直線コネクタ 691"/>
        <xdr:cNvCxnSpPr/>
      </xdr:nvCxnSpPr>
      <xdr:spPr>
        <a:xfrm flipV="1">
          <a:off x="16317595" y="16039613"/>
          <a:ext cx="1269" cy="103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102347</xdr:rowOff>
    </xdr:from>
    <xdr:ext cx="313932" cy="259045"/>
    <xdr:sp macro="" textlink="">
      <xdr:nvSpPr>
        <xdr:cNvPr id="693" name="積立金最小値テキスト"/>
        <xdr:cNvSpPr txBox="1"/>
      </xdr:nvSpPr>
      <xdr:spPr>
        <a:xfrm>
          <a:off x="16370300" y="1707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98520</xdr:rowOff>
    </xdr:from>
    <xdr:to>
      <xdr:col>86</xdr:col>
      <xdr:colOff>25400</xdr:colOff>
      <xdr:row>99</xdr:row>
      <xdr:rowOff>98520</xdr:rowOff>
    </xdr:to>
    <xdr:cxnSp macro="">
      <xdr:nvCxnSpPr>
        <xdr:cNvPr id="694" name="直線コネクタ 693"/>
        <xdr:cNvCxnSpPr/>
      </xdr:nvCxnSpPr>
      <xdr:spPr>
        <a:xfrm>
          <a:off x="16230600" y="1707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41440</xdr:rowOff>
    </xdr:from>
    <xdr:ext cx="534377" cy="259045"/>
    <xdr:sp macro="" textlink="">
      <xdr:nvSpPr>
        <xdr:cNvPr id="695" name="積立金最大値テキスト"/>
        <xdr:cNvSpPr txBox="1"/>
      </xdr:nvSpPr>
      <xdr:spPr>
        <a:xfrm>
          <a:off x="16370300" y="158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94763</xdr:rowOff>
    </xdr:from>
    <xdr:to>
      <xdr:col>86</xdr:col>
      <xdr:colOff>25400</xdr:colOff>
      <xdr:row>93</xdr:row>
      <xdr:rowOff>94763</xdr:rowOff>
    </xdr:to>
    <xdr:cxnSp macro="">
      <xdr:nvCxnSpPr>
        <xdr:cNvPr id="696" name="直線コネクタ 695"/>
        <xdr:cNvCxnSpPr/>
      </xdr:nvCxnSpPr>
      <xdr:spPr>
        <a:xfrm>
          <a:off x="16230600" y="16039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56652</xdr:rowOff>
    </xdr:from>
    <xdr:to>
      <xdr:col>85</xdr:col>
      <xdr:colOff>127000</xdr:colOff>
      <xdr:row>99</xdr:row>
      <xdr:rowOff>42709</xdr:rowOff>
    </xdr:to>
    <xdr:cxnSp macro="">
      <xdr:nvCxnSpPr>
        <xdr:cNvPr id="697" name="直線コネクタ 696"/>
        <xdr:cNvCxnSpPr/>
      </xdr:nvCxnSpPr>
      <xdr:spPr>
        <a:xfrm flipV="1">
          <a:off x="15481300" y="16858752"/>
          <a:ext cx="838200" cy="1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43949</xdr:rowOff>
    </xdr:from>
    <xdr:ext cx="534377" cy="259045"/>
    <xdr:sp macro="" textlink="">
      <xdr:nvSpPr>
        <xdr:cNvPr id="698" name="積立金平均値テキスト"/>
        <xdr:cNvSpPr txBox="1"/>
      </xdr:nvSpPr>
      <xdr:spPr>
        <a:xfrm>
          <a:off x="16370300" y="16503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21072</xdr:rowOff>
    </xdr:from>
    <xdr:to>
      <xdr:col>85</xdr:col>
      <xdr:colOff>177800</xdr:colOff>
      <xdr:row>97</xdr:row>
      <xdr:rowOff>122672</xdr:rowOff>
    </xdr:to>
    <xdr:sp macro="" textlink="">
      <xdr:nvSpPr>
        <xdr:cNvPr id="699" name="フローチャート: 判断 698"/>
        <xdr:cNvSpPr/>
      </xdr:nvSpPr>
      <xdr:spPr>
        <a:xfrm>
          <a:off x="16268700" y="1665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13382</xdr:rowOff>
    </xdr:from>
    <xdr:to>
      <xdr:col>81</xdr:col>
      <xdr:colOff>50800</xdr:colOff>
      <xdr:row>99</xdr:row>
      <xdr:rowOff>42709</xdr:rowOff>
    </xdr:to>
    <xdr:cxnSp macro="">
      <xdr:nvCxnSpPr>
        <xdr:cNvPr id="700" name="直線コネクタ 699"/>
        <xdr:cNvCxnSpPr/>
      </xdr:nvCxnSpPr>
      <xdr:spPr>
        <a:xfrm>
          <a:off x="14592300" y="16644032"/>
          <a:ext cx="889000" cy="3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139846</xdr:rowOff>
    </xdr:from>
    <xdr:to>
      <xdr:col>81</xdr:col>
      <xdr:colOff>101600</xdr:colOff>
      <xdr:row>97</xdr:row>
      <xdr:rowOff>69996</xdr:rowOff>
    </xdr:to>
    <xdr:sp macro="" textlink="">
      <xdr:nvSpPr>
        <xdr:cNvPr id="701" name="フローチャート: 判断 700"/>
        <xdr:cNvSpPr/>
      </xdr:nvSpPr>
      <xdr:spPr>
        <a:xfrm>
          <a:off x="15430500" y="165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86523</xdr:rowOff>
    </xdr:from>
    <xdr:ext cx="534377" cy="259045"/>
    <xdr:sp macro="" textlink="">
      <xdr:nvSpPr>
        <xdr:cNvPr id="702" name="テキスト ボックス 701"/>
        <xdr:cNvSpPr txBox="1"/>
      </xdr:nvSpPr>
      <xdr:spPr>
        <a:xfrm>
          <a:off x="15214111" y="163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13382</xdr:rowOff>
    </xdr:from>
    <xdr:to>
      <xdr:col>76</xdr:col>
      <xdr:colOff>114300</xdr:colOff>
      <xdr:row>97</xdr:row>
      <xdr:rowOff>15015</xdr:rowOff>
    </xdr:to>
    <xdr:cxnSp macro="">
      <xdr:nvCxnSpPr>
        <xdr:cNvPr id="703" name="直線コネクタ 702"/>
        <xdr:cNvCxnSpPr/>
      </xdr:nvCxnSpPr>
      <xdr:spPr>
        <a:xfrm flipV="1">
          <a:off x="13703300" y="1664403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11666</xdr:rowOff>
    </xdr:from>
    <xdr:to>
      <xdr:col>76</xdr:col>
      <xdr:colOff>165100</xdr:colOff>
      <xdr:row>96</xdr:row>
      <xdr:rowOff>113266</xdr:rowOff>
    </xdr:to>
    <xdr:sp macro="" textlink="">
      <xdr:nvSpPr>
        <xdr:cNvPr id="704" name="フローチャート: 判断 703"/>
        <xdr:cNvSpPr/>
      </xdr:nvSpPr>
      <xdr:spPr>
        <a:xfrm>
          <a:off x="145415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129793</xdr:rowOff>
    </xdr:from>
    <xdr:ext cx="534377" cy="259045"/>
    <xdr:sp macro="" textlink="">
      <xdr:nvSpPr>
        <xdr:cNvPr id="705" name="テキスト ボックス 704"/>
        <xdr:cNvSpPr txBox="1"/>
      </xdr:nvSpPr>
      <xdr:spPr>
        <a:xfrm>
          <a:off x="14325111" y="162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131536</xdr:rowOff>
    </xdr:from>
    <xdr:to>
      <xdr:col>71</xdr:col>
      <xdr:colOff>177800</xdr:colOff>
      <xdr:row>97</xdr:row>
      <xdr:rowOff>15015</xdr:rowOff>
    </xdr:to>
    <xdr:cxnSp macro="">
      <xdr:nvCxnSpPr>
        <xdr:cNvPr id="706" name="直線コネクタ 705"/>
        <xdr:cNvCxnSpPr/>
      </xdr:nvCxnSpPr>
      <xdr:spPr>
        <a:xfrm>
          <a:off x="12814300" y="15562036"/>
          <a:ext cx="889000" cy="10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117247</xdr:rowOff>
    </xdr:from>
    <xdr:to>
      <xdr:col>72</xdr:col>
      <xdr:colOff>38100</xdr:colOff>
      <xdr:row>96</xdr:row>
      <xdr:rowOff>47397</xdr:rowOff>
    </xdr:to>
    <xdr:sp macro="" textlink="">
      <xdr:nvSpPr>
        <xdr:cNvPr id="707" name="フローチャート: 判断 706"/>
        <xdr:cNvSpPr/>
      </xdr:nvSpPr>
      <xdr:spPr>
        <a:xfrm>
          <a:off x="13652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63924</xdr:rowOff>
    </xdr:from>
    <xdr:ext cx="534377" cy="259045"/>
    <xdr:sp macro="" textlink="">
      <xdr:nvSpPr>
        <xdr:cNvPr id="708" name="テキスト ボックス 707"/>
        <xdr:cNvSpPr txBox="1"/>
      </xdr:nvSpPr>
      <xdr:spPr>
        <a:xfrm>
          <a:off x="13436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133738</xdr:rowOff>
    </xdr:from>
    <xdr:to>
      <xdr:col>67</xdr:col>
      <xdr:colOff>101600</xdr:colOff>
      <xdr:row>96</xdr:row>
      <xdr:rowOff>63888</xdr:rowOff>
    </xdr:to>
    <xdr:sp macro="" textlink="">
      <xdr:nvSpPr>
        <xdr:cNvPr id="709" name="フローチャート: 判断 708"/>
        <xdr:cNvSpPr/>
      </xdr:nvSpPr>
      <xdr:spPr>
        <a:xfrm>
          <a:off x="12763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55015</xdr:rowOff>
    </xdr:from>
    <xdr:ext cx="534377" cy="259045"/>
    <xdr:sp macro="" textlink="">
      <xdr:nvSpPr>
        <xdr:cNvPr id="710" name="テキスト ボックス 709"/>
        <xdr:cNvSpPr txBox="1"/>
      </xdr:nvSpPr>
      <xdr:spPr>
        <a:xfrm>
          <a:off x="12547111" y="165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5852</xdr:rowOff>
    </xdr:from>
    <xdr:to>
      <xdr:col>85</xdr:col>
      <xdr:colOff>177800</xdr:colOff>
      <xdr:row>98</xdr:row>
      <xdr:rowOff>107452</xdr:rowOff>
    </xdr:to>
    <xdr:sp macro="" textlink="">
      <xdr:nvSpPr>
        <xdr:cNvPr id="716" name="楕円 715"/>
        <xdr:cNvSpPr/>
      </xdr:nvSpPr>
      <xdr:spPr>
        <a:xfrm>
          <a:off x="16268700" y="168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155729</xdr:rowOff>
    </xdr:from>
    <xdr:ext cx="469744" cy="259045"/>
    <xdr:sp macro="" textlink="">
      <xdr:nvSpPr>
        <xdr:cNvPr id="717" name="積立金該当値テキスト"/>
        <xdr:cNvSpPr txBox="1"/>
      </xdr:nvSpPr>
      <xdr:spPr>
        <a:xfrm>
          <a:off x="16370300" y="1678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163359</xdr:rowOff>
    </xdr:from>
    <xdr:to>
      <xdr:col>81</xdr:col>
      <xdr:colOff>101600</xdr:colOff>
      <xdr:row>99</xdr:row>
      <xdr:rowOff>93509</xdr:rowOff>
    </xdr:to>
    <xdr:sp macro="" textlink="">
      <xdr:nvSpPr>
        <xdr:cNvPr id="718" name="楕円 717"/>
        <xdr:cNvSpPr/>
      </xdr:nvSpPr>
      <xdr:spPr>
        <a:xfrm>
          <a:off x="15430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84636</xdr:rowOff>
    </xdr:from>
    <xdr:ext cx="469744" cy="259045"/>
    <xdr:sp macro="" textlink="">
      <xdr:nvSpPr>
        <xdr:cNvPr id="719" name="テキスト ボックス 718"/>
        <xdr:cNvSpPr txBox="1"/>
      </xdr:nvSpPr>
      <xdr:spPr>
        <a:xfrm>
          <a:off x="15246428" y="170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134032</xdr:rowOff>
    </xdr:from>
    <xdr:to>
      <xdr:col>76</xdr:col>
      <xdr:colOff>165100</xdr:colOff>
      <xdr:row>97</xdr:row>
      <xdr:rowOff>64182</xdr:rowOff>
    </xdr:to>
    <xdr:sp macro="" textlink="">
      <xdr:nvSpPr>
        <xdr:cNvPr id="720" name="楕円 719"/>
        <xdr:cNvSpPr/>
      </xdr:nvSpPr>
      <xdr:spPr>
        <a:xfrm>
          <a:off x="14541500" y="165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55309</xdr:rowOff>
    </xdr:from>
    <xdr:ext cx="534377" cy="259045"/>
    <xdr:sp macro="" textlink="">
      <xdr:nvSpPr>
        <xdr:cNvPr id="721" name="テキスト ボックス 720"/>
        <xdr:cNvSpPr txBox="1"/>
      </xdr:nvSpPr>
      <xdr:spPr>
        <a:xfrm>
          <a:off x="14325111" y="166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135665</xdr:rowOff>
    </xdr:from>
    <xdr:to>
      <xdr:col>72</xdr:col>
      <xdr:colOff>38100</xdr:colOff>
      <xdr:row>97</xdr:row>
      <xdr:rowOff>65815</xdr:rowOff>
    </xdr:to>
    <xdr:sp macro="" textlink="">
      <xdr:nvSpPr>
        <xdr:cNvPr id="722" name="楕円 721"/>
        <xdr:cNvSpPr/>
      </xdr:nvSpPr>
      <xdr:spPr>
        <a:xfrm>
          <a:off x="13652500" y="16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56942</xdr:rowOff>
    </xdr:from>
    <xdr:ext cx="534377" cy="259045"/>
    <xdr:sp macro="" textlink="">
      <xdr:nvSpPr>
        <xdr:cNvPr id="723" name="テキスト ボックス 722"/>
        <xdr:cNvSpPr txBox="1"/>
      </xdr:nvSpPr>
      <xdr:spPr>
        <a:xfrm>
          <a:off x="13436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80736</xdr:rowOff>
    </xdr:from>
    <xdr:to>
      <xdr:col>67</xdr:col>
      <xdr:colOff>101600</xdr:colOff>
      <xdr:row>91</xdr:row>
      <xdr:rowOff>10886</xdr:rowOff>
    </xdr:to>
    <xdr:sp macro="" textlink="">
      <xdr:nvSpPr>
        <xdr:cNvPr id="724" name="楕円 723"/>
        <xdr:cNvSpPr/>
      </xdr:nvSpPr>
      <xdr:spPr>
        <a:xfrm>
          <a:off x="12763500" y="15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27413</xdr:rowOff>
    </xdr:from>
    <xdr:ext cx="534377" cy="259045"/>
    <xdr:sp macro="" textlink="">
      <xdr:nvSpPr>
        <xdr:cNvPr id="725" name="テキスト ボックス 724"/>
        <xdr:cNvSpPr txBox="1"/>
      </xdr:nvSpPr>
      <xdr:spPr>
        <a:xfrm>
          <a:off x="12547111" y="152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7" name="直線コネクタ 746"/>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50"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51" name="直線コネクタ 750"/>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122326</xdr:rowOff>
    </xdr:from>
    <xdr:to>
      <xdr:col>116</xdr:col>
      <xdr:colOff>63500</xdr:colOff>
      <xdr:row>38</xdr:row>
      <xdr:rowOff>139700</xdr:rowOff>
    </xdr:to>
    <xdr:cxnSp macro="">
      <xdr:nvCxnSpPr>
        <xdr:cNvPr id="752" name="直線コネクタ 751"/>
        <xdr:cNvCxnSpPr/>
      </xdr:nvCxnSpPr>
      <xdr:spPr>
        <a:xfrm flipV="1">
          <a:off x="21323300" y="6465976"/>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53"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4" name="フローチャート: 判断 753"/>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6" name="フローチャート: 判断 755"/>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7" name="テキスト ボックス 756"/>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9" name="フローチャート: 判断 758"/>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60" name="テキスト ボックス 759"/>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136957</xdr:rowOff>
    </xdr:from>
    <xdr:to>
      <xdr:col>102</xdr:col>
      <xdr:colOff>114300</xdr:colOff>
      <xdr:row>38</xdr:row>
      <xdr:rowOff>139700</xdr:rowOff>
    </xdr:to>
    <xdr:cxnSp macro="">
      <xdr:nvCxnSpPr>
        <xdr:cNvPr id="761" name="直線コネクタ 760"/>
        <xdr:cNvCxnSpPr/>
      </xdr:nvCxnSpPr>
      <xdr:spPr>
        <a:xfrm>
          <a:off x="18656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62" name="フローチャート: 判断 761"/>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63" name="テキスト ボックス 762"/>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4" name="フローチャート: 判断 763"/>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5" name="テキスト ボックス 764"/>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71526</xdr:rowOff>
    </xdr:from>
    <xdr:to>
      <xdr:col>116</xdr:col>
      <xdr:colOff>114300</xdr:colOff>
      <xdr:row>38</xdr:row>
      <xdr:rowOff>1676</xdr:rowOff>
    </xdr:to>
    <xdr:sp macro="" textlink="">
      <xdr:nvSpPr>
        <xdr:cNvPr id="771" name="楕円 770"/>
        <xdr:cNvSpPr/>
      </xdr:nvSpPr>
      <xdr:spPr>
        <a:xfrm>
          <a:off x="22110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49953</xdr:rowOff>
    </xdr:from>
    <xdr:ext cx="378565" cy="259045"/>
    <xdr:sp macro="" textlink="">
      <xdr:nvSpPr>
        <xdr:cNvPr id="772" name="投資及び出資金該当値テキスト"/>
        <xdr:cNvSpPr txBox="1"/>
      </xdr:nvSpPr>
      <xdr:spPr>
        <a:xfrm>
          <a:off x="22212300" y="639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79" name="楕円 778"/>
        <xdr:cNvSpPr/>
      </xdr:nvSpPr>
      <xdr:spPr>
        <a:xfrm>
          <a:off x="18605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7434</xdr:rowOff>
    </xdr:from>
    <xdr:ext cx="313932" cy="259045"/>
    <xdr:sp macro="" textlink="">
      <xdr:nvSpPr>
        <xdr:cNvPr id="780" name="テキスト ボックス 779"/>
        <xdr:cNvSpPr txBox="1"/>
      </xdr:nvSpPr>
      <xdr:spPr>
        <a:xfrm>
          <a:off x="18499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802" name="直線コネクタ 801"/>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803"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4" name="直線コネクタ 803"/>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5"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6" name="直線コネクタ 805"/>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50226</xdr:rowOff>
    </xdr:from>
    <xdr:to>
      <xdr:col>116</xdr:col>
      <xdr:colOff>63500</xdr:colOff>
      <xdr:row>58</xdr:row>
      <xdr:rowOff>51552</xdr:rowOff>
    </xdr:to>
    <xdr:cxnSp macro="">
      <xdr:nvCxnSpPr>
        <xdr:cNvPr id="807" name="直線コネクタ 806"/>
        <xdr:cNvCxnSpPr/>
      </xdr:nvCxnSpPr>
      <xdr:spPr>
        <a:xfrm flipV="1">
          <a:off x="21323300" y="9994326"/>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8"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9" name="フローチャート: 判断 808"/>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51460</xdr:rowOff>
    </xdr:from>
    <xdr:to>
      <xdr:col>111</xdr:col>
      <xdr:colOff>177800</xdr:colOff>
      <xdr:row>58</xdr:row>
      <xdr:rowOff>51552</xdr:rowOff>
    </xdr:to>
    <xdr:cxnSp macro="">
      <xdr:nvCxnSpPr>
        <xdr:cNvPr id="810" name="直線コネクタ 809"/>
        <xdr:cNvCxnSpPr/>
      </xdr:nvCxnSpPr>
      <xdr:spPr>
        <a:xfrm>
          <a:off x="20434300" y="999556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11" name="フローチャート: 判断 810"/>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12" name="テキスト ボックス 811"/>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51460</xdr:rowOff>
    </xdr:from>
    <xdr:to>
      <xdr:col>107</xdr:col>
      <xdr:colOff>50800</xdr:colOff>
      <xdr:row>58</xdr:row>
      <xdr:rowOff>53243</xdr:rowOff>
    </xdr:to>
    <xdr:cxnSp macro="">
      <xdr:nvCxnSpPr>
        <xdr:cNvPr id="813" name="直線コネクタ 812"/>
        <xdr:cNvCxnSpPr/>
      </xdr:nvCxnSpPr>
      <xdr:spPr>
        <a:xfrm flipV="1">
          <a:off x="19545300" y="999556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4" name="フローチャート: 判断 813"/>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5" name="テキスト ボックス 814"/>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53243</xdr:rowOff>
    </xdr:from>
    <xdr:to>
      <xdr:col>102</xdr:col>
      <xdr:colOff>114300</xdr:colOff>
      <xdr:row>58</xdr:row>
      <xdr:rowOff>60558</xdr:rowOff>
    </xdr:to>
    <xdr:cxnSp macro="">
      <xdr:nvCxnSpPr>
        <xdr:cNvPr id="816" name="直線コネクタ 815"/>
        <xdr:cNvCxnSpPr/>
      </xdr:nvCxnSpPr>
      <xdr:spPr>
        <a:xfrm flipV="1">
          <a:off x="18656300" y="999734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7" name="フローチャート: 判断 816"/>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84314</xdr:rowOff>
    </xdr:from>
    <xdr:ext cx="469744" cy="259045"/>
    <xdr:sp macro="" textlink="">
      <xdr:nvSpPr>
        <xdr:cNvPr id="818" name="テキスト ボックス 817"/>
        <xdr:cNvSpPr txBox="1"/>
      </xdr:nvSpPr>
      <xdr:spPr>
        <a:xfrm>
          <a:off x="19310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9" name="フローチャート: 判断 818"/>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20" name="テキスト ボックス 819"/>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170876</xdr:rowOff>
    </xdr:from>
    <xdr:to>
      <xdr:col>116</xdr:col>
      <xdr:colOff>114300</xdr:colOff>
      <xdr:row>58</xdr:row>
      <xdr:rowOff>101026</xdr:rowOff>
    </xdr:to>
    <xdr:sp macro="" textlink="">
      <xdr:nvSpPr>
        <xdr:cNvPr id="826" name="楕円 825"/>
        <xdr:cNvSpPr/>
      </xdr:nvSpPr>
      <xdr:spPr>
        <a:xfrm>
          <a:off x="22110700" y="99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85803</xdr:rowOff>
    </xdr:from>
    <xdr:ext cx="469744" cy="259045"/>
    <xdr:sp macro="" textlink="">
      <xdr:nvSpPr>
        <xdr:cNvPr id="827" name="貸付金該当値テキスト"/>
        <xdr:cNvSpPr txBox="1"/>
      </xdr:nvSpPr>
      <xdr:spPr>
        <a:xfrm>
          <a:off x="22212300" y="985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752</xdr:rowOff>
    </xdr:from>
    <xdr:to>
      <xdr:col>112</xdr:col>
      <xdr:colOff>38100</xdr:colOff>
      <xdr:row>58</xdr:row>
      <xdr:rowOff>102352</xdr:rowOff>
    </xdr:to>
    <xdr:sp macro="" textlink="">
      <xdr:nvSpPr>
        <xdr:cNvPr id="828" name="楕円 827"/>
        <xdr:cNvSpPr/>
      </xdr:nvSpPr>
      <xdr:spPr>
        <a:xfrm>
          <a:off x="21272500" y="99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93479</xdr:rowOff>
    </xdr:from>
    <xdr:ext cx="469744" cy="259045"/>
    <xdr:sp macro="" textlink="">
      <xdr:nvSpPr>
        <xdr:cNvPr id="829" name="テキスト ボックス 828"/>
        <xdr:cNvSpPr txBox="1"/>
      </xdr:nvSpPr>
      <xdr:spPr>
        <a:xfrm>
          <a:off x="21088428" y="1003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660</xdr:rowOff>
    </xdr:from>
    <xdr:to>
      <xdr:col>107</xdr:col>
      <xdr:colOff>101600</xdr:colOff>
      <xdr:row>58</xdr:row>
      <xdr:rowOff>102260</xdr:rowOff>
    </xdr:to>
    <xdr:sp macro="" textlink="">
      <xdr:nvSpPr>
        <xdr:cNvPr id="830" name="楕円 829"/>
        <xdr:cNvSpPr/>
      </xdr:nvSpPr>
      <xdr:spPr>
        <a:xfrm>
          <a:off x="20383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93387</xdr:rowOff>
    </xdr:from>
    <xdr:ext cx="469744" cy="259045"/>
    <xdr:sp macro="" textlink="">
      <xdr:nvSpPr>
        <xdr:cNvPr id="831" name="テキスト ボックス 830"/>
        <xdr:cNvSpPr txBox="1"/>
      </xdr:nvSpPr>
      <xdr:spPr>
        <a:xfrm>
          <a:off x="20199428" y="10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2443</xdr:rowOff>
    </xdr:from>
    <xdr:to>
      <xdr:col>102</xdr:col>
      <xdr:colOff>165100</xdr:colOff>
      <xdr:row>58</xdr:row>
      <xdr:rowOff>104043</xdr:rowOff>
    </xdr:to>
    <xdr:sp macro="" textlink="">
      <xdr:nvSpPr>
        <xdr:cNvPr id="832" name="楕円 831"/>
        <xdr:cNvSpPr/>
      </xdr:nvSpPr>
      <xdr:spPr>
        <a:xfrm>
          <a:off x="19494500" y="99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95170</xdr:rowOff>
    </xdr:from>
    <xdr:ext cx="469744" cy="259045"/>
    <xdr:sp macro="" textlink="">
      <xdr:nvSpPr>
        <xdr:cNvPr id="833" name="テキスト ボックス 832"/>
        <xdr:cNvSpPr txBox="1"/>
      </xdr:nvSpPr>
      <xdr:spPr>
        <a:xfrm>
          <a:off x="19310428" y="100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9758</xdr:rowOff>
    </xdr:from>
    <xdr:to>
      <xdr:col>98</xdr:col>
      <xdr:colOff>38100</xdr:colOff>
      <xdr:row>58</xdr:row>
      <xdr:rowOff>111358</xdr:rowOff>
    </xdr:to>
    <xdr:sp macro="" textlink="">
      <xdr:nvSpPr>
        <xdr:cNvPr id="834" name="楕円 833"/>
        <xdr:cNvSpPr/>
      </xdr:nvSpPr>
      <xdr:spPr>
        <a:xfrm>
          <a:off x="18605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102485</xdr:rowOff>
    </xdr:from>
    <xdr:ext cx="469744" cy="259045"/>
    <xdr:sp macro="" textlink="">
      <xdr:nvSpPr>
        <xdr:cNvPr id="835" name="テキスト ボックス 834"/>
        <xdr:cNvSpPr txBox="1"/>
      </xdr:nvSpPr>
      <xdr:spPr>
        <a:xfrm>
          <a:off x="18421428" y="1004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60" name="直線コネクタ 859"/>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61"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62" name="直線コネクタ 861"/>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63"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4" name="直線コネクタ 863"/>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110630</xdr:rowOff>
    </xdr:from>
    <xdr:to>
      <xdr:col>116</xdr:col>
      <xdr:colOff>63500</xdr:colOff>
      <xdr:row>78</xdr:row>
      <xdr:rowOff>73177</xdr:rowOff>
    </xdr:to>
    <xdr:cxnSp macro="">
      <xdr:nvCxnSpPr>
        <xdr:cNvPr id="865" name="直線コネクタ 864"/>
        <xdr:cNvCxnSpPr/>
      </xdr:nvCxnSpPr>
      <xdr:spPr>
        <a:xfrm>
          <a:off x="21323300" y="12969380"/>
          <a:ext cx="838200" cy="47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87316</xdr:rowOff>
    </xdr:from>
    <xdr:ext cx="534377" cy="259045"/>
    <xdr:sp macro="" textlink="">
      <xdr:nvSpPr>
        <xdr:cNvPr id="866" name="繰出金平均値テキスト"/>
        <xdr:cNvSpPr txBox="1"/>
      </xdr:nvSpPr>
      <xdr:spPr>
        <a:xfrm>
          <a:off x="22212300" y="12774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7" name="フローチャート: 判断 866"/>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54394</xdr:rowOff>
    </xdr:from>
    <xdr:to>
      <xdr:col>111</xdr:col>
      <xdr:colOff>177800</xdr:colOff>
      <xdr:row>75</xdr:row>
      <xdr:rowOff>110630</xdr:rowOff>
    </xdr:to>
    <xdr:cxnSp macro="">
      <xdr:nvCxnSpPr>
        <xdr:cNvPr id="868" name="直線コネクタ 867"/>
        <xdr:cNvCxnSpPr/>
      </xdr:nvCxnSpPr>
      <xdr:spPr>
        <a:xfrm>
          <a:off x="20434300" y="1291314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9" name="フローチャート: 判断 868"/>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70" name="テキスト ボックス 869"/>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6503</xdr:rowOff>
    </xdr:from>
    <xdr:to>
      <xdr:col>107</xdr:col>
      <xdr:colOff>50800</xdr:colOff>
      <xdr:row>75</xdr:row>
      <xdr:rowOff>54394</xdr:rowOff>
    </xdr:to>
    <xdr:cxnSp macro="">
      <xdr:nvCxnSpPr>
        <xdr:cNvPr id="871" name="直線コネクタ 870"/>
        <xdr:cNvCxnSpPr/>
      </xdr:nvCxnSpPr>
      <xdr:spPr>
        <a:xfrm>
          <a:off x="19545300" y="1286525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72" name="フローチャート: 判断 871"/>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116361</xdr:rowOff>
    </xdr:from>
    <xdr:ext cx="534377" cy="259045"/>
    <xdr:sp macro="" textlink="">
      <xdr:nvSpPr>
        <xdr:cNvPr id="873" name="テキスト ボックス 872"/>
        <xdr:cNvSpPr txBox="1"/>
      </xdr:nvSpPr>
      <xdr:spPr>
        <a:xfrm>
          <a:off x="20167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6503</xdr:rowOff>
    </xdr:from>
    <xdr:to>
      <xdr:col>102</xdr:col>
      <xdr:colOff>114300</xdr:colOff>
      <xdr:row>76</xdr:row>
      <xdr:rowOff>122783</xdr:rowOff>
    </xdr:to>
    <xdr:cxnSp macro="">
      <xdr:nvCxnSpPr>
        <xdr:cNvPr id="874" name="直線コネクタ 873"/>
        <xdr:cNvCxnSpPr/>
      </xdr:nvCxnSpPr>
      <xdr:spPr>
        <a:xfrm flipV="1">
          <a:off x="18656300" y="12865253"/>
          <a:ext cx="889000" cy="2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5" name="フローチャート: 判断 874"/>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63822</xdr:rowOff>
    </xdr:from>
    <xdr:ext cx="534377" cy="259045"/>
    <xdr:sp macro="" textlink="">
      <xdr:nvSpPr>
        <xdr:cNvPr id="876" name="テキスト ボックス 875"/>
        <xdr:cNvSpPr txBox="1"/>
      </xdr:nvSpPr>
      <xdr:spPr>
        <a:xfrm>
          <a:off x="19278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7" name="フローチャート: 判断 876"/>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78" name="テキスト ボックス 877"/>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22377</xdr:rowOff>
    </xdr:from>
    <xdr:to>
      <xdr:col>116</xdr:col>
      <xdr:colOff>114300</xdr:colOff>
      <xdr:row>78</xdr:row>
      <xdr:rowOff>123977</xdr:rowOff>
    </xdr:to>
    <xdr:sp macro="" textlink="">
      <xdr:nvSpPr>
        <xdr:cNvPr id="884" name="楕円 883"/>
        <xdr:cNvSpPr/>
      </xdr:nvSpPr>
      <xdr:spPr>
        <a:xfrm>
          <a:off x="221107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108754</xdr:rowOff>
    </xdr:from>
    <xdr:ext cx="534377" cy="259045"/>
    <xdr:sp macro="" textlink="">
      <xdr:nvSpPr>
        <xdr:cNvPr id="885" name="繰出金該当値テキスト"/>
        <xdr:cNvSpPr txBox="1"/>
      </xdr:nvSpPr>
      <xdr:spPr>
        <a:xfrm>
          <a:off x="22212300" y="133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59830</xdr:rowOff>
    </xdr:from>
    <xdr:to>
      <xdr:col>112</xdr:col>
      <xdr:colOff>38100</xdr:colOff>
      <xdr:row>75</xdr:row>
      <xdr:rowOff>161429</xdr:rowOff>
    </xdr:to>
    <xdr:sp macro="" textlink="">
      <xdr:nvSpPr>
        <xdr:cNvPr id="886" name="楕円 885"/>
        <xdr:cNvSpPr/>
      </xdr:nvSpPr>
      <xdr:spPr>
        <a:xfrm>
          <a:off x="21272500" y="129185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6507</xdr:rowOff>
    </xdr:from>
    <xdr:ext cx="534377" cy="259045"/>
    <xdr:sp macro="" textlink="">
      <xdr:nvSpPr>
        <xdr:cNvPr id="887" name="テキスト ボックス 886"/>
        <xdr:cNvSpPr txBox="1"/>
      </xdr:nvSpPr>
      <xdr:spPr>
        <a:xfrm>
          <a:off x="21056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3594</xdr:rowOff>
    </xdr:from>
    <xdr:to>
      <xdr:col>107</xdr:col>
      <xdr:colOff>101600</xdr:colOff>
      <xdr:row>75</xdr:row>
      <xdr:rowOff>105194</xdr:rowOff>
    </xdr:to>
    <xdr:sp macro="" textlink="">
      <xdr:nvSpPr>
        <xdr:cNvPr id="888" name="楕円 887"/>
        <xdr:cNvSpPr/>
      </xdr:nvSpPr>
      <xdr:spPr>
        <a:xfrm>
          <a:off x="20383500" y="128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121721</xdr:rowOff>
    </xdr:from>
    <xdr:ext cx="534377" cy="259045"/>
    <xdr:sp macro="" textlink="">
      <xdr:nvSpPr>
        <xdr:cNvPr id="889" name="テキスト ボックス 888"/>
        <xdr:cNvSpPr txBox="1"/>
      </xdr:nvSpPr>
      <xdr:spPr>
        <a:xfrm>
          <a:off x="20167111" y="126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127153</xdr:rowOff>
    </xdr:from>
    <xdr:to>
      <xdr:col>102</xdr:col>
      <xdr:colOff>165100</xdr:colOff>
      <xdr:row>75</xdr:row>
      <xdr:rowOff>57303</xdr:rowOff>
    </xdr:to>
    <xdr:sp macro="" textlink="">
      <xdr:nvSpPr>
        <xdr:cNvPr id="890" name="楕円 889"/>
        <xdr:cNvSpPr/>
      </xdr:nvSpPr>
      <xdr:spPr>
        <a:xfrm>
          <a:off x="19494500" y="128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73830</xdr:rowOff>
    </xdr:from>
    <xdr:ext cx="534377" cy="259045"/>
    <xdr:sp macro="" textlink="">
      <xdr:nvSpPr>
        <xdr:cNvPr id="891" name="テキスト ボックス 890"/>
        <xdr:cNvSpPr txBox="1"/>
      </xdr:nvSpPr>
      <xdr:spPr>
        <a:xfrm>
          <a:off x="19278111" y="125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71983</xdr:rowOff>
    </xdr:from>
    <xdr:to>
      <xdr:col>98</xdr:col>
      <xdr:colOff>38100</xdr:colOff>
      <xdr:row>77</xdr:row>
      <xdr:rowOff>2133</xdr:rowOff>
    </xdr:to>
    <xdr:sp macro="" textlink="">
      <xdr:nvSpPr>
        <xdr:cNvPr id="892" name="楕円 891"/>
        <xdr:cNvSpPr/>
      </xdr:nvSpPr>
      <xdr:spPr>
        <a:xfrm>
          <a:off x="18605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164710</xdr:rowOff>
    </xdr:from>
    <xdr:ext cx="534377" cy="259045"/>
    <xdr:sp macro="" textlink="">
      <xdr:nvSpPr>
        <xdr:cNvPr id="893" name="テキスト ボックス 892"/>
        <xdr:cNvSpPr txBox="1"/>
      </xdr:nvSpPr>
      <xdr:spPr>
        <a:xfrm>
          <a:off x="18389111"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464,702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と比べて高い水準にある。これは、公立保育園の割合が高く保育職の職員数が多いことや、半島という地形上、分署を含めた消防署に配置する消防職員数が多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・扶助費は、民間保育園等の割合が少ないことなどにより、類似団体平均と比べて低い水準にある。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・維持補修費は、類似団体平均と比べて高い水準にある。これは、合併前の旧３町それぞれで施設を保有していたため、公共施設の数が多いことが要因である。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・補助費等は、民間保育園等の割合が少ないことなどにより、類似団体平均と比べて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低い水準にある。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62,452
60,924
191.12
31,274,077
29,021,556
1,344,814
17,435,683
17,270,442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29972</xdr:rowOff>
    </xdr:from>
    <xdr:to>
      <xdr:col>24</xdr:col>
      <xdr:colOff>63500</xdr:colOff>
      <xdr:row>34</xdr:row>
      <xdr:rowOff>113030</xdr:rowOff>
    </xdr:to>
    <xdr:cxnSp macro="">
      <xdr:nvCxnSpPr>
        <xdr:cNvPr id="61" name="直線コネクタ 60"/>
        <xdr:cNvCxnSpPr/>
      </xdr:nvCxnSpPr>
      <xdr:spPr>
        <a:xfrm flipV="1">
          <a:off x="3797300" y="5859272"/>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113030</xdr:rowOff>
    </xdr:from>
    <xdr:to>
      <xdr:col>19</xdr:col>
      <xdr:colOff>177800</xdr:colOff>
      <xdr:row>35</xdr:row>
      <xdr:rowOff>95504</xdr:rowOff>
    </xdr:to>
    <xdr:cxnSp macro="">
      <xdr:nvCxnSpPr>
        <xdr:cNvPr id="64" name="直線コネクタ 63"/>
        <xdr:cNvCxnSpPr/>
      </xdr:nvCxnSpPr>
      <xdr:spPr>
        <a:xfrm flipV="1">
          <a:off x="2908300" y="5942330"/>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108729</xdr:rowOff>
    </xdr:from>
    <xdr:ext cx="469744" cy="259045"/>
    <xdr:sp macro="" textlink="">
      <xdr:nvSpPr>
        <xdr:cNvPr id="66" name="テキスト ボックス 65"/>
        <xdr:cNvSpPr txBox="1"/>
      </xdr:nvSpPr>
      <xdr:spPr>
        <a:xfrm>
          <a:off x="3562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106934</xdr:rowOff>
    </xdr:from>
    <xdr:to>
      <xdr:col>15</xdr:col>
      <xdr:colOff>50800</xdr:colOff>
      <xdr:row>35</xdr:row>
      <xdr:rowOff>95504</xdr:rowOff>
    </xdr:to>
    <xdr:cxnSp macro="">
      <xdr:nvCxnSpPr>
        <xdr:cNvPr id="67" name="直線コネクタ 66"/>
        <xdr:cNvCxnSpPr/>
      </xdr:nvCxnSpPr>
      <xdr:spPr>
        <a:xfrm>
          <a:off x="2019300" y="593623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128541</xdr:rowOff>
    </xdr:from>
    <xdr:ext cx="469744" cy="259045"/>
    <xdr:sp macro="" textlink="">
      <xdr:nvSpPr>
        <xdr:cNvPr id="69" name="テキスト ボックス 68"/>
        <xdr:cNvSpPr txBox="1"/>
      </xdr:nvSpPr>
      <xdr:spPr>
        <a:xfrm>
          <a:off x="2673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106934</xdr:rowOff>
    </xdr:from>
    <xdr:to>
      <xdr:col>10</xdr:col>
      <xdr:colOff>114300</xdr:colOff>
      <xdr:row>35</xdr:row>
      <xdr:rowOff>90170</xdr:rowOff>
    </xdr:to>
    <xdr:cxnSp macro="">
      <xdr:nvCxnSpPr>
        <xdr:cNvPr id="70" name="直線コネクタ 69"/>
        <xdr:cNvCxnSpPr/>
      </xdr:nvCxnSpPr>
      <xdr:spPr>
        <a:xfrm flipV="1">
          <a:off x="1130300" y="593623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142257</xdr:rowOff>
    </xdr:from>
    <xdr:ext cx="469744" cy="259045"/>
    <xdr:sp macro="" textlink="">
      <xdr:nvSpPr>
        <xdr:cNvPr id="72" name="テキスト ボックス 71"/>
        <xdr:cNvSpPr txBox="1"/>
      </xdr:nvSpPr>
      <xdr:spPr>
        <a:xfrm>
          <a:off x="1784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119397</xdr:rowOff>
    </xdr:from>
    <xdr:ext cx="469744" cy="259045"/>
    <xdr:sp macro="" textlink="">
      <xdr:nvSpPr>
        <xdr:cNvPr id="74" name="テキスト ボックス 73"/>
        <xdr:cNvSpPr txBox="1"/>
      </xdr:nvSpPr>
      <xdr:spPr>
        <a:xfrm>
          <a:off x="895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150622</xdr:rowOff>
    </xdr:from>
    <xdr:to>
      <xdr:col>24</xdr:col>
      <xdr:colOff>114300</xdr:colOff>
      <xdr:row>34</xdr:row>
      <xdr:rowOff>80772</xdr:rowOff>
    </xdr:to>
    <xdr:sp macro="" textlink="">
      <xdr:nvSpPr>
        <xdr:cNvPr id="80" name="楕円 79"/>
        <xdr:cNvSpPr/>
      </xdr:nvSpPr>
      <xdr:spPr>
        <a:xfrm>
          <a:off x="45847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2049</xdr:rowOff>
    </xdr:from>
    <xdr:ext cx="469744" cy="259045"/>
    <xdr:sp macro="" textlink="">
      <xdr:nvSpPr>
        <xdr:cNvPr id="81" name="議会費該当値テキスト"/>
        <xdr:cNvSpPr txBox="1"/>
      </xdr:nvSpPr>
      <xdr:spPr>
        <a:xfrm>
          <a:off x="4686300"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62230</xdr:rowOff>
    </xdr:from>
    <xdr:to>
      <xdr:col>20</xdr:col>
      <xdr:colOff>38100</xdr:colOff>
      <xdr:row>34</xdr:row>
      <xdr:rowOff>163830</xdr:rowOff>
    </xdr:to>
    <xdr:sp macro="" textlink="">
      <xdr:nvSpPr>
        <xdr:cNvPr id="82" name="楕円 81"/>
        <xdr:cNvSpPr/>
      </xdr:nvSpPr>
      <xdr:spPr>
        <a:xfrm>
          <a:off x="374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154957</xdr:rowOff>
    </xdr:from>
    <xdr:ext cx="469744" cy="259045"/>
    <xdr:sp macro="" textlink="">
      <xdr:nvSpPr>
        <xdr:cNvPr id="83" name="テキスト ボックス 82"/>
        <xdr:cNvSpPr txBox="1"/>
      </xdr:nvSpPr>
      <xdr:spPr>
        <a:xfrm>
          <a:off x="3562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44704</xdr:rowOff>
    </xdr:from>
    <xdr:to>
      <xdr:col>15</xdr:col>
      <xdr:colOff>101600</xdr:colOff>
      <xdr:row>35</xdr:row>
      <xdr:rowOff>146304</xdr:rowOff>
    </xdr:to>
    <xdr:sp macro="" textlink="">
      <xdr:nvSpPr>
        <xdr:cNvPr id="84" name="楕円 83"/>
        <xdr:cNvSpPr/>
      </xdr:nvSpPr>
      <xdr:spPr>
        <a:xfrm>
          <a:off x="2857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137431</xdr:rowOff>
    </xdr:from>
    <xdr:ext cx="469744" cy="259045"/>
    <xdr:sp macro="" textlink="">
      <xdr:nvSpPr>
        <xdr:cNvPr id="85" name="テキスト ボックス 84"/>
        <xdr:cNvSpPr txBox="1"/>
      </xdr:nvSpPr>
      <xdr:spPr>
        <a:xfrm>
          <a:off x="2673428"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56134</xdr:rowOff>
    </xdr:from>
    <xdr:to>
      <xdr:col>10</xdr:col>
      <xdr:colOff>165100</xdr:colOff>
      <xdr:row>34</xdr:row>
      <xdr:rowOff>157734</xdr:rowOff>
    </xdr:to>
    <xdr:sp macro="" textlink="">
      <xdr:nvSpPr>
        <xdr:cNvPr id="86" name="楕円 85"/>
        <xdr:cNvSpPr/>
      </xdr:nvSpPr>
      <xdr:spPr>
        <a:xfrm>
          <a:off x="19685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148861</xdr:rowOff>
    </xdr:from>
    <xdr:ext cx="469744" cy="259045"/>
    <xdr:sp macro="" textlink="">
      <xdr:nvSpPr>
        <xdr:cNvPr id="87" name="テキスト ボックス 86"/>
        <xdr:cNvSpPr txBox="1"/>
      </xdr:nvSpPr>
      <xdr:spPr>
        <a:xfrm>
          <a:off x="1784428" y="59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39370</xdr:rowOff>
    </xdr:from>
    <xdr:to>
      <xdr:col>6</xdr:col>
      <xdr:colOff>38100</xdr:colOff>
      <xdr:row>35</xdr:row>
      <xdr:rowOff>140970</xdr:rowOff>
    </xdr:to>
    <xdr:sp macro="" textlink="">
      <xdr:nvSpPr>
        <xdr:cNvPr id="88" name="楕円 87"/>
        <xdr:cNvSpPr/>
      </xdr:nvSpPr>
      <xdr:spPr>
        <a:xfrm>
          <a:off x="1079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132097</xdr:rowOff>
    </xdr:from>
    <xdr:ext cx="469744" cy="259045"/>
    <xdr:sp macro="" textlink="">
      <xdr:nvSpPr>
        <xdr:cNvPr id="89" name="テキスト ボックス 88"/>
        <xdr:cNvSpPr txBox="1"/>
      </xdr:nvSpPr>
      <xdr:spPr>
        <a:xfrm>
          <a:off x="895428"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6" name="直線コネクタ 115"/>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7"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8" name="直線コネクタ 117"/>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9"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20" name="直線コネクタ 119"/>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5741</xdr:rowOff>
    </xdr:from>
    <xdr:to>
      <xdr:col>24</xdr:col>
      <xdr:colOff>63500</xdr:colOff>
      <xdr:row>57</xdr:row>
      <xdr:rowOff>8092</xdr:rowOff>
    </xdr:to>
    <xdr:cxnSp macro="">
      <xdr:nvCxnSpPr>
        <xdr:cNvPr id="121" name="直線コネクタ 120"/>
        <xdr:cNvCxnSpPr/>
      </xdr:nvCxnSpPr>
      <xdr:spPr>
        <a:xfrm flipV="1">
          <a:off x="3797300" y="9778391"/>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128008</xdr:rowOff>
    </xdr:from>
    <xdr:ext cx="534377" cy="259045"/>
    <xdr:sp macro="" textlink="">
      <xdr:nvSpPr>
        <xdr:cNvPr id="122" name="総務費平均値テキスト"/>
        <xdr:cNvSpPr txBox="1"/>
      </xdr:nvSpPr>
      <xdr:spPr>
        <a:xfrm>
          <a:off x="4686300" y="9386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3" name="フローチャート: 判断 122"/>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136238</xdr:rowOff>
    </xdr:from>
    <xdr:to>
      <xdr:col>19</xdr:col>
      <xdr:colOff>177800</xdr:colOff>
      <xdr:row>57</xdr:row>
      <xdr:rowOff>8092</xdr:rowOff>
    </xdr:to>
    <xdr:cxnSp macro="">
      <xdr:nvCxnSpPr>
        <xdr:cNvPr id="124" name="直線コネクタ 123"/>
        <xdr:cNvCxnSpPr/>
      </xdr:nvCxnSpPr>
      <xdr:spPr>
        <a:xfrm>
          <a:off x="2908300" y="9737438"/>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5" name="フローチャート: 判断 124"/>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162810</xdr:rowOff>
    </xdr:from>
    <xdr:ext cx="534377" cy="259045"/>
    <xdr:sp macro="" textlink="">
      <xdr:nvSpPr>
        <xdr:cNvPr id="126" name="テキスト ボックス 125"/>
        <xdr:cNvSpPr txBox="1"/>
      </xdr:nvSpPr>
      <xdr:spPr>
        <a:xfrm>
          <a:off x="3530111" y="92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79578</xdr:rowOff>
    </xdr:from>
    <xdr:to>
      <xdr:col>15</xdr:col>
      <xdr:colOff>50800</xdr:colOff>
      <xdr:row>56</xdr:row>
      <xdr:rowOff>136238</xdr:rowOff>
    </xdr:to>
    <xdr:cxnSp macro="">
      <xdr:nvCxnSpPr>
        <xdr:cNvPr id="127" name="直線コネクタ 126"/>
        <xdr:cNvCxnSpPr/>
      </xdr:nvCxnSpPr>
      <xdr:spPr>
        <a:xfrm>
          <a:off x="2019300" y="9509328"/>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8" name="フローチャート: 判断 127"/>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26237</xdr:rowOff>
    </xdr:from>
    <xdr:ext cx="534377" cy="259045"/>
    <xdr:sp macro="" textlink="">
      <xdr:nvSpPr>
        <xdr:cNvPr id="129" name="テキスト ボックス 128"/>
        <xdr:cNvSpPr txBox="1"/>
      </xdr:nvSpPr>
      <xdr:spPr>
        <a:xfrm>
          <a:off x="2641111" y="8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136499</xdr:rowOff>
    </xdr:from>
    <xdr:to>
      <xdr:col>10</xdr:col>
      <xdr:colOff>114300</xdr:colOff>
      <xdr:row>55</xdr:row>
      <xdr:rowOff>79578</xdr:rowOff>
    </xdr:to>
    <xdr:cxnSp macro="">
      <xdr:nvCxnSpPr>
        <xdr:cNvPr id="130" name="直線コネクタ 129"/>
        <xdr:cNvCxnSpPr/>
      </xdr:nvCxnSpPr>
      <xdr:spPr>
        <a:xfrm>
          <a:off x="1130300" y="8708999"/>
          <a:ext cx="889000" cy="80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31" name="フローチャート: 判断 130"/>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1385</xdr:rowOff>
    </xdr:from>
    <xdr:ext cx="534377" cy="259045"/>
    <xdr:sp macro="" textlink="">
      <xdr:nvSpPr>
        <xdr:cNvPr id="132" name="テキスト ボックス 131"/>
        <xdr:cNvSpPr txBox="1"/>
      </xdr:nvSpPr>
      <xdr:spPr>
        <a:xfrm>
          <a:off x="1752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3" name="フローチャート: 判断 132"/>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70724</xdr:rowOff>
    </xdr:from>
    <xdr:ext cx="534377" cy="259045"/>
    <xdr:sp macro="" textlink="">
      <xdr:nvSpPr>
        <xdr:cNvPr id="134" name="テキスト ボックス 133"/>
        <xdr:cNvSpPr txBox="1"/>
      </xdr:nvSpPr>
      <xdr:spPr>
        <a:xfrm>
          <a:off x="863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126391</xdr:rowOff>
    </xdr:from>
    <xdr:to>
      <xdr:col>24</xdr:col>
      <xdr:colOff>114300</xdr:colOff>
      <xdr:row>57</xdr:row>
      <xdr:rowOff>56541</xdr:rowOff>
    </xdr:to>
    <xdr:sp macro="" textlink="">
      <xdr:nvSpPr>
        <xdr:cNvPr id="140" name="楕円 139"/>
        <xdr:cNvSpPr/>
      </xdr:nvSpPr>
      <xdr:spPr>
        <a:xfrm>
          <a:off x="45847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104818</xdr:rowOff>
    </xdr:from>
    <xdr:ext cx="534377" cy="259045"/>
    <xdr:sp macro="" textlink="">
      <xdr:nvSpPr>
        <xdr:cNvPr id="141" name="総務費該当値テキスト"/>
        <xdr:cNvSpPr txBox="1"/>
      </xdr:nvSpPr>
      <xdr:spPr>
        <a:xfrm>
          <a:off x="4686300" y="97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128742</xdr:rowOff>
    </xdr:from>
    <xdr:to>
      <xdr:col>20</xdr:col>
      <xdr:colOff>38100</xdr:colOff>
      <xdr:row>57</xdr:row>
      <xdr:rowOff>58892</xdr:rowOff>
    </xdr:to>
    <xdr:sp macro="" textlink="">
      <xdr:nvSpPr>
        <xdr:cNvPr id="142" name="楕円 141"/>
        <xdr:cNvSpPr/>
      </xdr:nvSpPr>
      <xdr:spPr>
        <a:xfrm>
          <a:off x="37465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50019</xdr:rowOff>
    </xdr:from>
    <xdr:ext cx="534377" cy="259045"/>
    <xdr:sp macro="" textlink="">
      <xdr:nvSpPr>
        <xdr:cNvPr id="143" name="テキスト ボックス 142"/>
        <xdr:cNvSpPr txBox="1"/>
      </xdr:nvSpPr>
      <xdr:spPr>
        <a:xfrm>
          <a:off x="3530111" y="98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85438</xdr:rowOff>
    </xdr:from>
    <xdr:to>
      <xdr:col>15</xdr:col>
      <xdr:colOff>101600</xdr:colOff>
      <xdr:row>57</xdr:row>
      <xdr:rowOff>15588</xdr:rowOff>
    </xdr:to>
    <xdr:sp macro="" textlink="">
      <xdr:nvSpPr>
        <xdr:cNvPr id="144" name="楕円 143"/>
        <xdr:cNvSpPr/>
      </xdr:nvSpPr>
      <xdr:spPr>
        <a:xfrm>
          <a:off x="2857500" y="96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6715</xdr:rowOff>
    </xdr:from>
    <xdr:ext cx="534377" cy="259045"/>
    <xdr:sp macro="" textlink="">
      <xdr:nvSpPr>
        <xdr:cNvPr id="145" name="テキスト ボックス 144"/>
        <xdr:cNvSpPr txBox="1"/>
      </xdr:nvSpPr>
      <xdr:spPr>
        <a:xfrm>
          <a:off x="2641111" y="97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28778</xdr:rowOff>
    </xdr:from>
    <xdr:to>
      <xdr:col>10</xdr:col>
      <xdr:colOff>165100</xdr:colOff>
      <xdr:row>55</xdr:row>
      <xdr:rowOff>130378</xdr:rowOff>
    </xdr:to>
    <xdr:sp macro="" textlink="">
      <xdr:nvSpPr>
        <xdr:cNvPr id="146" name="楕円 145"/>
        <xdr:cNvSpPr/>
      </xdr:nvSpPr>
      <xdr:spPr>
        <a:xfrm>
          <a:off x="19685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121505</xdr:rowOff>
    </xdr:from>
    <xdr:ext cx="534377" cy="259045"/>
    <xdr:sp macro="" textlink="">
      <xdr:nvSpPr>
        <xdr:cNvPr id="147" name="テキスト ボックス 146"/>
        <xdr:cNvSpPr txBox="1"/>
      </xdr:nvSpPr>
      <xdr:spPr>
        <a:xfrm>
          <a:off x="1752111" y="95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85699</xdr:rowOff>
    </xdr:from>
    <xdr:to>
      <xdr:col>6</xdr:col>
      <xdr:colOff>38100</xdr:colOff>
      <xdr:row>51</xdr:row>
      <xdr:rowOff>15849</xdr:rowOff>
    </xdr:to>
    <xdr:sp macro="" textlink="">
      <xdr:nvSpPr>
        <xdr:cNvPr id="148" name="楕円 147"/>
        <xdr:cNvSpPr/>
      </xdr:nvSpPr>
      <xdr:spPr>
        <a:xfrm>
          <a:off x="1079500" y="86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32376</xdr:rowOff>
    </xdr:from>
    <xdr:ext cx="534377" cy="259045"/>
    <xdr:sp macro="" textlink="">
      <xdr:nvSpPr>
        <xdr:cNvPr id="149" name="テキスト ボックス 148"/>
        <xdr:cNvSpPr txBox="1"/>
      </xdr:nvSpPr>
      <xdr:spPr>
        <a:xfrm>
          <a:off x="863111" y="84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4" name="直線コネクタ 173"/>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5"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6" name="直線コネクタ 175"/>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7"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8" name="直線コネクタ 177"/>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108744</xdr:rowOff>
    </xdr:from>
    <xdr:to>
      <xdr:col>24</xdr:col>
      <xdr:colOff>63500</xdr:colOff>
      <xdr:row>78</xdr:row>
      <xdr:rowOff>171114</xdr:rowOff>
    </xdr:to>
    <xdr:cxnSp macro="">
      <xdr:nvCxnSpPr>
        <xdr:cNvPr id="179" name="直線コネクタ 178"/>
        <xdr:cNvCxnSpPr/>
      </xdr:nvCxnSpPr>
      <xdr:spPr>
        <a:xfrm flipV="1">
          <a:off x="3797300" y="13310394"/>
          <a:ext cx="838200" cy="2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44016</xdr:rowOff>
    </xdr:from>
    <xdr:ext cx="599010" cy="259045"/>
    <xdr:sp macro="" textlink="">
      <xdr:nvSpPr>
        <xdr:cNvPr id="180" name="民生費平均値テキスト"/>
        <xdr:cNvSpPr txBox="1"/>
      </xdr:nvSpPr>
      <xdr:spPr>
        <a:xfrm>
          <a:off x="4686300" y="1290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81" name="フローチャート: 判断 180"/>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136385</xdr:rowOff>
    </xdr:from>
    <xdr:to>
      <xdr:col>19</xdr:col>
      <xdr:colOff>177800</xdr:colOff>
      <xdr:row>78</xdr:row>
      <xdr:rowOff>171114</xdr:rowOff>
    </xdr:to>
    <xdr:cxnSp macro="">
      <xdr:nvCxnSpPr>
        <xdr:cNvPr id="182" name="直線コネクタ 181"/>
        <xdr:cNvCxnSpPr/>
      </xdr:nvCxnSpPr>
      <xdr:spPr>
        <a:xfrm>
          <a:off x="2908300" y="13509485"/>
          <a:ext cx="8890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3" name="フローチャート: 判断 182"/>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4" name="テキスト ボックス 183"/>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136385</xdr:rowOff>
    </xdr:from>
    <xdr:to>
      <xdr:col>15</xdr:col>
      <xdr:colOff>50800</xdr:colOff>
      <xdr:row>79</xdr:row>
      <xdr:rowOff>23704</xdr:rowOff>
    </xdr:to>
    <xdr:cxnSp macro="">
      <xdr:nvCxnSpPr>
        <xdr:cNvPr id="185" name="直線コネクタ 184"/>
        <xdr:cNvCxnSpPr/>
      </xdr:nvCxnSpPr>
      <xdr:spPr>
        <a:xfrm flipV="1">
          <a:off x="2019300" y="13509485"/>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6" name="フローチャート: 判断 185"/>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93413</xdr:rowOff>
    </xdr:from>
    <xdr:ext cx="599010" cy="259045"/>
    <xdr:sp macro="" textlink="">
      <xdr:nvSpPr>
        <xdr:cNvPr id="187" name="テキスト ボックス 186"/>
        <xdr:cNvSpPr txBox="1"/>
      </xdr:nvSpPr>
      <xdr:spPr>
        <a:xfrm>
          <a:off x="2608795" y="126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87942</xdr:rowOff>
    </xdr:from>
    <xdr:to>
      <xdr:col>10</xdr:col>
      <xdr:colOff>114300</xdr:colOff>
      <xdr:row>79</xdr:row>
      <xdr:rowOff>23704</xdr:rowOff>
    </xdr:to>
    <xdr:cxnSp macro="">
      <xdr:nvCxnSpPr>
        <xdr:cNvPr id="188" name="直線コネクタ 187"/>
        <xdr:cNvCxnSpPr/>
      </xdr:nvCxnSpPr>
      <xdr:spPr>
        <a:xfrm>
          <a:off x="1130300" y="13461042"/>
          <a:ext cx="889000" cy="1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9" name="フローチャート: 判断 188"/>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90" name="テキスト ボックス 189"/>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91" name="フローチャート: 判断 190"/>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92" name="テキスト ボックス 191"/>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57944</xdr:rowOff>
    </xdr:from>
    <xdr:to>
      <xdr:col>24</xdr:col>
      <xdr:colOff>114300</xdr:colOff>
      <xdr:row>77</xdr:row>
      <xdr:rowOff>159544</xdr:rowOff>
    </xdr:to>
    <xdr:sp macro="" textlink="">
      <xdr:nvSpPr>
        <xdr:cNvPr id="198" name="楕円 197"/>
        <xdr:cNvSpPr/>
      </xdr:nvSpPr>
      <xdr:spPr>
        <a:xfrm>
          <a:off x="4584700" y="132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36371</xdr:rowOff>
    </xdr:from>
    <xdr:ext cx="599010" cy="259045"/>
    <xdr:sp macro="" textlink="">
      <xdr:nvSpPr>
        <xdr:cNvPr id="199" name="民生費該当値テキスト"/>
        <xdr:cNvSpPr txBox="1"/>
      </xdr:nvSpPr>
      <xdr:spPr>
        <a:xfrm>
          <a:off x="4686300" y="1323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120314</xdr:rowOff>
    </xdr:from>
    <xdr:to>
      <xdr:col>20</xdr:col>
      <xdr:colOff>38100</xdr:colOff>
      <xdr:row>79</xdr:row>
      <xdr:rowOff>50464</xdr:rowOff>
    </xdr:to>
    <xdr:sp macro="" textlink="">
      <xdr:nvSpPr>
        <xdr:cNvPr id="200" name="楕円 199"/>
        <xdr:cNvSpPr/>
      </xdr:nvSpPr>
      <xdr:spPr>
        <a:xfrm>
          <a:off x="3746500" y="134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41591</xdr:rowOff>
    </xdr:from>
    <xdr:ext cx="599010" cy="259045"/>
    <xdr:sp macro="" textlink="">
      <xdr:nvSpPr>
        <xdr:cNvPr id="201" name="テキスト ボックス 200"/>
        <xdr:cNvSpPr txBox="1"/>
      </xdr:nvSpPr>
      <xdr:spPr>
        <a:xfrm>
          <a:off x="3497795" y="135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85585</xdr:rowOff>
    </xdr:from>
    <xdr:to>
      <xdr:col>15</xdr:col>
      <xdr:colOff>101600</xdr:colOff>
      <xdr:row>79</xdr:row>
      <xdr:rowOff>15735</xdr:rowOff>
    </xdr:to>
    <xdr:sp macro="" textlink="">
      <xdr:nvSpPr>
        <xdr:cNvPr id="202" name="楕円 201"/>
        <xdr:cNvSpPr/>
      </xdr:nvSpPr>
      <xdr:spPr>
        <a:xfrm>
          <a:off x="28575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6862</xdr:rowOff>
    </xdr:from>
    <xdr:ext cx="599010" cy="259045"/>
    <xdr:sp macro="" textlink="">
      <xdr:nvSpPr>
        <xdr:cNvPr id="203" name="テキスト ボックス 202"/>
        <xdr:cNvSpPr txBox="1"/>
      </xdr:nvSpPr>
      <xdr:spPr>
        <a:xfrm>
          <a:off x="2608795" y="1355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144354</xdr:rowOff>
    </xdr:from>
    <xdr:to>
      <xdr:col>10</xdr:col>
      <xdr:colOff>165100</xdr:colOff>
      <xdr:row>79</xdr:row>
      <xdr:rowOff>74504</xdr:rowOff>
    </xdr:to>
    <xdr:sp macro="" textlink="">
      <xdr:nvSpPr>
        <xdr:cNvPr id="204" name="楕円 203"/>
        <xdr:cNvSpPr/>
      </xdr:nvSpPr>
      <xdr:spPr>
        <a:xfrm>
          <a:off x="1968500" y="135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65631</xdr:rowOff>
    </xdr:from>
    <xdr:ext cx="599010" cy="259045"/>
    <xdr:sp macro="" textlink="">
      <xdr:nvSpPr>
        <xdr:cNvPr id="205" name="テキスト ボックス 204"/>
        <xdr:cNvSpPr txBox="1"/>
      </xdr:nvSpPr>
      <xdr:spPr>
        <a:xfrm>
          <a:off x="1719795" y="1361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37142</xdr:rowOff>
    </xdr:from>
    <xdr:to>
      <xdr:col>6</xdr:col>
      <xdr:colOff>38100</xdr:colOff>
      <xdr:row>78</xdr:row>
      <xdr:rowOff>138742</xdr:rowOff>
    </xdr:to>
    <xdr:sp macro="" textlink="">
      <xdr:nvSpPr>
        <xdr:cNvPr id="206" name="楕円 205"/>
        <xdr:cNvSpPr/>
      </xdr:nvSpPr>
      <xdr:spPr>
        <a:xfrm>
          <a:off x="1079500" y="134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129869</xdr:rowOff>
    </xdr:from>
    <xdr:ext cx="599010" cy="259045"/>
    <xdr:sp macro="" textlink="">
      <xdr:nvSpPr>
        <xdr:cNvPr id="207" name="テキスト ボックス 206"/>
        <xdr:cNvSpPr txBox="1"/>
      </xdr:nvSpPr>
      <xdr:spPr>
        <a:xfrm>
          <a:off x="830795" y="1350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3" name="直線コネクタ 232"/>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4"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5" name="直線コネクタ 234"/>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6"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7" name="直線コネクタ 236"/>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133843</xdr:rowOff>
    </xdr:from>
    <xdr:to>
      <xdr:col>24</xdr:col>
      <xdr:colOff>63500</xdr:colOff>
      <xdr:row>97</xdr:row>
      <xdr:rowOff>15712</xdr:rowOff>
    </xdr:to>
    <xdr:cxnSp macro="">
      <xdr:nvCxnSpPr>
        <xdr:cNvPr id="238" name="直線コネクタ 237"/>
        <xdr:cNvCxnSpPr/>
      </xdr:nvCxnSpPr>
      <xdr:spPr>
        <a:xfrm flipV="1">
          <a:off x="3797300" y="16593043"/>
          <a:ext cx="8382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9"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0" name="フローチャート: 判断 239"/>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157345</xdr:rowOff>
    </xdr:from>
    <xdr:to>
      <xdr:col>19</xdr:col>
      <xdr:colOff>177800</xdr:colOff>
      <xdr:row>97</xdr:row>
      <xdr:rowOff>15712</xdr:rowOff>
    </xdr:to>
    <xdr:cxnSp macro="">
      <xdr:nvCxnSpPr>
        <xdr:cNvPr id="241" name="直線コネクタ 240"/>
        <xdr:cNvCxnSpPr/>
      </xdr:nvCxnSpPr>
      <xdr:spPr>
        <a:xfrm>
          <a:off x="2908300" y="166165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2" name="フローチャート: 判断 241"/>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43" name="テキスト ボックス 242"/>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157345</xdr:rowOff>
    </xdr:from>
    <xdr:to>
      <xdr:col>15</xdr:col>
      <xdr:colOff>50800</xdr:colOff>
      <xdr:row>97</xdr:row>
      <xdr:rowOff>47357</xdr:rowOff>
    </xdr:to>
    <xdr:cxnSp macro="">
      <xdr:nvCxnSpPr>
        <xdr:cNvPr id="244" name="直線コネクタ 243"/>
        <xdr:cNvCxnSpPr/>
      </xdr:nvCxnSpPr>
      <xdr:spPr>
        <a:xfrm flipV="1">
          <a:off x="2019300" y="16616545"/>
          <a:ext cx="8890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5" name="フローチャート: 判断 244"/>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6" name="テキスト ボックス 245"/>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24039</xdr:rowOff>
    </xdr:from>
    <xdr:to>
      <xdr:col>10</xdr:col>
      <xdr:colOff>114300</xdr:colOff>
      <xdr:row>97</xdr:row>
      <xdr:rowOff>47357</xdr:rowOff>
    </xdr:to>
    <xdr:cxnSp macro="">
      <xdr:nvCxnSpPr>
        <xdr:cNvPr id="247" name="直線コネクタ 246"/>
        <xdr:cNvCxnSpPr/>
      </xdr:nvCxnSpPr>
      <xdr:spPr>
        <a:xfrm>
          <a:off x="1130300" y="16654689"/>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8" name="フローチャート: 判断 247"/>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65871</xdr:rowOff>
    </xdr:from>
    <xdr:ext cx="534377" cy="259045"/>
    <xdr:sp macro="" textlink="">
      <xdr:nvSpPr>
        <xdr:cNvPr id="249" name="テキスト ボックス 248"/>
        <xdr:cNvSpPr txBox="1"/>
      </xdr:nvSpPr>
      <xdr:spPr>
        <a:xfrm>
          <a:off x="1752111" y="163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0" name="フローチャート: 判断 249"/>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51" name="テキスト ボックス 250"/>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83043</xdr:rowOff>
    </xdr:from>
    <xdr:to>
      <xdr:col>24</xdr:col>
      <xdr:colOff>114300</xdr:colOff>
      <xdr:row>97</xdr:row>
      <xdr:rowOff>13193</xdr:rowOff>
    </xdr:to>
    <xdr:sp macro="" textlink="">
      <xdr:nvSpPr>
        <xdr:cNvPr id="257" name="楕円 256"/>
        <xdr:cNvSpPr/>
      </xdr:nvSpPr>
      <xdr:spPr>
        <a:xfrm>
          <a:off x="4584700" y="165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61470</xdr:rowOff>
    </xdr:from>
    <xdr:ext cx="534377" cy="259045"/>
    <xdr:sp macro="" textlink="">
      <xdr:nvSpPr>
        <xdr:cNvPr id="258" name="衛生費該当値テキスト"/>
        <xdr:cNvSpPr txBox="1"/>
      </xdr:nvSpPr>
      <xdr:spPr>
        <a:xfrm>
          <a:off x="4686300" y="165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136362</xdr:rowOff>
    </xdr:from>
    <xdr:to>
      <xdr:col>20</xdr:col>
      <xdr:colOff>38100</xdr:colOff>
      <xdr:row>97</xdr:row>
      <xdr:rowOff>66512</xdr:rowOff>
    </xdr:to>
    <xdr:sp macro="" textlink="">
      <xdr:nvSpPr>
        <xdr:cNvPr id="259" name="楕円 258"/>
        <xdr:cNvSpPr/>
      </xdr:nvSpPr>
      <xdr:spPr>
        <a:xfrm>
          <a:off x="3746500" y="165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83039</xdr:rowOff>
    </xdr:from>
    <xdr:ext cx="534377" cy="259045"/>
    <xdr:sp macro="" textlink="">
      <xdr:nvSpPr>
        <xdr:cNvPr id="260" name="テキスト ボックス 259"/>
        <xdr:cNvSpPr txBox="1"/>
      </xdr:nvSpPr>
      <xdr:spPr>
        <a:xfrm>
          <a:off x="3530111" y="1637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106545</xdr:rowOff>
    </xdr:from>
    <xdr:to>
      <xdr:col>15</xdr:col>
      <xdr:colOff>101600</xdr:colOff>
      <xdr:row>97</xdr:row>
      <xdr:rowOff>36695</xdr:rowOff>
    </xdr:to>
    <xdr:sp macro="" textlink="">
      <xdr:nvSpPr>
        <xdr:cNvPr id="261" name="楕円 260"/>
        <xdr:cNvSpPr/>
      </xdr:nvSpPr>
      <xdr:spPr>
        <a:xfrm>
          <a:off x="2857500" y="165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27822</xdr:rowOff>
    </xdr:from>
    <xdr:ext cx="534377" cy="259045"/>
    <xdr:sp macro="" textlink="">
      <xdr:nvSpPr>
        <xdr:cNvPr id="262" name="テキスト ボックス 261"/>
        <xdr:cNvSpPr txBox="1"/>
      </xdr:nvSpPr>
      <xdr:spPr>
        <a:xfrm>
          <a:off x="2641111" y="166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168007</xdr:rowOff>
    </xdr:from>
    <xdr:to>
      <xdr:col>10</xdr:col>
      <xdr:colOff>165100</xdr:colOff>
      <xdr:row>97</xdr:row>
      <xdr:rowOff>98157</xdr:rowOff>
    </xdr:to>
    <xdr:sp macro="" textlink="">
      <xdr:nvSpPr>
        <xdr:cNvPr id="263" name="楕円 262"/>
        <xdr:cNvSpPr/>
      </xdr:nvSpPr>
      <xdr:spPr>
        <a:xfrm>
          <a:off x="1968500" y="166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89284</xdr:rowOff>
    </xdr:from>
    <xdr:ext cx="534377" cy="259045"/>
    <xdr:sp macro="" textlink="">
      <xdr:nvSpPr>
        <xdr:cNvPr id="264" name="テキスト ボックス 263"/>
        <xdr:cNvSpPr txBox="1"/>
      </xdr:nvSpPr>
      <xdr:spPr>
        <a:xfrm>
          <a:off x="1752111" y="167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144689</xdr:rowOff>
    </xdr:from>
    <xdr:to>
      <xdr:col>6</xdr:col>
      <xdr:colOff>38100</xdr:colOff>
      <xdr:row>97</xdr:row>
      <xdr:rowOff>74839</xdr:rowOff>
    </xdr:to>
    <xdr:sp macro="" textlink="">
      <xdr:nvSpPr>
        <xdr:cNvPr id="265" name="楕円 264"/>
        <xdr:cNvSpPr/>
      </xdr:nvSpPr>
      <xdr:spPr>
        <a:xfrm>
          <a:off x="1079500" y="166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91366</xdr:rowOff>
    </xdr:from>
    <xdr:ext cx="534377" cy="259045"/>
    <xdr:sp macro="" textlink="">
      <xdr:nvSpPr>
        <xdr:cNvPr id="266" name="テキスト ボックス 265"/>
        <xdr:cNvSpPr txBox="1"/>
      </xdr:nvSpPr>
      <xdr:spPr>
        <a:xfrm>
          <a:off x="863111" y="163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90" name="直線コネクタ 289"/>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91"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2" name="直線コネクタ 291"/>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3"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4" name="直線コネクタ 293"/>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139319</xdr:rowOff>
    </xdr:from>
    <xdr:to>
      <xdr:col>55</xdr:col>
      <xdr:colOff>0</xdr:colOff>
      <xdr:row>38</xdr:row>
      <xdr:rowOff>142367</xdr:rowOff>
    </xdr:to>
    <xdr:cxnSp macro="">
      <xdr:nvCxnSpPr>
        <xdr:cNvPr id="295" name="直線コネクタ 294"/>
        <xdr:cNvCxnSpPr/>
      </xdr:nvCxnSpPr>
      <xdr:spPr>
        <a:xfrm flipV="1">
          <a:off x="9639300" y="665441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6"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7" name="フローチャート: 判断 296"/>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149225</xdr:rowOff>
    </xdr:to>
    <xdr:cxnSp macro="">
      <xdr:nvCxnSpPr>
        <xdr:cNvPr id="298" name="直線コネクタ 297"/>
        <xdr:cNvCxnSpPr/>
      </xdr:nvCxnSpPr>
      <xdr:spPr>
        <a:xfrm flipV="1">
          <a:off x="8750300" y="66574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9" name="フローチャート: 判断 298"/>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17035</xdr:rowOff>
    </xdr:from>
    <xdr:ext cx="378565" cy="259045"/>
    <xdr:sp macro="" textlink="">
      <xdr:nvSpPr>
        <xdr:cNvPr id="300" name="テキスト ボックス 299"/>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149225</xdr:rowOff>
    </xdr:from>
    <xdr:to>
      <xdr:col>45</xdr:col>
      <xdr:colOff>177800</xdr:colOff>
      <xdr:row>38</xdr:row>
      <xdr:rowOff>149987</xdr:rowOff>
    </xdr:to>
    <xdr:cxnSp macro="">
      <xdr:nvCxnSpPr>
        <xdr:cNvPr id="301" name="直線コネクタ 300"/>
        <xdr:cNvCxnSpPr/>
      </xdr:nvCxnSpPr>
      <xdr:spPr>
        <a:xfrm flipV="1">
          <a:off x="7861300" y="66643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2" name="フローチャート: 判断 301"/>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3" name="テキスト ボックス 302"/>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149987</xdr:rowOff>
    </xdr:from>
    <xdr:to>
      <xdr:col>41</xdr:col>
      <xdr:colOff>50800</xdr:colOff>
      <xdr:row>38</xdr:row>
      <xdr:rowOff>150558</xdr:rowOff>
    </xdr:to>
    <xdr:cxnSp macro="">
      <xdr:nvCxnSpPr>
        <xdr:cNvPr id="304" name="直線コネクタ 303"/>
        <xdr:cNvCxnSpPr/>
      </xdr:nvCxnSpPr>
      <xdr:spPr>
        <a:xfrm flipV="1">
          <a:off x="6972300" y="666508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5" name="フローチャート: 判断 304"/>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6" name="テキスト ボックス 305"/>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7" name="フローチャート: 判断 306"/>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08" name="テキスト ボックス 307"/>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88519</xdr:rowOff>
    </xdr:from>
    <xdr:to>
      <xdr:col>55</xdr:col>
      <xdr:colOff>50800</xdr:colOff>
      <xdr:row>39</xdr:row>
      <xdr:rowOff>18669</xdr:rowOff>
    </xdr:to>
    <xdr:sp macro="" textlink="">
      <xdr:nvSpPr>
        <xdr:cNvPr id="314" name="楕円 313"/>
        <xdr:cNvSpPr/>
      </xdr:nvSpPr>
      <xdr:spPr>
        <a:xfrm>
          <a:off x="104267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3446</xdr:rowOff>
    </xdr:from>
    <xdr:ext cx="378565" cy="259045"/>
    <xdr:sp macro="" textlink="">
      <xdr:nvSpPr>
        <xdr:cNvPr id="315" name="労働費該当値テキスト"/>
        <xdr:cNvSpPr txBox="1"/>
      </xdr:nvSpPr>
      <xdr:spPr>
        <a:xfrm>
          <a:off x="10528300" y="65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91567</xdr:rowOff>
    </xdr:from>
    <xdr:to>
      <xdr:col>50</xdr:col>
      <xdr:colOff>165100</xdr:colOff>
      <xdr:row>39</xdr:row>
      <xdr:rowOff>21717</xdr:rowOff>
    </xdr:to>
    <xdr:sp macro="" textlink="">
      <xdr:nvSpPr>
        <xdr:cNvPr id="316" name="楕円 315"/>
        <xdr:cNvSpPr/>
      </xdr:nvSpPr>
      <xdr:spPr>
        <a:xfrm>
          <a:off x="9588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38244</xdr:rowOff>
    </xdr:from>
    <xdr:ext cx="378565" cy="259045"/>
    <xdr:sp macro="" textlink="">
      <xdr:nvSpPr>
        <xdr:cNvPr id="317" name="テキスト ボックス 316"/>
        <xdr:cNvSpPr txBox="1"/>
      </xdr:nvSpPr>
      <xdr:spPr>
        <a:xfrm>
          <a:off x="9450017" y="63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98425</xdr:rowOff>
    </xdr:from>
    <xdr:to>
      <xdr:col>46</xdr:col>
      <xdr:colOff>38100</xdr:colOff>
      <xdr:row>39</xdr:row>
      <xdr:rowOff>28575</xdr:rowOff>
    </xdr:to>
    <xdr:sp macro="" textlink="">
      <xdr:nvSpPr>
        <xdr:cNvPr id="318" name="楕円 317"/>
        <xdr:cNvSpPr/>
      </xdr:nvSpPr>
      <xdr:spPr>
        <a:xfrm>
          <a:off x="8699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19702</xdr:rowOff>
    </xdr:from>
    <xdr:ext cx="378565" cy="259045"/>
    <xdr:sp macro="" textlink="">
      <xdr:nvSpPr>
        <xdr:cNvPr id="319" name="テキスト ボックス 318"/>
        <xdr:cNvSpPr txBox="1"/>
      </xdr:nvSpPr>
      <xdr:spPr>
        <a:xfrm>
          <a:off x="8561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99187</xdr:rowOff>
    </xdr:from>
    <xdr:to>
      <xdr:col>41</xdr:col>
      <xdr:colOff>101600</xdr:colOff>
      <xdr:row>39</xdr:row>
      <xdr:rowOff>29337</xdr:rowOff>
    </xdr:to>
    <xdr:sp macro="" textlink="">
      <xdr:nvSpPr>
        <xdr:cNvPr id="320" name="楕円 319"/>
        <xdr:cNvSpPr/>
      </xdr:nvSpPr>
      <xdr:spPr>
        <a:xfrm>
          <a:off x="7810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20464</xdr:rowOff>
    </xdr:from>
    <xdr:ext cx="378565" cy="259045"/>
    <xdr:sp macro="" textlink="">
      <xdr:nvSpPr>
        <xdr:cNvPr id="321" name="テキスト ボックス 320"/>
        <xdr:cNvSpPr txBox="1"/>
      </xdr:nvSpPr>
      <xdr:spPr>
        <a:xfrm>
          <a:off x="7672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99758</xdr:rowOff>
    </xdr:from>
    <xdr:to>
      <xdr:col>36</xdr:col>
      <xdr:colOff>165100</xdr:colOff>
      <xdr:row>39</xdr:row>
      <xdr:rowOff>29908</xdr:rowOff>
    </xdr:to>
    <xdr:sp macro="" textlink="">
      <xdr:nvSpPr>
        <xdr:cNvPr id="322" name="楕円 321"/>
        <xdr:cNvSpPr/>
      </xdr:nvSpPr>
      <xdr:spPr>
        <a:xfrm>
          <a:off x="6921500" y="66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21035</xdr:rowOff>
    </xdr:from>
    <xdr:ext cx="378565" cy="259045"/>
    <xdr:sp macro="" textlink="">
      <xdr:nvSpPr>
        <xdr:cNvPr id="323" name="テキスト ボックス 322"/>
        <xdr:cNvSpPr txBox="1"/>
      </xdr:nvSpPr>
      <xdr:spPr>
        <a:xfrm>
          <a:off x="6783017" y="670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47917</xdr:rowOff>
    </xdr:from>
    <xdr:to>
      <xdr:col>54</xdr:col>
      <xdr:colOff>189865</xdr:colOff>
      <xdr:row>59</xdr:row>
      <xdr:rowOff>100991</xdr:rowOff>
    </xdr:to>
    <xdr:cxnSp macro="">
      <xdr:nvCxnSpPr>
        <xdr:cNvPr id="348" name="直線コネクタ 347"/>
        <xdr:cNvCxnSpPr/>
      </xdr:nvCxnSpPr>
      <xdr:spPr>
        <a:xfrm flipV="1">
          <a:off x="10475595" y="8963317"/>
          <a:ext cx="1270" cy="125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104818</xdr:rowOff>
    </xdr:from>
    <xdr:ext cx="469744" cy="259045"/>
    <xdr:sp macro="" textlink="">
      <xdr:nvSpPr>
        <xdr:cNvPr id="349" name="農林水産業費最小値テキスト"/>
        <xdr:cNvSpPr txBox="1"/>
      </xdr:nvSpPr>
      <xdr:spPr>
        <a:xfrm>
          <a:off x="10528300" y="102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100991</xdr:rowOff>
    </xdr:from>
    <xdr:to>
      <xdr:col>55</xdr:col>
      <xdr:colOff>88900</xdr:colOff>
      <xdr:row>59</xdr:row>
      <xdr:rowOff>100991</xdr:rowOff>
    </xdr:to>
    <xdr:cxnSp macro="">
      <xdr:nvCxnSpPr>
        <xdr:cNvPr id="350" name="直線コネクタ 349"/>
        <xdr:cNvCxnSpPr/>
      </xdr:nvCxnSpPr>
      <xdr:spPr>
        <a:xfrm>
          <a:off x="10388600" y="1021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166044</xdr:rowOff>
    </xdr:from>
    <xdr:ext cx="534377" cy="259045"/>
    <xdr:sp macro="" textlink="">
      <xdr:nvSpPr>
        <xdr:cNvPr id="351" name="農林水産業費最大値テキスト"/>
        <xdr:cNvSpPr txBox="1"/>
      </xdr:nvSpPr>
      <xdr:spPr>
        <a:xfrm>
          <a:off x="10528300" y="87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47917</xdr:rowOff>
    </xdr:from>
    <xdr:to>
      <xdr:col>55</xdr:col>
      <xdr:colOff>88900</xdr:colOff>
      <xdr:row>52</xdr:row>
      <xdr:rowOff>47917</xdr:rowOff>
    </xdr:to>
    <xdr:cxnSp macro="">
      <xdr:nvCxnSpPr>
        <xdr:cNvPr id="352" name="直線コネクタ 351"/>
        <xdr:cNvCxnSpPr/>
      </xdr:nvCxnSpPr>
      <xdr:spPr>
        <a:xfrm>
          <a:off x="10388600" y="896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47917</xdr:rowOff>
    </xdr:from>
    <xdr:to>
      <xdr:col>55</xdr:col>
      <xdr:colOff>0</xdr:colOff>
      <xdr:row>54</xdr:row>
      <xdr:rowOff>145491</xdr:rowOff>
    </xdr:to>
    <xdr:cxnSp macro="">
      <xdr:nvCxnSpPr>
        <xdr:cNvPr id="353" name="直線コネクタ 352"/>
        <xdr:cNvCxnSpPr/>
      </xdr:nvCxnSpPr>
      <xdr:spPr>
        <a:xfrm flipV="1">
          <a:off x="9639300" y="8963317"/>
          <a:ext cx="838200" cy="4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44581</xdr:rowOff>
    </xdr:from>
    <xdr:ext cx="534377" cy="259045"/>
    <xdr:sp macro="" textlink="">
      <xdr:nvSpPr>
        <xdr:cNvPr id="354" name="農林水産業費平均値テキスト"/>
        <xdr:cNvSpPr txBox="1"/>
      </xdr:nvSpPr>
      <xdr:spPr>
        <a:xfrm>
          <a:off x="10528300" y="964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66154</xdr:rowOff>
    </xdr:from>
    <xdr:to>
      <xdr:col>55</xdr:col>
      <xdr:colOff>50800</xdr:colOff>
      <xdr:row>56</xdr:row>
      <xdr:rowOff>167754</xdr:rowOff>
    </xdr:to>
    <xdr:sp macro="" textlink="">
      <xdr:nvSpPr>
        <xdr:cNvPr id="355" name="フローチャート: 判断 354"/>
        <xdr:cNvSpPr/>
      </xdr:nvSpPr>
      <xdr:spPr>
        <a:xfrm>
          <a:off x="104267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83045</xdr:rowOff>
    </xdr:from>
    <xdr:to>
      <xdr:col>50</xdr:col>
      <xdr:colOff>114300</xdr:colOff>
      <xdr:row>54</xdr:row>
      <xdr:rowOff>145491</xdr:rowOff>
    </xdr:to>
    <xdr:cxnSp macro="">
      <xdr:nvCxnSpPr>
        <xdr:cNvPr id="356" name="直線コネクタ 355"/>
        <xdr:cNvCxnSpPr/>
      </xdr:nvCxnSpPr>
      <xdr:spPr>
        <a:xfrm>
          <a:off x="8750300" y="9341345"/>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167462</xdr:rowOff>
    </xdr:from>
    <xdr:to>
      <xdr:col>50</xdr:col>
      <xdr:colOff>165100</xdr:colOff>
      <xdr:row>57</xdr:row>
      <xdr:rowOff>97612</xdr:rowOff>
    </xdr:to>
    <xdr:sp macro="" textlink="">
      <xdr:nvSpPr>
        <xdr:cNvPr id="357" name="フローチャート: 判断 356"/>
        <xdr:cNvSpPr/>
      </xdr:nvSpPr>
      <xdr:spPr>
        <a:xfrm>
          <a:off x="9588500" y="976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88739</xdr:rowOff>
    </xdr:from>
    <xdr:ext cx="534377" cy="259045"/>
    <xdr:sp macro="" textlink="">
      <xdr:nvSpPr>
        <xdr:cNvPr id="358" name="テキスト ボックス 357"/>
        <xdr:cNvSpPr txBox="1"/>
      </xdr:nvSpPr>
      <xdr:spPr>
        <a:xfrm>
          <a:off x="9372111" y="9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126099</xdr:rowOff>
    </xdr:from>
    <xdr:to>
      <xdr:col>45</xdr:col>
      <xdr:colOff>177800</xdr:colOff>
      <xdr:row>54</xdr:row>
      <xdr:rowOff>83045</xdr:rowOff>
    </xdr:to>
    <xdr:cxnSp macro="">
      <xdr:nvCxnSpPr>
        <xdr:cNvPr id="359" name="直線コネクタ 358"/>
        <xdr:cNvCxnSpPr/>
      </xdr:nvCxnSpPr>
      <xdr:spPr>
        <a:xfrm>
          <a:off x="7861300" y="8870049"/>
          <a:ext cx="889000" cy="4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121285</xdr:rowOff>
    </xdr:from>
    <xdr:to>
      <xdr:col>46</xdr:col>
      <xdr:colOff>38100</xdr:colOff>
      <xdr:row>57</xdr:row>
      <xdr:rowOff>51435</xdr:rowOff>
    </xdr:to>
    <xdr:sp macro="" textlink="">
      <xdr:nvSpPr>
        <xdr:cNvPr id="360" name="フローチャート: 判断 359"/>
        <xdr:cNvSpPr/>
      </xdr:nvSpPr>
      <xdr:spPr>
        <a:xfrm>
          <a:off x="8699500" y="972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42562</xdr:rowOff>
    </xdr:from>
    <xdr:ext cx="534377" cy="259045"/>
    <xdr:sp macro="" textlink="">
      <xdr:nvSpPr>
        <xdr:cNvPr id="361" name="テキスト ボックス 360"/>
        <xdr:cNvSpPr txBox="1"/>
      </xdr:nvSpPr>
      <xdr:spPr>
        <a:xfrm>
          <a:off x="8483111" y="98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126099</xdr:rowOff>
    </xdr:from>
    <xdr:to>
      <xdr:col>41</xdr:col>
      <xdr:colOff>50800</xdr:colOff>
      <xdr:row>56</xdr:row>
      <xdr:rowOff>25514</xdr:rowOff>
    </xdr:to>
    <xdr:cxnSp macro="">
      <xdr:nvCxnSpPr>
        <xdr:cNvPr id="362" name="直線コネクタ 361"/>
        <xdr:cNvCxnSpPr/>
      </xdr:nvCxnSpPr>
      <xdr:spPr>
        <a:xfrm flipV="1">
          <a:off x="6972300" y="8870049"/>
          <a:ext cx="889000" cy="75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41808</xdr:rowOff>
    </xdr:from>
    <xdr:to>
      <xdr:col>41</xdr:col>
      <xdr:colOff>101600</xdr:colOff>
      <xdr:row>56</xdr:row>
      <xdr:rowOff>143408</xdr:rowOff>
    </xdr:to>
    <xdr:sp macro="" textlink="">
      <xdr:nvSpPr>
        <xdr:cNvPr id="363" name="フローチャート: 判断 362"/>
        <xdr:cNvSpPr/>
      </xdr:nvSpPr>
      <xdr:spPr>
        <a:xfrm>
          <a:off x="7810500" y="96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134535</xdr:rowOff>
    </xdr:from>
    <xdr:ext cx="534377" cy="259045"/>
    <xdr:sp macro="" textlink="">
      <xdr:nvSpPr>
        <xdr:cNvPr id="364" name="テキスト ボックス 363"/>
        <xdr:cNvSpPr txBox="1"/>
      </xdr:nvSpPr>
      <xdr:spPr>
        <a:xfrm>
          <a:off x="7594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104025</xdr:rowOff>
    </xdr:from>
    <xdr:to>
      <xdr:col>36</xdr:col>
      <xdr:colOff>165100</xdr:colOff>
      <xdr:row>58</xdr:row>
      <xdr:rowOff>34175</xdr:rowOff>
    </xdr:to>
    <xdr:sp macro="" textlink="">
      <xdr:nvSpPr>
        <xdr:cNvPr id="365" name="フローチャート: 判断 364"/>
        <xdr:cNvSpPr/>
      </xdr:nvSpPr>
      <xdr:spPr>
        <a:xfrm>
          <a:off x="6921500" y="98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25302</xdr:rowOff>
    </xdr:from>
    <xdr:ext cx="534377" cy="259045"/>
    <xdr:sp macro="" textlink="">
      <xdr:nvSpPr>
        <xdr:cNvPr id="366" name="テキスト ボックス 365"/>
        <xdr:cNvSpPr txBox="1"/>
      </xdr:nvSpPr>
      <xdr:spPr>
        <a:xfrm>
          <a:off x="6705111" y="99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168567</xdr:rowOff>
    </xdr:from>
    <xdr:to>
      <xdr:col>55</xdr:col>
      <xdr:colOff>50800</xdr:colOff>
      <xdr:row>52</xdr:row>
      <xdr:rowOff>98717</xdr:rowOff>
    </xdr:to>
    <xdr:sp macro="" textlink="">
      <xdr:nvSpPr>
        <xdr:cNvPr id="372" name="楕円 371"/>
        <xdr:cNvSpPr/>
      </xdr:nvSpPr>
      <xdr:spPr>
        <a:xfrm>
          <a:off x="10426700" y="89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121594</xdr:rowOff>
    </xdr:from>
    <xdr:ext cx="534377" cy="259045"/>
    <xdr:sp macro="" textlink="">
      <xdr:nvSpPr>
        <xdr:cNvPr id="373" name="農林水産業費該当値テキスト"/>
        <xdr:cNvSpPr txBox="1"/>
      </xdr:nvSpPr>
      <xdr:spPr>
        <a:xfrm>
          <a:off x="10528300" y="88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94691</xdr:rowOff>
    </xdr:from>
    <xdr:to>
      <xdr:col>50</xdr:col>
      <xdr:colOff>165100</xdr:colOff>
      <xdr:row>55</xdr:row>
      <xdr:rowOff>24841</xdr:rowOff>
    </xdr:to>
    <xdr:sp macro="" textlink="">
      <xdr:nvSpPr>
        <xdr:cNvPr id="374" name="楕円 373"/>
        <xdr:cNvSpPr/>
      </xdr:nvSpPr>
      <xdr:spPr>
        <a:xfrm>
          <a:off x="9588500" y="93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41368</xdr:rowOff>
    </xdr:from>
    <xdr:ext cx="534377" cy="259045"/>
    <xdr:sp macro="" textlink="">
      <xdr:nvSpPr>
        <xdr:cNvPr id="375" name="テキスト ボックス 374"/>
        <xdr:cNvSpPr txBox="1"/>
      </xdr:nvSpPr>
      <xdr:spPr>
        <a:xfrm>
          <a:off x="9372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32245</xdr:rowOff>
    </xdr:from>
    <xdr:to>
      <xdr:col>46</xdr:col>
      <xdr:colOff>38100</xdr:colOff>
      <xdr:row>54</xdr:row>
      <xdr:rowOff>133845</xdr:rowOff>
    </xdr:to>
    <xdr:sp macro="" textlink="">
      <xdr:nvSpPr>
        <xdr:cNvPr id="376" name="楕円 375"/>
        <xdr:cNvSpPr/>
      </xdr:nvSpPr>
      <xdr:spPr>
        <a:xfrm>
          <a:off x="8699500" y="92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150372</xdr:rowOff>
    </xdr:from>
    <xdr:ext cx="534377" cy="259045"/>
    <xdr:sp macro="" textlink="">
      <xdr:nvSpPr>
        <xdr:cNvPr id="377" name="テキスト ボックス 376"/>
        <xdr:cNvSpPr txBox="1"/>
      </xdr:nvSpPr>
      <xdr:spPr>
        <a:xfrm>
          <a:off x="8483111" y="90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75299</xdr:rowOff>
    </xdr:from>
    <xdr:to>
      <xdr:col>41</xdr:col>
      <xdr:colOff>101600</xdr:colOff>
      <xdr:row>52</xdr:row>
      <xdr:rowOff>5449</xdr:rowOff>
    </xdr:to>
    <xdr:sp macro="" textlink="">
      <xdr:nvSpPr>
        <xdr:cNvPr id="378" name="楕円 377"/>
        <xdr:cNvSpPr/>
      </xdr:nvSpPr>
      <xdr:spPr>
        <a:xfrm>
          <a:off x="7810500" y="88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21976</xdr:rowOff>
    </xdr:from>
    <xdr:ext cx="534377" cy="259045"/>
    <xdr:sp macro="" textlink="">
      <xdr:nvSpPr>
        <xdr:cNvPr id="379" name="テキスト ボックス 378"/>
        <xdr:cNvSpPr txBox="1"/>
      </xdr:nvSpPr>
      <xdr:spPr>
        <a:xfrm>
          <a:off x="7594111" y="85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146164</xdr:rowOff>
    </xdr:from>
    <xdr:to>
      <xdr:col>36</xdr:col>
      <xdr:colOff>165100</xdr:colOff>
      <xdr:row>56</xdr:row>
      <xdr:rowOff>76314</xdr:rowOff>
    </xdr:to>
    <xdr:sp macro="" textlink="">
      <xdr:nvSpPr>
        <xdr:cNvPr id="380" name="楕円 379"/>
        <xdr:cNvSpPr/>
      </xdr:nvSpPr>
      <xdr:spPr>
        <a:xfrm>
          <a:off x="6921500" y="95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92841</xdr:rowOff>
    </xdr:from>
    <xdr:ext cx="534377" cy="259045"/>
    <xdr:sp macro="" textlink="">
      <xdr:nvSpPr>
        <xdr:cNvPr id="381" name="テキスト ボックス 380"/>
        <xdr:cNvSpPr txBox="1"/>
      </xdr:nvSpPr>
      <xdr:spPr>
        <a:xfrm>
          <a:off x="6705111" y="93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3" name="直線コネクタ 402"/>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4"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5" name="直線コネクタ 404"/>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6"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7" name="直線コネクタ 406"/>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145095</xdr:rowOff>
    </xdr:from>
    <xdr:to>
      <xdr:col>55</xdr:col>
      <xdr:colOff>0</xdr:colOff>
      <xdr:row>75</xdr:row>
      <xdr:rowOff>117526</xdr:rowOff>
    </xdr:to>
    <xdr:cxnSp macro="">
      <xdr:nvCxnSpPr>
        <xdr:cNvPr id="408" name="直線コネクタ 407"/>
        <xdr:cNvCxnSpPr/>
      </xdr:nvCxnSpPr>
      <xdr:spPr>
        <a:xfrm>
          <a:off x="9639300" y="12660945"/>
          <a:ext cx="838200" cy="3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104223</xdr:rowOff>
    </xdr:from>
    <xdr:ext cx="534377" cy="259045"/>
    <xdr:sp macro="" textlink="">
      <xdr:nvSpPr>
        <xdr:cNvPr id="409" name="商工費平均値テキスト"/>
        <xdr:cNvSpPr txBox="1"/>
      </xdr:nvSpPr>
      <xdr:spPr>
        <a:xfrm>
          <a:off x="10528300" y="1296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10" name="フローチャート: 判断 409"/>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145095</xdr:rowOff>
    </xdr:from>
    <xdr:to>
      <xdr:col>50</xdr:col>
      <xdr:colOff>114300</xdr:colOff>
      <xdr:row>74</xdr:row>
      <xdr:rowOff>110576</xdr:rowOff>
    </xdr:to>
    <xdr:cxnSp macro="">
      <xdr:nvCxnSpPr>
        <xdr:cNvPr id="411" name="直線コネクタ 410"/>
        <xdr:cNvCxnSpPr/>
      </xdr:nvCxnSpPr>
      <xdr:spPr>
        <a:xfrm flipV="1">
          <a:off x="8750300" y="12660945"/>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2" name="フローチャート: 判断 411"/>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13" name="テキスト ボックス 412"/>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110576</xdr:rowOff>
    </xdr:from>
    <xdr:to>
      <xdr:col>45</xdr:col>
      <xdr:colOff>177800</xdr:colOff>
      <xdr:row>75</xdr:row>
      <xdr:rowOff>32075</xdr:rowOff>
    </xdr:to>
    <xdr:cxnSp macro="">
      <xdr:nvCxnSpPr>
        <xdr:cNvPr id="414" name="直線コネクタ 413"/>
        <xdr:cNvCxnSpPr/>
      </xdr:nvCxnSpPr>
      <xdr:spPr>
        <a:xfrm flipV="1">
          <a:off x="7861300" y="12797876"/>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5" name="フローチャート: 判断 414"/>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72996</xdr:rowOff>
    </xdr:from>
    <xdr:ext cx="534377" cy="259045"/>
    <xdr:sp macro="" textlink="">
      <xdr:nvSpPr>
        <xdr:cNvPr id="416" name="テキスト ボックス 415"/>
        <xdr:cNvSpPr txBox="1"/>
      </xdr:nvSpPr>
      <xdr:spPr>
        <a:xfrm>
          <a:off x="8483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32075</xdr:rowOff>
    </xdr:from>
    <xdr:to>
      <xdr:col>41</xdr:col>
      <xdr:colOff>50800</xdr:colOff>
      <xdr:row>75</xdr:row>
      <xdr:rowOff>92197</xdr:rowOff>
    </xdr:to>
    <xdr:cxnSp macro="">
      <xdr:nvCxnSpPr>
        <xdr:cNvPr id="417" name="直線コネクタ 416"/>
        <xdr:cNvCxnSpPr/>
      </xdr:nvCxnSpPr>
      <xdr:spPr>
        <a:xfrm flipV="1">
          <a:off x="6972300" y="12890825"/>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8" name="フローチャート: 判断 417"/>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83629</xdr:rowOff>
    </xdr:from>
    <xdr:ext cx="534377" cy="259045"/>
    <xdr:sp macro="" textlink="">
      <xdr:nvSpPr>
        <xdr:cNvPr id="419" name="テキスト ボックス 418"/>
        <xdr:cNvSpPr txBox="1"/>
      </xdr:nvSpPr>
      <xdr:spPr>
        <a:xfrm>
          <a:off x="7594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20" name="フローチャート: 判断 419"/>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19412</xdr:rowOff>
    </xdr:from>
    <xdr:ext cx="534377" cy="259045"/>
    <xdr:sp macro="" textlink="">
      <xdr:nvSpPr>
        <xdr:cNvPr id="421" name="テキスト ボックス 420"/>
        <xdr:cNvSpPr txBox="1"/>
      </xdr:nvSpPr>
      <xdr:spPr>
        <a:xfrm>
          <a:off x="6705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66726</xdr:rowOff>
    </xdr:from>
    <xdr:to>
      <xdr:col>55</xdr:col>
      <xdr:colOff>50800</xdr:colOff>
      <xdr:row>75</xdr:row>
      <xdr:rowOff>168326</xdr:rowOff>
    </xdr:to>
    <xdr:sp macro="" textlink="">
      <xdr:nvSpPr>
        <xdr:cNvPr id="427" name="楕円 426"/>
        <xdr:cNvSpPr/>
      </xdr:nvSpPr>
      <xdr:spPr>
        <a:xfrm>
          <a:off x="10426700" y="12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89603</xdr:rowOff>
    </xdr:from>
    <xdr:ext cx="534377" cy="259045"/>
    <xdr:sp macro="" textlink="">
      <xdr:nvSpPr>
        <xdr:cNvPr id="428" name="商工費該当値テキスト"/>
        <xdr:cNvSpPr txBox="1"/>
      </xdr:nvSpPr>
      <xdr:spPr>
        <a:xfrm>
          <a:off x="10528300" y="127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94295</xdr:rowOff>
    </xdr:from>
    <xdr:to>
      <xdr:col>50</xdr:col>
      <xdr:colOff>165100</xdr:colOff>
      <xdr:row>74</xdr:row>
      <xdr:rowOff>24445</xdr:rowOff>
    </xdr:to>
    <xdr:sp macro="" textlink="">
      <xdr:nvSpPr>
        <xdr:cNvPr id="429" name="楕円 428"/>
        <xdr:cNvSpPr/>
      </xdr:nvSpPr>
      <xdr:spPr>
        <a:xfrm>
          <a:off x="9588500" y="12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40972</xdr:rowOff>
    </xdr:from>
    <xdr:ext cx="534377" cy="259045"/>
    <xdr:sp macro="" textlink="">
      <xdr:nvSpPr>
        <xdr:cNvPr id="430" name="テキスト ボックス 429"/>
        <xdr:cNvSpPr txBox="1"/>
      </xdr:nvSpPr>
      <xdr:spPr>
        <a:xfrm>
          <a:off x="9372111" y="123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59776</xdr:rowOff>
    </xdr:from>
    <xdr:to>
      <xdr:col>46</xdr:col>
      <xdr:colOff>38100</xdr:colOff>
      <xdr:row>74</xdr:row>
      <xdr:rowOff>161376</xdr:rowOff>
    </xdr:to>
    <xdr:sp macro="" textlink="">
      <xdr:nvSpPr>
        <xdr:cNvPr id="431" name="楕円 430"/>
        <xdr:cNvSpPr/>
      </xdr:nvSpPr>
      <xdr:spPr>
        <a:xfrm>
          <a:off x="8699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6453</xdr:rowOff>
    </xdr:from>
    <xdr:ext cx="534377" cy="259045"/>
    <xdr:sp macro="" textlink="">
      <xdr:nvSpPr>
        <xdr:cNvPr id="432" name="テキスト ボックス 431"/>
        <xdr:cNvSpPr txBox="1"/>
      </xdr:nvSpPr>
      <xdr:spPr>
        <a:xfrm>
          <a:off x="8483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152725</xdr:rowOff>
    </xdr:from>
    <xdr:to>
      <xdr:col>41</xdr:col>
      <xdr:colOff>101600</xdr:colOff>
      <xdr:row>75</xdr:row>
      <xdr:rowOff>82875</xdr:rowOff>
    </xdr:to>
    <xdr:sp macro="" textlink="">
      <xdr:nvSpPr>
        <xdr:cNvPr id="433" name="楕円 432"/>
        <xdr:cNvSpPr/>
      </xdr:nvSpPr>
      <xdr:spPr>
        <a:xfrm>
          <a:off x="7810500" y="12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74002</xdr:rowOff>
    </xdr:from>
    <xdr:ext cx="534377" cy="259045"/>
    <xdr:sp macro="" textlink="">
      <xdr:nvSpPr>
        <xdr:cNvPr id="434" name="テキスト ボックス 433"/>
        <xdr:cNvSpPr txBox="1"/>
      </xdr:nvSpPr>
      <xdr:spPr>
        <a:xfrm>
          <a:off x="7594111" y="12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41397</xdr:rowOff>
    </xdr:from>
    <xdr:to>
      <xdr:col>36</xdr:col>
      <xdr:colOff>165100</xdr:colOff>
      <xdr:row>75</xdr:row>
      <xdr:rowOff>142997</xdr:rowOff>
    </xdr:to>
    <xdr:sp macro="" textlink="">
      <xdr:nvSpPr>
        <xdr:cNvPr id="435" name="楕円 434"/>
        <xdr:cNvSpPr/>
      </xdr:nvSpPr>
      <xdr:spPr>
        <a:xfrm>
          <a:off x="6921500" y="12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159524</xdr:rowOff>
    </xdr:from>
    <xdr:ext cx="534377" cy="259045"/>
    <xdr:sp macro="" textlink="">
      <xdr:nvSpPr>
        <xdr:cNvPr id="436" name="テキスト ボックス 435"/>
        <xdr:cNvSpPr txBox="1"/>
      </xdr:nvSpPr>
      <xdr:spPr>
        <a:xfrm>
          <a:off x="6705111" y="126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61" name="直線コネクタ 460"/>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2"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3" name="直線コネクタ 462"/>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4"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5" name="直線コネクタ 464"/>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131890</xdr:rowOff>
    </xdr:from>
    <xdr:to>
      <xdr:col>55</xdr:col>
      <xdr:colOff>0</xdr:colOff>
      <xdr:row>96</xdr:row>
      <xdr:rowOff>46355</xdr:rowOff>
    </xdr:to>
    <xdr:cxnSp macro="">
      <xdr:nvCxnSpPr>
        <xdr:cNvPr id="466" name="直線コネクタ 465"/>
        <xdr:cNvCxnSpPr/>
      </xdr:nvCxnSpPr>
      <xdr:spPr>
        <a:xfrm flipV="1">
          <a:off x="9639300" y="16076740"/>
          <a:ext cx="838200" cy="4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98341</xdr:rowOff>
    </xdr:from>
    <xdr:ext cx="534377" cy="259045"/>
    <xdr:sp macro="" textlink="">
      <xdr:nvSpPr>
        <xdr:cNvPr id="467" name="土木費平均値テキスト"/>
        <xdr:cNvSpPr txBox="1"/>
      </xdr:nvSpPr>
      <xdr:spPr>
        <a:xfrm>
          <a:off x="10528300" y="1621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8" name="フローチャート: 判断 467"/>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68644</xdr:rowOff>
    </xdr:from>
    <xdr:to>
      <xdr:col>50</xdr:col>
      <xdr:colOff>114300</xdr:colOff>
      <xdr:row>96</xdr:row>
      <xdr:rowOff>46355</xdr:rowOff>
    </xdr:to>
    <xdr:cxnSp macro="">
      <xdr:nvCxnSpPr>
        <xdr:cNvPr id="469" name="直線コネクタ 468"/>
        <xdr:cNvCxnSpPr/>
      </xdr:nvCxnSpPr>
      <xdr:spPr>
        <a:xfrm>
          <a:off x="8750300" y="15842044"/>
          <a:ext cx="889000" cy="66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70" name="フローチャート: 判断 469"/>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71" name="テキスト ボックス 470"/>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32449</xdr:rowOff>
    </xdr:from>
    <xdr:to>
      <xdr:col>45</xdr:col>
      <xdr:colOff>177800</xdr:colOff>
      <xdr:row>92</xdr:row>
      <xdr:rowOff>68644</xdr:rowOff>
    </xdr:to>
    <xdr:cxnSp macro="">
      <xdr:nvCxnSpPr>
        <xdr:cNvPr id="472" name="直線コネクタ 471"/>
        <xdr:cNvCxnSpPr/>
      </xdr:nvCxnSpPr>
      <xdr:spPr>
        <a:xfrm>
          <a:off x="7861300" y="1580584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3" name="フローチャート: 判断 472"/>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108056</xdr:rowOff>
    </xdr:from>
    <xdr:ext cx="534377" cy="259045"/>
    <xdr:sp macro="" textlink="">
      <xdr:nvSpPr>
        <xdr:cNvPr id="474" name="テキスト ボックス 473"/>
        <xdr:cNvSpPr txBox="1"/>
      </xdr:nvSpPr>
      <xdr:spPr>
        <a:xfrm>
          <a:off x="8483111" y="1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32449</xdr:rowOff>
    </xdr:from>
    <xdr:to>
      <xdr:col>41</xdr:col>
      <xdr:colOff>50800</xdr:colOff>
      <xdr:row>93</xdr:row>
      <xdr:rowOff>122365</xdr:rowOff>
    </xdr:to>
    <xdr:cxnSp macro="">
      <xdr:nvCxnSpPr>
        <xdr:cNvPr id="475" name="直線コネクタ 474"/>
        <xdr:cNvCxnSpPr/>
      </xdr:nvCxnSpPr>
      <xdr:spPr>
        <a:xfrm flipV="1">
          <a:off x="6972300" y="15805849"/>
          <a:ext cx="8890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6" name="フローチャート: 判断 475"/>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164597</xdr:rowOff>
    </xdr:from>
    <xdr:ext cx="534377" cy="259045"/>
    <xdr:sp macro="" textlink="">
      <xdr:nvSpPr>
        <xdr:cNvPr id="477" name="テキスト ボックス 476"/>
        <xdr:cNvSpPr txBox="1"/>
      </xdr:nvSpPr>
      <xdr:spPr>
        <a:xfrm>
          <a:off x="7594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8" name="フローチャート: 判断 477"/>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118763</xdr:rowOff>
    </xdr:from>
    <xdr:ext cx="534377" cy="259045"/>
    <xdr:sp macro="" textlink="">
      <xdr:nvSpPr>
        <xdr:cNvPr id="479" name="テキスト ボックス 478"/>
        <xdr:cNvSpPr txBox="1"/>
      </xdr:nvSpPr>
      <xdr:spPr>
        <a:xfrm>
          <a:off x="6705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81090</xdr:rowOff>
    </xdr:from>
    <xdr:to>
      <xdr:col>55</xdr:col>
      <xdr:colOff>50800</xdr:colOff>
      <xdr:row>94</xdr:row>
      <xdr:rowOff>11240</xdr:rowOff>
    </xdr:to>
    <xdr:sp macro="" textlink="">
      <xdr:nvSpPr>
        <xdr:cNvPr id="485" name="楕円 484"/>
        <xdr:cNvSpPr/>
      </xdr:nvSpPr>
      <xdr:spPr>
        <a:xfrm>
          <a:off x="10426700" y="160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103967</xdr:rowOff>
    </xdr:from>
    <xdr:ext cx="534377" cy="259045"/>
    <xdr:sp macro="" textlink="">
      <xdr:nvSpPr>
        <xdr:cNvPr id="486" name="土木費該当値テキスト"/>
        <xdr:cNvSpPr txBox="1"/>
      </xdr:nvSpPr>
      <xdr:spPr>
        <a:xfrm>
          <a:off x="10528300" y="158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167005</xdr:rowOff>
    </xdr:from>
    <xdr:to>
      <xdr:col>50</xdr:col>
      <xdr:colOff>165100</xdr:colOff>
      <xdr:row>96</xdr:row>
      <xdr:rowOff>97155</xdr:rowOff>
    </xdr:to>
    <xdr:sp macro="" textlink="">
      <xdr:nvSpPr>
        <xdr:cNvPr id="487" name="楕円 486"/>
        <xdr:cNvSpPr/>
      </xdr:nvSpPr>
      <xdr:spPr>
        <a:xfrm>
          <a:off x="9588500" y="164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88282</xdr:rowOff>
    </xdr:from>
    <xdr:ext cx="534377" cy="259045"/>
    <xdr:sp macro="" textlink="">
      <xdr:nvSpPr>
        <xdr:cNvPr id="488" name="テキスト ボックス 487"/>
        <xdr:cNvSpPr txBox="1"/>
      </xdr:nvSpPr>
      <xdr:spPr>
        <a:xfrm>
          <a:off x="9372111" y="165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17844</xdr:rowOff>
    </xdr:from>
    <xdr:to>
      <xdr:col>46</xdr:col>
      <xdr:colOff>38100</xdr:colOff>
      <xdr:row>92</xdr:row>
      <xdr:rowOff>119444</xdr:rowOff>
    </xdr:to>
    <xdr:sp macro="" textlink="">
      <xdr:nvSpPr>
        <xdr:cNvPr id="489" name="楕円 488"/>
        <xdr:cNvSpPr/>
      </xdr:nvSpPr>
      <xdr:spPr>
        <a:xfrm>
          <a:off x="8699500" y="15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135971</xdr:rowOff>
    </xdr:from>
    <xdr:ext cx="534377" cy="259045"/>
    <xdr:sp macro="" textlink="">
      <xdr:nvSpPr>
        <xdr:cNvPr id="490" name="テキスト ボックス 489"/>
        <xdr:cNvSpPr txBox="1"/>
      </xdr:nvSpPr>
      <xdr:spPr>
        <a:xfrm>
          <a:off x="8483111" y="155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153099</xdr:rowOff>
    </xdr:from>
    <xdr:to>
      <xdr:col>41</xdr:col>
      <xdr:colOff>101600</xdr:colOff>
      <xdr:row>92</xdr:row>
      <xdr:rowOff>83249</xdr:rowOff>
    </xdr:to>
    <xdr:sp macro="" textlink="">
      <xdr:nvSpPr>
        <xdr:cNvPr id="491" name="楕円 490"/>
        <xdr:cNvSpPr/>
      </xdr:nvSpPr>
      <xdr:spPr>
        <a:xfrm>
          <a:off x="7810500" y="15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99776</xdr:rowOff>
    </xdr:from>
    <xdr:ext cx="534377" cy="259045"/>
    <xdr:sp macro="" textlink="">
      <xdr:nvSpPr>
        <xdr:cNvPr id="492" name="テキスト ボックス 491"/>
        <xdr:cNvSpPr txBox="1"/>
      </xdr:nvSpPr>
      <xdr:spPr>
        <a:xfrm>
          <a:off x="7594111" y="155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71565</xdr:rowOff>
    </xdr:from>
    <xdr:to>
      <xdr:col>36</xdr:col>
      <xdr:colOff>165100</xdr:colOff>
      <xdr:row>94</xdr:row>
      <xdr:rowOff>1715</xdr:rowOff>
    </xdr:to>
    <xdr:sp macro="" textlink="">
      <xdr:nvSpPr>
        <xdr:cNvPr id="493" name="楕円 492"/>
        <xdr:cNvSpPr/>
      </xdr:nvSpPr>
      <xdr:spPr>
        <a:xfrm>
          <a:off x="6921500" y="160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18242</xdr:rowOff>
    </xdr:from>
    <xdr:ext cx="534377" cy="259045"/>
    <xdr:sp macro="" textlink="">
      <xdr:nvSpPr>
        <xdr:cNvPr id="494" name="テキスト ボックス 493"/>
        <xdr:cNvSpPr txBox="1"/>
      </xdr:nvSpPr>
      <xdr:spPr>
        <a:xfrm>
          <a:off x="6705111" y="157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12065</xdr:rowOff>
    </xdr:from>
    <xdr:to>
      <xdr:col>85</xdr:col>
      <xdr:colOff>126364</xdr:colOff>
      <xdr:row>37</xdr:row>
      <xdr:rowOff>122250</xdr:rowOff>
    </xdr:to>
    <xdr:cxnSp macro="">
      <xdr:nvCxnSpPr>
        <xdr:cNvPr id="519" name="直線コネクタ 518"/>
        <xdr:cNvCxnSpPr/>
      </xdr:nvCxnSpPr>
      <xdr:spPr>
        <a:xfrm flipV="1">
          <a:off x="16317595" y="5327015"/>
          <a:ext cx="1269" cy="11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126077</xdr:rowOff>
    </xdr:from>
    <xdr:ext cx="534377" cy="259045"/>
    <xdr:sp macro="" textlink="">
      <xdr:nvSpPr>
        <xdr:cNvPr id="520" name="消防費最小値テキスト"/>
        <xdr:cNvSpPr txBox="1"/>
      </xdr:nvSpPr>
      <xdr:spPr>
        <a:xfrm>
          <a:off x="16370300"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122250</xdr:rowOff>
    </xdr:from>
    <xdr:to>
      <xdr:col>86</xdr:col>
      <xdr:colOff>25400</xdr:colOff>
      <xdr:row>37</xdr:row>
      <xdr:rowOff>122250</xdr:rowOff>
    </xdr:to>
    <xdr:cxnSp macro="">
      <xdr:nvCxnSpPr>
        <xdr:cNvPr id="521" name="直線コネクタ 520"/>
        <xdr:cNvCxnSpPr/>
      </xdr:nvCxnSpPr>
      <xdr:spPr>
        <a:xfrm>
          <a:off x="16230600" y="64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130192</xdr:rowOff>
    </xdr:from>
    <xdr:ext cx="534377" cy="259045"/>
    <xdr:sp macro="" textlink="">
      <xdr:nvSpPr>
        <xdr:cNvPr id="522" name="消防費最大値テキスト"/>
        <xdr:cNvSpPr txBox="1"/>
      </xdr:nvSpPr>
      <xdr:spPr>
        <a:xfrm>
          <a:off x="16370300" y="5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12065</xdr:rowOff>
    </xdr:from>
    <xdr:to>
      <xdr:col>86</xdr:col>
      <xdr:colOff>25400</xdr:colOff>
      <xdr:row>31</xdr:row>
      <xdr:rowOff>12065</xdr:rowOff>
    </xdr:to>
    <xdr:cxnSp macro="">
      <xdr:nvCxnSpPr>
        <xdr:cNvPr id="523" name="直線コネクタ 522"/>
        <xdr:cNvCxnSpPr/>
      </xdr:nvCxnSpPr>
      <xdr:spPr>
        <a:xfrm>
          <a:off x="16230600" y="532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7722</xdr:rowOff>
    </xdr:from>
    <xdr:to>
      <xdr:col>85</xdr:col>
      <xdr:colOff>127000</xdr:colOff>
      <xdr:row>32</xdr:row>
      <xdr:rowOff>163322</xdr:rowOff>
    </xdr:to>
    <xdr:cxnSp macro="">
      <xdr:nvCxnSpPr>
        <xdr:cNvPr id="524" name="直線コネクタ 523"/>
        <xdr:cNvCxnSpPr/>
      </xdr:nvCxnSpPr>
      <xdr:spPr>
        <a:xfrm>
          <a:off x="15481300" y="5151222"/>
          <a:ext cx="838200" cy="4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16273</xdr:rowOff>
    </xdr:from>
    <xdr:ext cx="534377" cy="259045"/>
    <xdr:sp macro="" textlink="">
      <xdr:nvSpPr>
        <xdr:cNvPr id="525" name="消防費平均値テキスト"/>
        <xdr:cNvSpPr txBox="1"/>
      </xdr:nvSpPr>
      <xdr:spPr>
        <a:xfrm>
          <a:off x="16370300" y="584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37846</xdr:rowOff>
    </xdr:from>
    <xdr:to>
      <xdr:col>85</xdr:col>
      <xdr:colOff>177800</xdr:colOff>
      <xdr:row>34</xdr:row>
      <xdr:rowOff>139446</xdr:rowOff>
    </xdr:to>
    <xdr:sp macro="" textlink="">
      <xdr:nvSpPr>
        <xdr:cNvPr id="526" name="フローチャート: 判断 525"/>
        <xdr:cNvSpPr/>
      </xdr:nvSpPr>
      <xdr:spPr>
        <a:xfrm>
          <a:off x="16268700" y="586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7722</xdr:rowOff>
    </xdr:from>
    <xdr:to>
      <xdr:col>81</xdr:col>
      <xdr:colOff>50800</xdr:colOff>
      <xdr:row>32</xdr:row>
      <xdr:rowOff>63957</xdr:rowOff>
    </xdr:to>
    <xdr:cxnSp macro="">
      <xdr:nvCxnSpPr>
        <xdr:cNvPr id="527" name="直線コネクタ 526"/>
        <xdr:cNvCxnSpPr/>
      </xdr:nvCxnSpPr>
      <xdr:spPr>
        <a:xfrm flipV="1">
          <a:off x="14592300" y="5151222"/>
          <a:ext cx="8890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140411</xdr:rowOff>
    </xdr:from>
    <xdr:to>
      <xdr:col>81</xdr:col>
      <xdr:colOff>101600</xdr:colOff>
      <xdr:row>35</xdr:row>
      <xdr:rowOff>70561</xdr:rowOff>
    </xdr:to>
    <xdr:sp macro="" textlink="">
      <xdr:nvSpPr>
        <xdr:cNvPr id="528" name="フローチャート: 判断 527"/>
        <xdr:cNvSpPr/>
      </xdr:nvSpPr>
      <xdr:spPr>
        <a:xfrm>
          <a:off x="154305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61688</xdr:rowOff>
    </xdr:from>
    <xdr:ext cx="534377" cy="259045"/>
    <xdr:sp macro="" textlink="">
      <xdr:nvSpPr>
        <xdr:cNvPr id="529" name="テキスト ボックス 528"/>
        <xdr:cNvSpPr txBox="1"/>
      </xdr:nvSpPr>
      <xdr:spPr>
        <a:xfrm>
          <a:off x="15214111" y="6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46203</xdr:rowOff>
    </xdr:from>
    <xdr:to>
      <xdr:col>76</xdr:col>
      <xdr:colOff>114300</xdr:colOff>
      <xdr:row>32</xdr:row>
      <xdr:rowOff>63957</xdr:rowOff>
    </xdr:to>
    <xdr:cxnSp macro="">
      <xdr:nvCxnSpPr>
        <xdr:cNvPr id="530" name="直線コネクタ 529"/>
        <xdr:cNvCxnSpPr/>
      </xdr:nvCxnSpPr>
      <xdr:spPr>
        <a:xfrm>
          <a:off x="13703300" y="5361153"/>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158928</xdr:rowOff>
    </xdr:from>
    <xdr:to>
      <xdr:col>76</xdr:col>
      <xdr:colOff>165100</xdr:colOff>
      <xdr:row>35</xdr:row>
      <xdr:rowOff>89078</xdr:rowOff>
    </xdr:to>
    <xdr:sp macro="" textlink="">
      <xdr:nvSpPr>
        <xdr:cNvPr id="531" name="フローチャート: 判断 530"/>
        <xdr:cNvSpPr/>
      </xdr:nvSpPr>
      <xdr:spPr>
        <a:xfrm>
          <a:off x="14541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80205</xdr:rowOff>
    </xdr:from>
    <xdr:ext cx="534377" cy="259045"/>
    <xdr:sp macro="" textlink="">
      <xdr:nvSpPr>
        <xdr:cNvPr id="532" name="テキスト ボックス 531"/>
        <xdr:cNvSpPr txBox="1"/>
      </xdr:nvSpPr>
      <xdr:spPr>
        <a:xfrm>
          <a:off x="14325111"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46203</xdr:rowOff>
    </xdr:from>
    <xdr:to>
      <xdr:col>71</xdr:col>
      <xdr:colOff>177800</xdr:colOff>
      <xdr:row>32</xdr:row>
      <xdr:rowOff>137262</xdr:rowOff>
    </xdr:to>
    <xdr:cxnSp macro="">
      <xdr:nvCxnSpPr>
        <xdr:cNvPr id="533" name="直線コネクタ 532"/>
        <xdr:cNvCxnSpPr/>
      </xdr:nvCxnSpPr>
      <xdr:spPr>
        <a:xfrm flipV="1">
          <a:off x="12814300" y="536115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5" name="テキスト ボックス 534"/>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98349</xdr:rowOff>
    </xdr:from>
    <xdr:to>
      <xdr:col>67</xdr:col>
      <xdr:colOff>101600</xdr:colOff>
      <xdr:row>35</xdr:row>
      <xdr:rowOff>28499</xdr:rowOff>
    </xdr:to>
    <xdr:sp macro="" textlink="">
      <xdr:nvSpPr>
        <xdr:cNvPr id="536" name="フローチャート: 判断 535"/>
        <xdr:cNvSpPr/>
      </xdr:nvSpPr>
      <xdr:spPr>
        <a:xfrm>
          <a:off x="12763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19626</xdr:rowOff>
    </xdr:from>
    <xdr:ext cx="534377" cy="259045"/>
    <xdr:sp macro="" textlink="">
      <xdr:nvSpPr>
        <xdr:cNvPr id="537" name="テキスト ボックス 536"/>
        <xdr:cNvSpPr txBox="1"/>
      </xdr:nvSpPr>
      <xdr:spPr>
        <a:xfrm>
          <a:off x="12547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112522</xdr:rowOff>
    </xdr:from>
    <xdr:to>
      <xdr:col>85</xdr:col>
      <xdr:colOff>177800</xdr:colOff>
      <xdr:row>33</xdr:row>
      <xdr:rowOff>42672</xdr:rowOff>
    </xdr:to>
    <xdr:sp macro="" textlink="">
      <xdr:nvSpPr>
        <xdr:cNvPr id="543" name="楕円 542"/>
        <xdr:cNvSpPr/>
      </xdr:nvSpPr>
      <xdr:spPr>
        <a:xfrm>
          <a:off x="162687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135399</xdr:rowOff>
    </xdr:from>
    <xdr:ext cx="534377" cy="259045"/>
    <xdr:sp macro="" textlink="">
      <xdr:nvSpPr>
        <xdr:cNvPr id="544" name="消防費該当値テキスト"/>
        <xdr:cNvSpPr txBox="1"/>
      </xdr:nvSpPr>
      <xdr:spPr>
        <a:xfrm>
          <a:off x="16370300" y="5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128372</xdr:rowOff>
    </xdr:from>
    <xdr:to>
      <xdr:col>81</xdr:col>
      <xdr:colOff>101600</xdr:colOff>
      <xdr:row>30</xdr:row>
      <xdr:rowOff>58522</xdr:rowOff>
    </xdr:to>
    <xdr:sp macro="" textlink="">
      <xdr:nvSpPr>
        <xdr:cNvPr id="545" name="楕円 544"/>
        <xdr:cNvSpPr/>
      </xdr:nvSpPr>
      <xdr:spPr>
        <a:xfrm>
          <a:off x="15430500" y="510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75049</xdr:rowOff>
    </xdr:from>
    <xdr:ext cx="534377" cy="259045"/>
    <xdr:sp macro="" textlink="">
      <xdr:nvSpPr>
        <xdr:cNvPr id="546" name="テキスト ボックス 545"/>
        <xdr:cNvSpPr txBox="1"/>
      </xdr:nvSpPr>
      <xdr:spPr>
        <a:xfrm>
          <a:off x="15214111" y="48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13157</xdr:rowOff>
    </xdr:from>
    <xdr:to>
      <xdr:col>76</xdr:col>
      <xdr:colOff>165100</xdr:colOff>
      <xdr:row>32</xdr:row>
      <xdr:rowOff>114757</xdr:rowOff>
    </xdr:to>
    <xdr:sp macro="" textlink="">
      <xdr:nvSpPr>
        <xdr:cNvPr id="547" name="楕円 546"/>
        <xdr:cNvSpPr/>
      </xdr:nvSpPr>
      <xdr:spPr>
        <a:xfrm>
          <a:off x="14541500" y="54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131284</xdr:rowOff>
    </xdr:from>
    <xdr:ext cx="534377" cy="259045"/>
    <xdr:sp macro="" textlink="">
      <xdr:nvSpPr>
        <xdr:cNvPr id="548" name="テキスト ボックス 547"/>
        <xdr:cNvSpPr txBox="1"/>
      </xdr:nvSpPr>
      <xdr:spPr>
        <a:xfrm>
          <a:off x="14325111" y="527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166853</xdr:rowOff>
    </xdr:from>
    <xdr:to>
      <xdr:col>72</xdr:col>
      <xdr:colOff>38100</xdr:colOff>
      <xdr:row>31</xdr:row>
      <xdr:rowOff>97003</xdr:rowOff>
    </xdr:to>
    <xdr:sp macro="" textlink="">
      <xdr:nvSpPr>
        <xdr:cNvPr id="549" name="楕円 548"/>
        <xdr:cNvSpPr/>
      </xdr:nvSpPr>
      <xdr:spPr>
        <a:xfrm>
          <a:off x="13652500" y="53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113530</xdr:rowOff>
    </xdr:from>
    <xdr:ext cx="534377" cy="259045"/>
    <xdr:sp macro="" textlink="">
      <xdr:nvSpPr>
        <xdr:cNvPr id="550" name="テキスト ボックス 549"/>
        <xdr:cNvSpPr txBox="1"/>
      </xdr:nvSpPr>
      <xdr:spPr>
        <a:xfrm>
          <a:off x="13436111" y="50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86462</xdr:rowOff>
    </xdr:from>
    <xdr:to>
      <xdr:col>67</xdr:col>
      <xdr:colOff>101600</xdr:colOff>
      <xdr:row>33</xdr:row>
      <xdr:rowOff>16612</xdr:rowOff>
    </xdr:to>
    <xdr:sp macro="" textlink="">
      <xdr:nvSpPr>
        <xdr:cNvPr id="551" name="楕円 550"/>
        <xdr:cNvSpPr/>
      </xdr:nvSpPr>
      <xdr:spPr>
        <a:xfrm>
          <a:off x="12763500" y="5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33139</xdr:rowOff>
    </xdr:from>
    <xdr:ext cx="534377" cy="259045"/>
    <xdr:sp macro="" textlink="">
      <xdr:nvSpPr>
        <xdr:cNvPr id="552" name="テキスト ボックス 551"/>
        <xdr:cNvSpPr txBox="1"/>
      </xdr:nvSpPr>
      <xdr:spPr>
        <a:xfrm>
          <a:off x="12547111" y="53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123675</xdr:rowOff>
    </xdr:from>
    <xdr:to>
      <xdr:col>85</xdr:col>
      <xdr:colOff>127000</xdr:colOff>
      <xdr:row>56</xdr:row>
      <xdr:rowOff>137848</xdr:rowOff>
    </xdr:to>
    <xdr:cxnSp macro="">
      <xdr:nvCxnSpPr>
        <xdr:cNvPr id="580" name="直線コネクタ 579"/>
        <xdr:cNvCxnSpPr/>
      </xdr:nvCxnSpPr>
      <xdr:spPr>
        <a:xfrm flipV="1">
          <a:off x="15481300" y="972487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1"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59804</xdr:rowOff>
    </xdr:from>
    <xdr:to>
      <xdr:col>81</xdr:col>
      <xdr:colOff>50800</xdr:colOff>
      <xdr:row>56</xdr:row>
      <xdr:rowOff>137848</xdr:rowOff>
    </xdr:to>
    <xdr:cxnSp macro="">
      <xdr:nvCxnSpPr>
        <xdr:cNvPr id="583" name="直線コネクタ 582"/>
        <xdr:cNvCxnSpPr/>
      </xdr:nvCxnSpPr>
      <xdr:spPr>
        <a:xfrm>
          <a:off x="14592300" y="9661004"/>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5" name="テキスト ボックス 584"/>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59804</xdr:rowOff>
    </xdr:from>
    <xdr:to>
      <xdr:col>76</xdr:col>
      <xdr:colOff>114300</xdr:colOff>
      <xdr:row>56</xdr:row>
      <xdr:rowOff>126441</xdr:rowOff>
    </xdr:to>
    <xdr:cxnSp macro="">
      <xdr:nvCxnSpPr>
        <xdr:cNvPr id="586" name="直線コネクタ 585"/>
        <xdr:cNvCxnSpPr/>
      </xdr:nvCxnSpPr>
      <xdr:spPr>
        <a:xfrm flipV="1">
          <a:off x="13703300" y="9661004"/>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8" name="テキスト ボックス 587"/>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126441</xdr:rowOff>
    </xdr:from>
    <xdr:to>
      <xdr:col>71</xdr:col>
      <xdr:colOff>177800</xdr:colOff>
      <xdr:row>57</xdr:row>
      <xdr:rowOff>168321</xdr:rowOff>
    </xdr:to>
    <xdr:cxnSp macro="">
      <xdr:nvCxnSpPr>
        <xdr:cNvPr id="589" name="直線コネクタ 588"/>
        <xdr:cNvCxnSpPr/>
      </xdr:nvCxnSpPr>
      <xdr:spPr>
        <a:xfrm flipV="1">
          <a:off x="12814300" y="9727641"/>
          <a:ext cx="889000" cy="2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3" name="テキスト ボックス 592"/>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72875</xdr:rowOff>
    </xdr:from>
    <xdr:to>
      <xdr:col>85</xdr:col>
      <xdr:colOff>177800</xdr:colOff>
      <xdr:row>57</xdr:row>
      <xdr:rowOff>3025</xdr:rowOff>
    </xdr:to>
    <xdr:sp macro="" textlink="">
      <xdr:nvSpPr>
        <xdr:cNvPr id="599" name="楕円 598"/>
        <xdr:cNvSpPr/>
      </xdr:nvSpPr>
      <xdr:spPr>
        <a:xfrm>
          <a:off x="16268700" y="96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51302</xdr:rowOff>
    </xdr:from>
    <xdr:ext cx="534377" cy="259045"/>
    <xdr:sp macro="" textlink="">
      <xdr:nvSpPr>
        <xdr:cNvPr id="600" name="教育費該当値テキスト"/>
        <xdr:cNvSpPr txBox="1"/>
      </xdr:nvSpPr>
      <xdr:spPr>
        <a:xfrm>
          <a:off x="16370300" y="9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87048</xdr:rowOff>
    </xdr:from>
    <xdr:to>
      <xdr:col>81</xdr:col>
      <xdr:colOff>101600</xdr:colOff>
      <xdr:row>57</xdr:row>
      <xdr:rowOff>17198</xdr:rowOff>
    </xdr:to>
    <xdr:sp macro="" textlink="">
      <xdr:nvSpPr>
        <xdr:cNvPr id="601" name="楕円 600"/>
        <xdr:cNvSpPr/>
      </xdr:nvSpPr>
      <xdr:spPr>
        <a:xfrm>
          <a:off x="15430500" y="96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8325</xdr:rowOff>
    </xdr:from>
    <xdr:ext cx="534377" cy="259045"/>
    <xdr:sp macro="" textlink="">
      <xdr:nvSpPr>
        <xdr:cNvPr id="602" name="テキスト ボックス 601"/>
        <xdr:cNvSpPr txBox="1"/>
      </xdr:nvSpPr>
      <xdr:spPr>
        <a:xfrm>
          <a:off x="15214111" y="97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9004</xdr:rowOff>
    </xdr:from>
    <xdr:to>
      <xdr:col>76</xdr:col>
      <xdr:colOff>165100</xdr:colOff>
      <xdr:row>56</xdr:row>
      <xdr:rowOff>110604</xdr:rowOff>
    </xdr:to>
    <xdr:sp macro="" textlink="">
      <xdr:nvSpPr>
        <xdr:cNvPr id="603" name="楕円 602"/>
        <xdr:cNvSpPr/>
      </xdr:nvSpPr>
      <xdr:spPr>
        <a:xfrm>
          <a:off x="14541500" y="9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101731</xdr:rowOff>
    </xdr:from>
    <xdr:ext cx="534377" cy="259045"/>
    <xdr:sp macro="" textlink="">
      <xdr:nvSpPr>
        <xdr:cNvPr id="604" name="テキスト ボックス 603"/>
        <xdr:cNvSpPr txBox="1"/>
      </xdr:nvSpPr>
      <xdr:spPr>
        <a:xfrm>
          <a:off x="14325111" y="97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75641</xdr:rowOff>
    </xdr:from>
    <xdr:to>
      <xdr:col>72</xdr:col>
      <xdr:colOff>38100</xdr:colOff>
      <xdr:row>57</xdr:row>
      <xdr:rowOff>5791</xdr:rowOff>
    </xdr:to>
    <xdr:sp macro="" textlink="">
      <xdr:nvSpPr>
        <xdr:cNvPr id="605" name="楕円 604"/>
        <xdr:cNvSpPr/>
      </xdr:nvSpPr>
      <xdr:spPr>
        <a:xfrm>
          <a:off x="13652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168368</xdr:rowOff>
    </xdr:from>
    <xdr:ext cx="534377" cy="259045"/>
    <xdr:sp macro="" textlink="">
      <xdr:nvSpPr>
        <xdr:cNvPr id="606" name="テキスト ボックス 605"/>
        <xdr:cNvSpPr txBox="1"/>
      </xdr:nvSpPr>
      <xdr:spPr>
        <a:xfrm>
          <a:off x="13436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117521</xdr:rowOff>
    </xdr:from>
    <xdr:to>
      <xdr:col>67</xdr:col>
      <xdr:colOff>101600</xdr:colOff>
      <xdr:row>58</xdr:row>
      <xdr:rowOff>47671</xdr:rowOff>
    </xdr:to>
    <xdr:sp macro="" textlink="">
      <xdr:nvSpPr>
        <xdr:cNvPr id="607" name="楕円 606"/>
        <xdr:cNvSpPr/>
      </xdr:nvSpPr>
      <xdr:spPr>
        <a:xfrm>
          <a:off x="12763500" y="9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38798</xdr:rowOff>
    </xdr:from>
    <xdr:ext cx="534377" cy="259045"/>
    <xdr:sp macro="" textlink="">
      <xdr:nvSpPr>
        <xdr:cNvPr id="608" name="テキスト ボックス 607"/>
        <xdr:cNvSpPr txBox="1"/>
      </xdr:nvSpPr>
      <xdr:spPr>
        <a:xfrm>
          <a:off x="12547111" y="99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91923</xdr:rowOff>
    </xdr:from>
    <xdr:to>
      <xdr:col>81</xdr:col>
      <xdr:colOff>50800</xdr:colOff>
      <xdr:row>79</xdr:row>
      <xdr:rowOff>98879</xdr:rowOff>
    </xdr:to>
    <xdr:cxnSp macro="">
      <xdr:nvCxnSpPr>
        <xdr:cNvPr id="642" name="直線コネクタ 641"/>
        <xdr:cNvCxnSpPr/>
      </xdr:nvCxnSpPr>
      <xdr:spPr>
        <a:xfrm>
          <a:off x="14592300" y="1363647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91923</xdr:rowOff>
    </xdr:from>
    <xdr:to>
      <xdr:col>76</xdr:col>
      <xdr:colOff>114300</xdr:colOff>
      <xdr:row>79</xdr:row>
      <xdr:rowOff>94438</xdr:rowOff>
    </xdr:to>
    <xdr:cxnSp macro="">
      <xdr:nvCxnSpPr>
        <xdr:cNvPr id="645" name="直線コネクタ 644"/>
        <xdr:cNvCxnSpPr/>
      </xdr:nvCxnSpPr>
      <xdr:spPr>
        <a:xfrm flipV="1">
          <a:off x="13703300" y="136364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94438</xdr:rowOff>
    </xdr:from>
    <xdr:to>
      <xdr:col>71</xdr:col>
      <xdr:colOff>177800</xdr:colOff>
      <xdr:row>79</xdr:row>
      <xdr:rowOff>98879</xdr:rowOff>
    </xdr:to>
    <xdr:cxnSp macro="">
      <xdr:nvCxnSpPr>
        <xdr:cNvPr id="648" name="直線コネクタ 647"/>
        <xdr:cNvCxnSpPr/>
      </xdr:nvCxnSpPr>
      <xdr:spPr>
        <a:xfrm flipV="1">
          <a:off x="12814300" y="13638988"/>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2" name="テキスト ボックス 651"/>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41123</xdr:rowOff>
    </xdr:from>
    <xdr:to>
      <xdr:col>76</xdr:col>
      <xdr:colOff>165100</xdr:colOff>
      <xdr:row>79</xdr:row>
      <xdr:rowOff>142723</xdr:rowOff>
    </xdr:to>
    <xdr:sp macro="" textlink="">
      <xdr:nvSpPr>
        <xdr:cNvPr id="662" name="楕円 661"/>
        <xdr:cNvSpPr/>
      </xdr:nvSpPr>
      <xdr:spPr>
        <a:xfrm>
          <a:off x="14541500" y="135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133850</xdr:rowOff>
    </xdr:from>
    <xdr:ext cx="378565" cy="259045"/>
    <xdr:sp macro="" textlink="">
      <xdr:nvSpPr>
        <xdr:cNvPr id="663" name="テキスト ボックス 662"/>
        <xdr:cNvSpPr txBox="1"/>
      </xdr:nvSpPr>
      <xdr:spPr>
        <a:xfrm>
          <a:off x="14403017" y="1367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43638</xdr:rowOff>
    </xdr:from>
    <xdr:to>
      <xdr:col>72</xdr:col>
      <xdr:colOff>38100</xdr:colOff>
      <xdr:row>79</xdr:row>
      <xdr:rowOff>145238</xdr:rowOff>
    </xdr:to>
    <xdr:sp macro="" textlink="">
      <xdr:nvSpPr>
        <xdr:cNvPr id="664" name="楕円 663"/>
        <xdr:cNvSpPr/>
      </xdr:nvSpPr>
      <xdr:spPr>
        <a:xfrm>
          <a:off x="13652500" y="135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136365</xdr:rowOff>
    </xdr:from>
    <xdr:ext cx="378565" cy="259045"/>
    <xdr:sp macro="" textlink="">
      <xdr:nvSpPr>
        <xdr:cNvPr id="665" name="テキスト ボックス 664"/>
        <xdr:cNvSpPr txBox="1"/>
      </xdr:nvSpPr>
      <xdr:spPr>
        <a:xfrm>
          <a:off x="13514017" y="1368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27000</xdr:rowOff>
    </xdr:from>
    <xdr:to>
      <xdr:col>85</xdr:col>
      <xdr:colOff>127000</xdr:colOff>
      <xdr:row>94</xdr:row>
      <xdr:rowOff>105372</xdr:rowOff>
    </xdr:to>
    <xdr:cxnSp macro="">
      <xdr:nvCxnSpPr>
        <xdr:cNvPr id="697" name="直線コネクタ 696"/>
        <xdr:cNvCxnSpPr/>
      </xdr:nvCxnSpPr>
      <xdr:spPr>
        <a:xfrm>
          <a:off x="15481300" y="16143300"/>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20338</xdr:rowOff>
    </xdr:from>
    <xdr:ext cx="534377" cy="259045"/>
    <xdr:sp macro="" textlink="">
      <xdr:nvSpPr>
        <xdr:cNvPr id="698" name="公債費平均値テキスト"/>
        <xdr:cNvSpPr txBox="1"/>
      </xdr:nvSpPr>
      <xdr:spPr>
        <a:xfrm>
          <a:off x="16370300" y="15965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31838</xdr:rowOff>
    </xdr:from>
    <xdr:to>
      <xdr:col>81</xdr:col>
      <xdr:colOff>50800</xdr:colOff>
      <xdr:row>94</xdr:row>
      <xdr:rowOff>27000</xdr:rowOff>
    </xdr:to>
    <xdr:cxnSp macro="">
      <xdr:nvCxnSpPr>
        <xdr:cNvPr id="700" name="直線コネクタ 699"/>
        <xdr:cNvCxnSpPr/>
      </xdr:nvCxnSpPr>
      <xdr:spPr>
        <a:xfrm>
          <a:off x="14592300" y="15976688"/>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85831</xdr:rowOff>
    </xdr:from>
    <xdr:ext cx="534377" cy="259045"/>
    <xdr:sp macro="" textlink="">
      <xdr:nvSpPr>
        <xdr:cNvPr id="702" name="テキスト ボックス 701"/>
        <xdr:cNvSpPr txBox="1"/>
      </xdr:nvSpPr>
      <xdr:spPr>
        <a:xfrm>
          <a:off x="15214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55347</xdr:rowOff>
    </xdr:from>
    <xdr:to>
      <xdr:col>76</xdr:col>
      <xdr:colOff>114300</xdr:colOff>
      <xdr:row>93</xdr:row>
      <xdr:rowOff>31838</xdr:rowOff>
    </xdr:to>
    <xdr:cxnSp macro="">
      <xdr:nvCxnSpPr>
        <xdr:cNvPr id="703" name="直線コネクタ 702"/>
        <xdr:cNvCxnSpPr/>
      </xdr:nvCxnSpPr>
      <xdr:spPr>
        <a:xfrm>
          <a:off x="13703300" y="15828747"/>
          <a:ext cx="8890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5" name="テキスト ボックス 704"/>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159779</xdr:rowOff>
    </xdr:from>
    <xdr:to>
      <xdr:col>71</xdr:col>
      <xdr:colOff>177800</xdr:colOff>
      <xdr:row>92</xdr:row>
      <xdr:rowOff>55347</xdr:rowOff>
    </xdr:to>
    <xdr:cxnSp macro="">
      <xdr:nvCxnSpPr>
        <xdr:cNvPr id="706" name="直線コネクタ 705"/>
        <xdr:cNvCxnSpPr/>
      </xdr:nvCxnSpPr>
      <xdr:spPr>
        <a:xfrm>
          <a:off x="12814300" y="15761729"/>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08" name="テキスト ボックス 707"/>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0" name="テキスト ボックス 709"/>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54572</xdr:rowOff>
    </xdr:from>
    <xdr:to>
      <xdr:col>85</xdr:col>
      <xdr:colOff>177800</xdr:colOff>
      <xdr:row>94</xdr:row>
      <xdr:rowOff>156172</xdr:rowOff>
    </xdr:to>
    <xdr:sp macro="" textlink="">
      <xdr:nvSpPr>
        <xdr:cNvPr id="716" name="楕円 715"/>
        <xdr:cNvSpPr/>
      </xdr:nvSpPr>
      <xdr:spPr>
        <a:xfrm>
          <a:off x="16268700" y="161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32999</xdr:rowOff>
    </xdr:from>
    <xdr:ext cx="534377" cy="259045"/>
    <xdr:sp macro="" textlink="">
      <xdr:nvSpPr>
        <xdr:cNvPr id="717" name="公債費該当値テキスト"/>
        <xdr:cNvSpPr txBox="1"/>
      </xdr:nvSpPr>
      <xdr:spPr>
        <a:xfrm>
          <a:off x="16370300" y="161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147650</xdr:rowOff>
    </xdr:from>
    <xdr:to>
      <xdr:col>81</xdr:col>
      <xdr:colOff>101600</xdr:colOff>
      <xdr:row>94</xdr:row>
      <xdr:rowOff>77800</xdr:rowOff>
    </xdr:to>
    <xdr:sp macro="" textlink="">
      <xdr:nvSpPr>
        <xdr:cNvPr id="718" name="楕円 717"/>
        <xdr:cNvSpPr/>
      </xdr:nvSpPr>
      <xdr:spPr>
        <a:xfrm>
          <a:off x="15430500" y="160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68927</xdr:rowOff>
    </xdr:from>
    <xdr:ext cx="534377" cy="259045"/>
    <xdr:sp macro="" textlink="">
      <xdr:nvSpPr>
        <xdr:cNvPr id="719" name="テキスト ボックス 718"/>
        <xdr:cNvSpPr txBox="1"/>
      </xdr:nvSpPr>
      <xdr:spPr>
        <a:xfrm>
          <a:off x="15214111" y="161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152488</xdr:rowOff>
    </xdr:from>
    <xdr:to>
      <xdr:col>76</xdr:col>
      <xdr:colOff>165100</xdr:colOff>
      <xdr:row>93</xdr:row>
      <xdr:rowOff>82638</xdr:rowOff>
    </xdr:to>
    <xdr:sp macro="" textlink="">
      <xdr:nvSpPr>
        <xdr:cNvPr id="720" name="楕円 719"/>
        <xdr:cNvSpPr/>
      </xdr:nvSpPr>
      <xdr:spPr>
        <a:xfrm>
          <a:off x="14541500" y="159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99165</xdr:rowOff>
    </xdr:from>
    <xdr:ext cx="534377" cy="259045"/>
    <xdr:sp macro="" textlink="">
      <xdr:nvSpPr>
        <xdr:cNvPr id="721" name="テキスト ボックス 720"/>
        <xdr:cNvSpPr txBox="1"/>
      </xdr:nvSpPr>
      <xdr:spPr>
        <a:xfrm>
          <a:off x="14325111" y="15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4547</xdr:rowOff>
    </xdr:from>
    <xdr:to>
      <xdr:col>72</xdr:col>
      <xdr:colOff>38100</xdr:colOff>
      <xdr:row>92</xdr:row>
      <xdr:rowOff>106147</xdr:rowOff>
    </xdr:to>
    <xdr:sp macro="" textlink="">
      <xdr:nvSpPr>
        <xdr:cNvPr id="722" name="楕円 721"/>
        <xdr:cNvSpPr/>
      </xdr:nvSpPr>
      <xdr:spPr>
        <a:xfrm>
          <a:off x="13652500" y="157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122674</xdr:rowOff>
    </xdr:from>
    <xdr:ext cx="534377" cy="259045"/>
    <xdr:sp macro="" textlink="">
      <xdr:nvSpPr>
        <xdr:cNvPr id="723" name="テキスト ボックス 722"/>
        <xdr:cNvSpPr txBox="1"/>
      </xdr:nvSpPr>
      <xdr:spPr>
        <a:xfrm>
          <a:off x="13436111" y="155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108979</xdr:rowOff>
    </xdr:from>
    <xdr:to>
      <xdr:col>67</xdr:col>
      <xdr:colOff>101600</xdr:colOff>
      <xdr:row>92</xdr:row>
      <xdr:rowOff>39129</xdr:rowOff>
    </xdr:to>
    <xdr:sp macro="" textlink="">
      <xdr:nvSpPr>
        <xdr:cNvPr id="724" name="楕円 723"/>
        <xdr:cNvSpPr/>
      </xdr:nvSpPr>
      <xdr:spPr>
        <a:xfrm>
          <a:off x="12763500" y="157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55656</xdr:rowOff>
    </xdr:from>
    <xdr:ext cx="534377" cy="259045"/>
    <xdr:sp macro="" textlink="">
      <xdr:nvSpPr>
        <xdr:cNvPr id="725" name="テキスト ボックス 724"/>
        <xdr:cNvSpPr txBox="1"/>
      </xdr:nvSpPr>
      <xdr:spPr>
        <a:xfrm>
          <a:off x="12547111" y="154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7"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1" name="テキスト ボックス 760"/>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4" name="テキスト ボックス 763"/>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116840</xdr:rowOff>
    </xdr:from>
    <xdr:to>
      <xdr:col>102</xdr:col>
      <xdr:colOff>114300</xdr:colOff>
      <xdr:row>39</xdr:row>
      <xdr:rowOff>98878</xdr:rowOff>
    </xdr:to>
    <xdr:cxnSp macro="">
      <xdr:nvCxnSpPr>
        <xdr:cNvPr id="765" name="直線コネクタ 764"/>
        <xdr:cNvCxnSpPr/>
      </xdr:nvCxnSpPr>
      <xdr:spPr>
        <a:xfrm>
          <a:off x="18656300" y="5431790"/>
          <a:ext cx="889000" cy="135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7" name="テキスト ボックス 766"/>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91820</xdr:rowOff>
    </xdr:from>
    <xdr:ext cx="313932" cy="259045"/>
    <xdr:sp macro="" textlink="">
      <xdr:nvSpPr>
        <xdr:cNvPr id="769" name="テキスト ボックス 768"/>
        <xdr:cNvSpPr txBox="1"/>
      </xdr:nvSpPr>
      <xdr:spPr>
        <a:xfrm>
          <a:off x="18499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66040</xdr:rowOff>
    </xdr:from>
    <xdr:to>
      <xdr:col>98</xdr:col>
      <xdr:colOff>38100</xdr:colOff>
      <xdr:row>31</xdr:row>
      <xdr:rowOff>167640</xdr:rowOff>
    </xdr:to>
    <xdr:sp macro="" textlink="">
      <xdr:nvSpPr>
        <xdr:cNvPr id="783" name="楕円 782"/>
        <xdr:cNvSpPr/>
      </xdr:nvSpPr>
      <xdr:spPr>
        <a:xfrm>
          <a:off x="18605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12717</xdr:rowOff>
    </xdr:from>
    <xdr:ext cx="378565" cy="259045"/>
    <xdr:sp macro="" textlink="">
      <xdr:nvSpPr>
        <xdr:cNvPr id="784" name="テキスト ボックス 783"/>
        <xdr:cNvSpPr txBox="1"/>
      </xdr:nvSpPr>
      <xdr:spPr>
        <a:xfrm>
          <a:off x="18467017" y="515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前年度と比べ増加している。これは畜産競争力強化対策緊急整備事業費補助金が主な要因で、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高い水準にある。本市は、農業産出額日本一のまちであり、農業振興や農業基盤整備に重点的に取り組んでいる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・商工費は、前年度と比べ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企業立地奨励金の減少、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道の駅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工事が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完了したことなどが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・土木費は、前年度と比べ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親子交流施設整備工事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などが要因である。本市は半島で東西に伸びる地形であるため、道路・河川などのインフラ整備費や維持補修費に係る費用は高い水準である。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・消防費は、前年度と比べ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している。これは、津波避難マウンド整備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などが要因である。本市は三方を海に囲まれた半島という地形上、津波対策を始めとする消防防災対策に重点的に取り組んでいるため、類似団体平均と比べ高い水準にある。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標準財政規模は、基準財政収入額に算入される税収の減少などにより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寄附金の積立や歳計剰余金積立により増加した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、標準財政規模が減少した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ことと相まって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実質収支は、歳出を抑制したことなどにより黒字額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、標準財政規模比でも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実質単年度収支は、実質収支が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以来の黒字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標準財政規模は、基準財政収入額に算入される税収の減少などにより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一般会計の黒字額は、歳出を抑制したことなどにより増加した。そのため、標準財政規模比の黒字も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特別会計では、国民健康保険特別会計の黒字額は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し、標準財政規模比の黒字も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。これは保険税収入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今後も、後期高齢者医療を含めた保険事業は増加が見込まれるため、予防事業等の支出抑制策を強化するなど、一般会計からの繰出金の適正な運用に努める。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また水道事業会計の黒字額は、前年度と比べ</a:t>
          </a:r>
          <a:r>
            <a:rPr lang="en-US" altLang="ja-JP" sz="1300">
              <a:effectLst/>
              <a:latin typeface="ＭＳ Ｐゴシック" panose="020B0600070205080204" pitchFamily="50" charset="-128"/>
              <a:ea typeface="ＭＳ Ｐゴシック" panose="020B0600070205080204" pitchFamily="50" charset="-128"/>
            </a:rPr>
            <a:t>2.4</a:t>
          </a:r>
          <a:r>
            <a:rPr lang="ja-JP" altLang="en-US" sz="1300">
              <a:effectLst/>
              <a:latin typeface="ＭＳ Ｐゴシック" panose="020B0600070205080204" pitchFamily="50" charset="-128"/>
              <a:ea typeface="ＭＳ Ｐゴシック" panose="020B0600070205080204" pitchFamily="50" charset="-128"/>
            </a:rPr>
            <a:t>％程度の増加に留まったが、標準財政規模が減少したことにより標準財政規模費の黒字は比較的大きく増加した。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31274077</v>
      </c>
      <c r="BO4" s="430"/>
      <c r="BP4" s="430"/>
      <c r="BQ4" s="430"/>
      <c r="BR4" s="430"/>
      <c r="BS4" s="430"/>
      <c r="BT4" s="430"/>
      <c r="BU4" s="431"/>
      <c r="BV4" s="429">
        <v>28455332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2.2999999999999998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29021556</v>
      </c>
      <c r="BO5" s="467"/>
      <c r="BP5" s="467"/>
      <c r="BQ5" s="467"/>
      <c r="BR5" s="467"/>
      <c r="BS5" s="467"/>
      <c r="BT5" s="467"/>
      <c r="BU5" s="468"/>
      <c r="BV5" s="466">
        <v>27751673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78</v>
      </c>
      <c r="CU5" s="464"/>
      <c r="CV5" s="464"/>
      <c r="CW5" s="464"/>
      <c r="CX5" s="464"/>
      <c r="CY5" s="464"/>
      <c r="CZ5" s="464"/>
      <c r="DA5" s="465"/>
      <c r="DB5" s="463">
        <v>87.7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2252521</v>
      </c>
      <c r="BO6" s="467"/>
      <c r="BP6" s="467"/>
      <c r="BQ6" s="467"/>
      <c r="BR6" s="467"/>
      <c r="BS6" s="467"/>
      <c r="BT6" s="467"/>
      <c r="BU6" s="468"/>
      <c r="BV6" s="466">
        <v>703659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79.2</v>
      </c>
      <c r="CU6" s="504"/>
      <c r="CV6" s="504"/>
      <c r="CW6" s="504"/>
      <c r="CX6" s="504"/>
      <c r="CY6" s="504"/>
      <c r="CZ6" s="504"/>
      <c r="DA6" s="505"/>
      <c r="DB6" s="503">
        <v>89.1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907707</v>
      </c>
      <c r="BO7" s="467"/>
      <c r="BP7" s="467"/>
      <c r="BQ7" s="467"/>
      <c r="BR7" s="467"/>
      <c r="BS7" s="467"/>
      <c r="BT7" s="467"/>
      <c r="BU7" s="468"/>
      <c r="BV7" s="466">
        <v>188306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17435683</v>
      </c>
      <c r="CU7" s="467"/>
      <c r="CV7" s="467"/>
      <c r="CW7" s="467"/>
      <c r="CX7" s="467"/>
      <c r="CY7" s="467"/>
      <c r="CZ7" s="467"/>
      <c r="DA7" s="468"/>
      <c r="DB7" s="466">
        <v>22047412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1344814</v>
      </c>
      <c r="BO8" s="467"/>
      <c r="BP8" s="467"/>
      <c r="BQ8" s="467"/>
      <c r="BR8" s="467"/>
      <c r="BS8" s="467"/>
      <c r="BT8" s="467"/>
      <c r="BU8" s="468"/>
      <c r="BV8" s="466">
        <v>515353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1.0900000000000001</v>
      </c>
      <c r="CU8" s="507"/>
      <c r="CV8" s="507"/>
      <c r="CW8" s="507"/>
      <c r="CX8" s="507"/>
      <c r="CY8" s="507"/>
      <c r="CZ8" s="507"/>
      <c r="DA8" s="508"/>
      <c r="DB8" s="506">
        <v>1.0900000000000001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62364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829461</v>
      </c>
      <c r="BO9" s="467"/>
      <c r="BP9" s="467"/>
      <c r="BQ9" s="467"/>
      <c r="BR9" s="467"/>
      <c r="BS9" s="467"/>
      <c r="BT9" s="467"/>
      <c r="BU9" s="468"/>
      <c r="BV9" s="466">
        <v>-540180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10.7</v>
      </c>
      <c r="CU9" s="464"/>
      <c r="CV9" s="464"/>
      <c r="CW9" s="464"/>
      <c r="CX9" s="464"/>
      <c r="CY9" s="464"/>
      <c r="CZ9" s="464"/>
      <c r="DA9" s="465"/>
      <c r="DB9" s="463">
        <v>12.5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64119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8452</v>
      </c>
      <c r="BO10" s="467"/>
      <c r="BP10" s="467"/>
      <c r="BQ10" s="467"/>
      <c r="BR10" s="467"/>
      <c r="BS10" s="467"/>
      <c r="BT10" s="467"/>
      <c r="BU10" s="468"/>
      <c r="BV10" s="466">
        <v>8937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62452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60924</v>
      </c>
      <c r="S13" s="548"/>
      <c r="T13" s="548"/>
      <c r="U13" s="548"/>
      <c r="V13" s="549"/>
      <c r="W13" s="482" t="s">
        <v>137</v>
      </c>
      <c r="X13" s="483"/>
      <c r="Y13" s="483"/>
      <c r="Z13" s="483"/>
      <c r="AA13" s="483"/>
      <c r="AB13" s="473"/>
      <c r="AC13" s="517">
        <v>10932</v>
      </c>
      <c r="AD13" s="518"/>
      <c r="AE13" s="518"/>
      <c r="AF13" s="518"/>
      <c r="AG13" s="557"/>
      <c r="AH13" s="517">
        <v>10935</v>
      </c>
      <c r="AI13" s="518"/>
      <c r="AJ13" s="518"/>
      <c r="AK13" s="518"/>
      <c r="AL13" s="519"/>
      <c r="AM13" s="495" t="s">
        <v>138</v>
      </c>
      <c r="AN13" s="496"/>
      <c r="AO13" s="496"/>
      <c r="AP13" s="496"/>
      <c r="AQ13" s="496"/>
      <c r="AR13" s="496"/>
      <c r="AS13" s="496"/>
      <c r="AT13" s="497"/>
      <c r="AU13" s="498" t="s">
        <v>114</v>
      </c>
      <c r="AV13" s="499"/>
      <c r="AW13" s="499"/>
      <c r="AX13" s="499"/>
      <c r="AY13" s="500" t="s">
        <v>139</v>
      </c>
      <c r="AZ13" s="501"/>
      <c r="BA13" s="501"/>
      <c r="BB13" s="501"/>
      <c r="BC13" s="501"/>
      <c r="BD13" s="501"/>
      <c r="BE13" s="501"/>
      <c r="BF13" s="501"/>
      <c r="BG13" s="501"/>
      <c r="BH13" s="501"/>
      <c r="BI13" s="501"/>
      <c r="BJ13" s="501"/>
      <c r="BK13" s="501"/>
      <c r="BL13" s="501"/>
      <c r="BM13" s="502"/>
      <c r="BN13" s="466">
        <v>837913</v>
      </c>
      <c r="BO13" s="467"/>
      <c r="BP13" s="467"/>
      <c r="BQ13" s="467"/>
      <c r="BR13" s="467"/>
      <c r="BS13" s="467"/>
      <c r="BT13" s="467"/>
      <c r="BU13" s="468"/>
      <c r="BV13" s="466">
        <v>-831243</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4.2</v>
      </c>
      <c r="CU13" s="464"/>
      <c r="CV13" s="464"/>
      <c r="CW13" s="464"/>
      <c r="CX13" s="464"/>
      <c r="CY13" s="464"/>
      <c r="CZ13" s="464"/>
      <c r="DA13" s="465"/>
      <c r="DB13" s="463">
        <v>5.4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63159</v>
      </c>
      <c r="S14" s="548"/>
      <c r="T14" s="548"/>
      <c r="U14" s="548"/>
      <c r="V14" s="549"/>
      <c r="W14" s="456"/>
      <c r="X14" s="457"/>
      <c r="Y14" s="457"/>
      <c r="Z14" s="457"/>
      <c r="AA14" s="457"/>
      <c r="AB14" s="446"/>
      <c r="AC14" s="550">
        <v>30.8</v>
      </c>
      <c r="AD14" s="551"/>
      <c r="AE14" s="551"/>
      <c r="AF14" s="551"/>
      <c r="AG14" s="552"/>
      <c r="AH14" s="550">
        <v>30.5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143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61621</v>
      </c>
      <c r="S15" s="548"/>
      <c r="T15" s="548"/>
      <c r="U15" s="548"/>
      <c r="V15" s="549"/>
      <c r="W15" s="482" t="s">
        <v>144</v>
      </c>
      <c r="X15" s="483"/>
      <c r="Y15" s="483"/>
      <c r="Z15" s="483"/>
      <c r="AA15" s="483"/>
      <c r="AB15" s="473"/>
      <c r="AC15" s="517">
        <v>9986</v>
      </c>
      <c r="AD15" s="518"/>
      <c r="AE15" s="518"/>
      <c r="AF15" s="518"/>
      <c r="AG15" s="557"/>
      <c r="AH15" s="517">
        <v>10058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11944533</v>
      </c>
      <c r="BO15" s="430"/>
      <c r="BP15" s="430"/>
      <c r="BQ15" s="430"/>
      <c r="BR15" s="430"/>
      <c r="BS15" s="430"/>
      <c r="BT15" s="430"/>
      <c r="BU15" s="431"/>
      <c r="BV15" s="429">
        <v>15408550</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28.1</v>
      </c>
      <c r="AD16" s="551"/>
      <c r="AE16" s="551"/>
      <c r="AF16" s="551"/>
      <c r="AG16" s="552"/>
      <c r="AH16" s="550">
        <v>28.1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12346125</v>
      </c>
      <c r="BO16" s="467"/>
      <c r="BP16" s="467"/>
      <c r="BQ16" s="467"/>
      <c r="BR16" s="467"/>
      <c r="BS16" s="467"/>
      <c r="BT16" s="467"/>
      <c r="BU16" s="468"/>
      <c r="BV16" s="466">
        <v>13496890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14620</v>
      </c>
      <c r="AD17" s="518"/>
      <c r="AE17" s="518"/>
      <c r="AF17" s="518"/>
      <c r="AG17" s="557"/>
      <c r="AH17" s="517">
        <v>14830</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15424246</v>
      </c>
      <c r="BO17" s="467"/>
      <c r="BP17" s="467"/>
      <c r="BQ17" s="467"/>
      <c r="BR17" s="467"/>
      <c r="BS17" s="467"/>
      <c r="BT17" s="467"/>
      <c r="BU17" s="468"/>
      <c r="BV17" s="466">
        <v>20030940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191.12</v>
      </c>
      <c r="M18" s="579"/>
      <c r="N18" s="579"/>
      <c r="O18" s="579"/>
      <c r="P18" s="579"/>
      <c r="Q18" s="579"/>
      <c r="R18" s="580"/>
      <c r="S18" s="580"/>
      <c r="T18" s="580"/>
      <c r="U18" s="580"/>
      <c r="V18" s="581"/>
      <c r="W18" s="484"/>
      <c r="X18" s="485"/>
      <c r="Y18" s="485"/>
      <c r="Z18" s="485"/>
      <c r="AA18" s="485"/>
      <c r="AB18" s="476"/>
      <c r="AC18" s="582">
        <v>41.1</v>
      </c>
      <c r="AD18" s="583"/>
      <c r="AE18" s="583"/>
      <c r="AF18" s="583"/>
      <c r="AG18" s="584"/>
      <c r="AH18" s="582">
        <v>41.4</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16639241</v>
      </c>
      <c r="BO18" s="467"/>
      <c r="BP18" s="467"/>
      <c r="BQ18" s="467"/>
      <c r="BR18" s="467"/>
      <c r="BS18" s="467"/>
      <c r="BT18" s="467"/>
      <c r="BU18" s="468"/>
      <c r="BV18" s="466">
        <v>16670846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326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23719594</v>
      </c>
      <c r="BO19" s="467"/>
      <c r="BP19" s="467"/>
      <c r="BQ19" s="467"/>
      <c r="BR19" s="467"/>
      <c r="BS19" s="467"/>
      <c r="BT19" s="467"/>
      <c r="BU19" s="468"/>
      <c r="BV19" s="466">
        <v>21607490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21640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17270442</v>
      </c>
      <c r="BO23" s="467"/>
      <c r="BP23" s="467"/>
      <c r="BQ23" s="467"/>
      <c r="BR23" s="467"/>
      <c r="BS23" s="467"/>
      <c r="BT23" s="467"/>
      <c r="BU23" s="468"/>
      <c r="BV23" s="466">
        <v>18233806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8370</v>
      </c>
      <c r="R24" s="518"/>
      <c r="S24" s="518"/>
      <c r="T24" s="518"/>
      <c r="U24" s="518"/>
      <c r="V24" s="557"/>
      <c r="W24" s="616"/>
      <c r="X24" s="604"/>
      <c r="Y24" s="605"/>
      <c r="Z24" s="516" t="s">
        <v>167</v>
      </c>
      <c r="AA24" s="496"/>
      <c r="AB24" s="496"/>
      <c r="AC24" s="496"/>
      <c r="AD24" s="496"/>
      <c r="AE24" s="496"/>
      <c r="AF24" s="496"/>
      <c r="AG24" s="497"/>
      <c r="AH24" s="517">
        <v>615</v>
      </c>
      <c r="AI24" s="518"/>
      <c r="AJ24" s="518"/>
      <c r="AK24" s="518"/>
      <c r="AL24" s="557"/>
      <c r="AM24" s="517">
        <v>1880055</v>
      </c>
      <c r="AN24" s="518"/>
      <c r="AO24" s="518"/>
      <c r="AP24" s="518"/>
      <c r="AQ24" s="518"/>
      <c r="AR24" s="557"/>
      <c r="AS24" s="517">
        <v>3057</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9141434</v>
      </c>
      <c r="BO24" s="467"/>
      <c r="BP24" s="467"/>
      <c r="BQ24" s="467"/>
      <c r="BR24" s="467"/>
      <c r="BS24" s="467"/>
      <c r="BT24" s="467"/>
      <c r="BU24" s="468"/>
      <c r="BV24" s="466">
        <v>9834806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2</v>
      </c>
      <c r="M25" s="518"/>
      <c r="N25" s="518"/>
      <c r="O25" s="518"/>
      <c r="P25" s="557"/>
      <c r="Q25" s="517">
        <v>7600</v>
      </c>
      <c r="R25" s="518"/>
      <c r="S25" s="518"/>
      <c r="T25" s="518"/>
      <c r="U25" s="518"/>
      <c r="V25" s="557"/>
      <c r="W25" s="616"/>
      <c r="X25" s="604"/>
      <c r="Y25" s="605"/>
      <c r="Z25" s="516" t="s">
        <v>170</v>
      </c>
      <c r="AA25" s="496"/>
      <c r="AB25" s="496"/>
      <c r="AC25" s="496"/>
      <c r="AD25" s="496"/>
      <c r="AE25" s="496"/>
      <c r="AF25" s="496"/>
      <c r="AG25" s="497"/>
      <c r="AH25" s="517">
        <v>113</v>
      </c>
      <c r="AI25" s="518"/>
      <c r="AJ25" s="518"/>
      <c r="AK25" s="518"/>
      <c r="AL25" s="557"/>
      <c r="AM25" s="517">
        <v>328378</v>
      </c>
      <c r="AN25" s="518"/>
      <c r="AO25" s="518"/>
      <c r="AP25" s="518"/>
      <c r="AQ25" s="518"/>
      <c r="AR25" s="557"/>
      <c r="AS25" s="517">
        <v>2906</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10641698</v>
      </c>
      <c r="BO25" s="430"/>
      <c r="BP25" s="430"/>
      <c r="BQ25" s="430"/>
      <c r="BR25" s="430"/>
      <c r="BS25" s="430"/>
      <c r="BT25" s="430"/>
      <c r="BU25" s="431"/>
      <c r="BV25" s="429">
        <v>11275232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6900</v>
      </c>
      <c r="R26" s="518"/>
      <c r="S26" s="518"/>
      <c r="T26" s="518"/>
      <c r="U26" s="518"/>
      <c r="V26" s="557"/>
      <c r="W26" s="616"/>
      <c r="X26" s="604"/>
      <c r="Y26" s="605"/>
      <c r="Z26" s="516" t="s">
        <v>173</v>
      </c>
      <c r="AA26" s="626"/>
      <c r="AB26" s="626"/>
      <c r="AC26" s="626"/>
      <c r="AD26" s="626"/>
      <c r="AE26" s="626"/>
      <c r="AF26" s="626"/>
      <c r="AG26" s="627"/>
      <c r="AH26" s="517">
        <v>22</v>
      </c>
      <c r="AI26" s="518"/>
      <c r="AJ26" s="518"/>
      <c r="AK26" s="518"/>
      <c r="AL26" s="557"/>
      <c r="AM26" s="517">
        <v>64482</v>
      </c>
      <c r="AN26" s="518"/>
      <c r="AO26" s="518"/>
      <c r="AP26" s="518"/>
      <c r="AQ26" s="518"/>
      <c r="AR26" s="557"/>
      <c r="AS26" s="517">
        <v>2931</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5000</v>
      </c>
      <c r="R27" s="518"/>
      <c r="S27" s="518"/>
      <c r="T27" s="518"/>
      <c r="U27" s="518"/>
      <c r="V27" s="557"/>
      <c r="W27" s="616"/>
      <c r="X27" s="604"/>
      <c r="Y27" s="605"/>
      <c r="Z27" s="516" t="s">
        <v>176</v>
      </c>
      <c r="AA27" s="496"/>
      <c r="AB27" s="496"/>
      <c r="AC27" s="496"/>
      <c r="AD27" s="496"/>
      <c r="AE27" s="496"/>
      <c r="AF27" s="496"/>
      <c r="AG27" s="497"/>
      <c r="AH27" s="517">
        <v>6</v>
      </c>
      <c r="AI27" s="518"/>
      <c r="AJ27" s="518"/>
      <c r="AK27" s="518"/>
      <c r="AL27" s="557"/>
      <c r="AM27" s="517">
        <v>20682</v>
      </c>
      <c r="AN27" s="518"/>
      <c r="AO27" s="518"/>
      <c r="AP27" s="518"/>
      <c r="AQ27" s="518"/>
      <c r="AR27" s="557"/>
      <c r="AS27" s="517">
        <v>3447</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2802265</v>
      </c>
      <c r="BO27" s="640"/>
      <c r="BP27" s="640"/>
      <c r="BQ27" s="640"/>
      <c r="BR27" s="640"/>
      <c r="BS27" s="640"/>
      <c r="BT27" s="640"/>
      <c r="BU27" s="641"/>
      <c r="BV27" s="639">
        <v>2806063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4300</v>
      </c>
      <c r="R28" s="518"/>
      <c r="S28" s="518"/>
      <c r="T28" s="518"/>
      <c r="U28" s="518"/>
      <c r="V28" s="557"/>
      <c r="W28" s="616"/>
      <c r="X28" s="604"/>
      <c r="Y28" s="605"/>
      <c r="Z28" s="516" t="s">
        <v>179</v>
      </c>
      <c r="AA28" s="496"/>
      <c r="AB28" s="496"/>
      <c r="AC28" s="496"/>
      <c r="AD28" s="496"/>
      <c r="AE28" s="496"/>
      <c r="AF28" s="496"/>
      <c r="AG28" s="497"/>
      <c r="AH28" s="517" t="s">
        <v>135</v>
      </c>
      <c r="AI28" s="518"/>
      <c r="AJ28" s="518"/>
      <c r="AK28" s="518"/>
      <c r="AL28" s="557"/>
      <c r="AM28" s="517" t="s">
        <v>143</v>
      </c>
      <c r="AN28" s="518"/>
      <c r="AO28" s="518"/>
      <c r="AP28" s="518"/>
      <c r="AQ28" s="518"/>
      <c r="AR28" s="557"/>
      <c r="AS28" s="517" t="s">
        <v>135</v>
      </c>
      <c r="AT28" s="518"/>
      <c r="AU28" s="518"/>
      <c r="AV28" s="518"/>
      <c r="AW28" s="518"/>
      <c r="AX28" s="519"/>
      <c r="AY28" s="642" t="s">
        <v>180</v>
      </c>
      <c r="AZ28" s="643"/>
      <c r="BA28" s="643"/>
      <c r="BB28" s="644"/>
      <c r="BC28" s="426" t="s">
        <v>47</v>
      </c>
      <c r="BD28" s="427"/>
      <c r="BE28" s="427"/>
      <c r="BF28" s="427"/>
      <c r="BG28" s="427"/>
      <c r="BH28" s="427"/>
      <c r="BI28" s="427"/>
      <c r="BJ28" s="427"/>
      <c r="BK28" s="427"/>
      <c r="BL28" s="427"/>
      <c r="BM28" s="428"/>
      <c r="BN28" s="429">
        <v>7460757</v>
      </c>
      <c r="BO28" s="430"/>
      <c r="BP28" s="430"/>
      <c r="BQ28" s="430"/>
      <c r="BR28" s="430"/>
      <c r="BS28" s="430"/>
      <c r="BT28" s="430"/>
      <c r="BU28" s="431"/>
      <c r="BV28" s="429">
        <v>7352305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181</v>
      </c>
      <c r="F29" s="496"/>
      <c r="G29" s="496"/>
      <c r="H29" s="496"/>
      <c r="I29" s="496"/>
      <c r="J29" s="496"/>
      <c r="K29" s="497"/>
      <c r="L29" s="517">
        <v>16</v>
      </c>
      <c r="M29" s="518"/>
      <c r="N29" s="518"/>
      <c r="O29" s="518"/>
      <c r="P29" s="557"/>
      <c r="Q29" s="517">
        <v>3900</v>
      </c>
      <c r="R29" s="518"/>
      <c r="S29" s="518"/>
      <c r="T29" s="518"/>
      <c r="U29" s="518"/>
      <c r="V29" s="557"/>
      <c r="W29" s="617"/>
      <c r="X29" s="618"/>
      <c r="Y29" s="619"/>
      <c r="Z29" s="516" t="s">
        <v>182</v>
      </c>
      <c r="AA29" s="496"/>
      <c r="AB29" s="496"/>
      <c r="AC29" s="496"/>
      <c r="AD29" s="496"/>
      <c r="AE29" s="496"/>
      <c r="AF29" s="496"/>
      <c r="AG29" s="497"/>
      <c r="AH29" s="517">
        <v>621</v>
      </c>
      <c r="AI29" s="518"/>
      <c r="AJ29" s="518"/>
      <c r="AK29" s="518"/>
      <c r="AL29" s="557"/>
      <c r="AM29" s="517">
        <v>1900737</v>
      </c>
      <c r="AN29" s="518"/>
      <c r="AO29" s="518"/>
      <c r="AP29" s="518"/>
      <c r="AQ29" s="518"/>
      <c r="AR29" s="557"/>
      <c r="AS29" s="517">
        <v>3061</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t="s">
        <v>135</v>
      </c>
      <c r="BO29" s="467"/>
      <c r="BP29" s="467"/>
      <c r="BQ29" s="467"/>
      <c r="BR29" s="467"/>
      <c r="BS29" s="467"/>
      <c r="BT29" s="467"/>
      <c r="BU29" s="468"/>
      <c r="BV29" s="466" t="s">
        <v>126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184</v>
      </c>
      <c r="X30" s="624"/>
      <c r="Y30" s="624"/>
      <c r="Z30" s="624"/>
      <c r="AA30" s="624"/>
      <c r="AB30" s="624"/>
      <c r="AC30" s="624"/>
      <c r="AD30" s="624"/>
      <c r="AE30" s="624"/>
      <c r="AF30" s="624"/>
      <c r="AG30" s="625"/>
      <c r="AH30" s="582">
        <v>100.3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6984481</v>
      </c>
      <c r="BO30" s="640"/>
      <c r="BP30" s="640"/>
      <c r="BQ30" s="640"/>
      <c r="BR30" s="640"/>
      <c r="BS30" s="640"/>
      <c r="BT30" s="640"/>
      <c r="BU30" s="641"/>
      <c r="BV30" s="639">
        <v>6815417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191</v>
      </c>
      <c r="D33" s="490"/>
      <c r="E33" s="455" t="s">
        <v>192</v>
      </c>
      <c r="F33" s="455"/>
      <c r="G33" s="455"/>
      <c r="H33" s="455"/>
      <c r="I33" s="455"/>
      <c r="J33" s="455"/>
      <c r="K33" s="455"/>
      <c r="L33" s="455"/>
      <c r="M33" s="455"/>
      <c r="N33" s="455"/>
      <c r="O33" s="455"/>
      <c r="P33" s="455"/>
      <c r="Q33" s="455"/>
      <c r="R33" s="455"/>
      <c r="S33" s="455"/>
      <c r="T33" s="215"/>
      <c r="U33" s="490" t="s">
        <v>193</v>
      </c>
      <c r="V33" s="490"/>
      <c r="W33" s="455" t="s">
        <v>192</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愛知県市町村職員退職手当組合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崋山会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田原福祉専門学校特別会計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あつまるタウン田原</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田原市土地開発公社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〇</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東三河広域連合（一般会計）</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グリーンエナジーたはら</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東三河広域連合（介護保険特別会計）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45j+IZSmjl93eIZbDMIW2SLVsBd4U+AfncWh3+O27lbYUxyhglgeBklCKfm3N1L9EGDiC/qkh0jsjtGyM3R0g==" saltValue="gu08cQDCeA9GgBcqAAV7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3" t="s">
        <v>554</v>
      </c>
      <c r="D34" s="1243"/>
      <c r="E34" s="1244"/>
      <c r="F34" s="32">
        <v>7.57</v>
      </c>
      <c r="G34" s="33">
        <v>6.8</v>
      </c>
      <c r="H34" s="33">
        <v>6.14</v>
      </c>
      <c r="I34" s="33">
        <v>6.07</v>
      </c>
      <c r="J34" s="34">
        <v>7.87</v>
      </c>
      <c r="K34" s="22"/>
      <c r="L34" s="22"/>
      <c r="M34" s="22"/>
      <c r="N34" s="22"/>
      <c r="O34" s="22"/>
      <c r="P34" s="22"/>
    </row>
    <row r="35" spans="1:16" ht="39" customHeight="1" x14ac:dyDescent="0.15">
      <c r="A35" s="22"/>
      <c r="B35" s="35"/>
      <c r="C35" s="1237" t="s">
        <v>555</v>
      </c>
      <c r="D35" s="1238"/>
      <c r="E35" s="1239"/>
      <c r="F35" s="36">
        <v>8.91</v>
      </c>
      <c r="G35" s="37">
        <v>10.83</v>
      </c>
      <c r="H35" s="37">
        <v>4.4800000000000004</v>
      </c>
      <c r="I35" s="37">
        <v>2.33</v>
      </c>
      <c r="J35" s="38">
        <v>7.71</v>
      </c>
      <c r="K35" s="22"/>
      <c r="L35" s="22"/>
      <c r="M35" s="22"/>
      <c r="N35" s="22"/>
      <c r="O35" s="22"/>
      <c r="P35" s="22"/>
    </row>
    <row r="36" spans="1:16" ht="39" customHeight="1" x14ac:dyDescent="0.15">
      <c r="A36" s="22"/>
      <c r="B36" s="35"/>
      <c r="C36" s="1237" t="s">
        <v>556</v>
      </c>
      <c r="D36" s="1238"/>
      <c r="E36" s="1239"/>
      <c r="F36" s="36">
        <v>1.48</v>
      </c>
      <c r="G36" s="37">
        <v>0.71</v>
      </c>
      <c r="H36" s="37">
        <v>1.39</v>
      </c>
      <c r="I36" s="37">
        <v>2.04</v>
      </c>
      <c r="J36" s="38">
        <v>0.85</v>
      </c>
      <c r="K36" s="22"/>
      <c r="L36" s="22"/>
      <c r="M36" s="22"/>
      <c r="N36" s="22"/>
      <c r="O36" s="22"/>
      <c r="P36" s="22"/>
    </row>
    <row r="37" spans="1:16" ht="39" customHeight="1" x14ac:dyDescent="0.15">
      <c r="A37" s="22"/>
      <c r="B37" s="35"/>
      <c r="C37" s="1237" t="s">
        <v>557</v>
      </c>
      <c r="D37" s="1238"/>
      <c r="E37" s="1239"/>
      <c r="F37" s="36">
        <v>0.21</v>
      </c>
      <c r="G37" s="37">
        <v>0.23</v>
      </c>
      <c r="H37" s="37">
        <v>0.26</v>
      </c>
      <c r="I37" s="37">
        <v>0.21</v>
      </c>
      <c r="J37" s="38">
        <v>0.2</v>
      </c>
      <c r="K37" s="22"/>
      <c r="L37" s="22"/>
      <c r="M37" s="22"/>
      <c r="N37" s="22"/>
      <c r="O37" s="22"/>
      <c r="P37" s="22"/>
    </row>
    <row r="38" spans="1:16" ht="39" customHeight="1" x14ac:dyDescent="0.15">
      <c r="A38" s="22"/>
      <c r="B38" s="35"/>
      <c r="C38" s="1237" t="s">
        <v>558</v>
      </c>
      <c r="D38" s="1238"/>
      <c r="E38" s="1239"/>
      <c r="F38" s="36">
        <v>0.32</v>
      </c>
      <c r="G38" s="37">
        <v>0.4</v>
      </c>
      <c r="H38" s="37">
        <v>0.41</v>
      </c>
      <c r="I38" s="37">
        <v>0.36</v>
      </c>
      <c r="J38" s="38">
        <v>0.17</v>
      </c>
      <c r="K38" s="22"/>
      <c r="L38" s="22"/>
      <c r="M38" s="22"/>
      <c r="N38" s="22"/>
      <c r="O38" s="22"/>
      <c r="P38" s="22"/>
    </row>
    <row r="39" spans="1:16" ht="39" customHeight="1" x14ac:dyDescent="0.15">
      <c r="A39" s="22"/>
      <c r="B39" s="35"/>
      <c r="C39" s="1237" t="s">
        <v>559</v>
      </c>
      <c r="D39" s="1238"/>
      <c r="E39" s="1239"/>
      <c r="F39" s="36">
        <v>0.03</v>
      </c>
      <c r="G39" s="37">
        <v>0</v>
      </c>
      <c r="H39" s="37">
        <v>0.01</v>
      </c>
      <c r="I39" s="37">
        <v>0.01</v>
      </c>
      <c r="J39" s="38">
        <v>0.01</v>
      </c>
      <c r="K39" s="22"/>
      <c r="L39" s="22"/>
      <c r="M39" s="22"/>
      <c r="N39" s="22"/>
      <c r="O39" s="22"/>
      <c r="P39" s="22"/>
    </row>
    <row r="40" spans="1:16" ht="39" customHeight="1" x14ac:dyDescent="0.15">
      <c r="A40" s="22"/>
      <c r="B40" s="35"/>
      <c r="C40" s="1237" t="s">
        <v>560</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561</v>
      </c>
      <c r="D42" s="1238"/>
      <c r="E42" s="1239"/>
      <c r="F42" s="36" t="s">
        <v>505</v>
      </c>
      <c r="G42" s="37" t="s">
        <v>505</v>
      </c>
      <c r="H42" s="37" t="s">
        <v>505</v>
      </c>
      <c r="I42" s="37" t="s">
        <v>505</v>
      </c>
      <c r="J42" s="38" t="s">
        <v>505</v>
      </c>
      <c r="K42" s="22"/>
      <c r="L42" s="22"/>
      <c r="M42" s="22"/>
      <c r="N42" s="22"/>
      <c r="O42" s="22"/>
      <c r="P42" s="22"/>
    </row>
    <row r="43" spans="1:16" ht="39" customHeight="1" thickBot="1" x14ac:dyDescent="0.2">
      <c r="A43" s="22"/>
      <c r="B43" s="40"/>
      <c r="C43" s="1240" t="s">
        <v>562</v>
      </c>
      <c r="D43" s="1241"/>
      <c r="E43" s="1242"/>
      <c r="F43" s="41">
        <v>1.49</v>
      </c>
      <c r="G43" s="42">
        <v>0.71</v>
      </c>
      <c r="H43" s="42">
        <v>1.65</v>
      </c>
      <c r="I43" s="42">
        <v>1.59</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r2R1XRllOCG6WxScjuKO7Id6K4gJDw5LYgK4DvXvJZqbEEEzQtZ2IF3qyCLoegLYi6mhPlma31PbhKYaRAYoA==" saltValue="gKMfLpvrl7EEtTFnaIoY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5" t="s">
        <v>10</v>
      </c>
      <c r="C45" s="1246"/>
      <c r="D45" s="58"/>
      <c r="E45" s="1251" t="s">
        <v>11</v>
      </c>
      <c r="F45" s="1251"/>
      <c r="G45" s="1251"/>
      <c r="H45" s="1251"/>
      <c r="I45" s="1251"/>
      <c r="J45" s="1252"/>
      <c r="K45" s="59">
        <v>3428</v>
      </c>
      <c r="L45" s="60">
        <v>3282</v>
      </c>
      <c r="M45" s="60">
        <v>2957</v>
      </c>
      <c r="N45" s="60">
        <v>2713</v>
      </c>
      <c r="O45" s="61">
        <v>2554</v>
      </c>
      <c r="P45" s="48"/>
      <c r="Q45" s="48"/>
      <c r="R45" s="48"/>
      <c r="S45" s="48"/>
      <c r="T45" s="48"/>
      <c r="U45" s="48"/>
    </row>
    <row r="46" spans="1:21" ht="30.75" customHeight="1" x14ac:dyDescent="0.15">
      <c r="A46" s="48"/>
      <c r="B46" s="1247"/>
      <c r="C46" s="1248"/>
      <c r="D46" s="62"/>
      <c r="E46" s="1253" t="s">
        <v>12</v>
      </c>
      <c r="F46" s="1253"/>
      <c r="G46" s="1253"/>
      <c r="H46" s="1253"/>
      <c r="I46" s="1253"/>
      <c r="J46" s="1254"/>
      <c r="K46" s="63" t="s">
        <v>505</v>
      </c>
      <c r="L46" s="64" t="s">
        <v>505</v>
      </c>
      <c r="M46" s="64" t="s">
        <v>505</v>
      </c>
      <c r="N46" s="64" t="s">
        <v>505</v>
      </c>
      <c r="O46" s="65" t="s">
        <v>505</v>
      </c>
      <c r="P46" s="48"/>
      <c r="Q46" s="48"/>
      <c r="R46" s="48"/>
      <c r="S46" s="48"/>
      <c r="T46" s="48"/>
      <c r="U46" s="48"/>
    </row>
    <row r="47" spans="1:21" ht="30.75" customHeight="1" x14ac:dyDescent="0.15">
      <c r="A47" s="48"/>
      <c r="B47" s="1247"/>
      <c r="C47" s="1248"/>
      <c r="D47" s="62"/>
      <c r="E47" s="1253" t="s">
        <v>13</v>
      </c>
      <c r="F47" s="1253"/>
      <c r="G47" s="1253"/>
      <c r="H47" s="1253"/>
      <c r="I47" s="1253"/>
      <c r="J47" s="1254"/>
      <c r="K47" s="63" t="s">
        <v>505</v>
      </c>
      <c r="L47" s="64" t="s">
        <v>505</v>
      </c>
      <c r="M47" s="64" t="s">
        <v>505</v>
      </c>
      <c r="N47" s="64" t="s">
        <v>505</v>
      </c>
      <c r="O47" s="65" t="s">
        <v>505</v>
      </c>
      <c r="P47" s="48"/>
      <c r="Q47" s="48"/>
      <c r="R47" s="48"/>
      <c r="S47" s="48"/>
      <c r="T47" s="48"/>
      <c r="U47" s="48"/>
    </row>
    <row r="48" spans="1:21" ht="30.75" customHeight="1" x14ac:dyDescent="0.15">
      <c r="A48" s="48"/>
      <c r="B48" s="1247"/>
      <c r="C48" s="1248"/>
      <c r="D48" s="62"/>
      <c r="E48" s="1253" t="s">
        <v>14</v>
      </c>
      <c r="F48" s="1253"/>
      <c r="G48" s="1253"/>
      <c r="H48" s="1253"/>
      <c r="I48" s="1253"/>
      <c r="J48" s="1254"/>
      <c r="K48" s="63">
        <v>656</v>
      </c>
      <c r="L48" s="64">
        <v>799</v>
      </c>
      <c r="M48" s="64">
        <v>662</v>
      </c>
      <c r="N48" s="64">
        <v>590</v>
      </c>
      <c r="O48" s="65">
        <v>617</v>
      </c>
      <c r="P48" s="48"/>
      <c r="Q48" s="48"/>
      <c r="R48" s="48"/>
      <c r="S48" s="48"/>
      <c r="T48" s="48"/>
      <c r="U48" s="48"/>
    </row>
    <row r="49" spans="1:21" ht="30.75" customHeight="1" x14ac:dyDescent="0.15">
      <c r="A49" s="48"/>
      <c r="B49" s="1247"/>
      <c r="C49" s="1248"/>
      <c r="D49" s="62"/>
      <c r="E49" s="1253" t="s">
        <v>15</v>
      </c>
      <c r="F49" s="1253"/>
      <c r="G49" s="1253"/>
      <c r="H49" s="1253"/>
      <c r="I49" s="1253"/>
      <c r="J49" s="1254"/>
      <c r="K49" s="63" t="s">
        <v>505</v>
      </c>
      <c r="L49" s="64" t="s">
        <v>505</v>
      </c>
      <c r="M49" s="64" t="s">
        <v>505</v>
      </c>
      <c r="N49" s="64" t="s">
        <v>505</v>
      </c>
      <c r="O49" s="65" t="s">
        <v>505</v>
      </c>
      <c r="P49" s="48"/>
      <c r="Q49" s="48"/>
      <c r="R49" s="48"/>
      <c r="S49" s="48"/>
      <c r="T49" s="48"/>
      <c r="U49" s="48"/>
    </row>
    <row r="50" spans="1:21" ht="30.75" customHeight="1" x14ac:dyDescent="0.15">
      <c r="A50" s="48"/>
      <c r="B50" s="1247"/>
      <c r="C50" s="1248"/>
      <c r="D50" s="62"/>
      <c r="E50" s="1253" t="s">
        <v>16</v>
      </c>
      <c r="F50" s="1253"/>
      <c r="G50" s="1253"/>
      <c r="H50" s="1253"/>
      <c r="I50" s="1253"/>
      <c r="J50" s="1254"/>
      <c r="K50" s="63">
        <v>425</v>
      </c>
      <c r="L50" s="64">
        <v>791</v>
      </c>
      <c r="M50" s="64">
        <v>352</v>
      </c>
      <c r="N50" s="64">
        <v>377</v>
      </c>
      <c r="O50" s="65">
        <v>496</v>
      </c>
      <c r="P50" s="48"/>
      <c r="Q50" s="48"/>
      <c r="R50" s="48"/>
      <c r="S50" s="48"/>
      <c r="T50" s="48"/>
      <c r="U50" s="48"/>
    </row>
    <row r="51" spans="1:21" ht="30.75" customHeight="1" x14ac:dyDescent="0.15">
      <c r="A51" s="48"/>
      <c r="B51" s="1249"/>
      <c r="C51" s="1250"/>
      <c r="D51" s="66"/>
      <c r="E51" s="1253" t="s">
        <v>17</v>
      </c>
      <c r="F51" s="1253"/>
      <c r="G51" s="1253"/>
      <c r="H51" s="1253"/>
      <c r="I51" s="1253"/>
      <c r="J51" s="1254"/>
      <c r="K51" s="63" t="s">
        <v>505</v>
      </c>
      <c r="L51" s="64" t="s">
        <v>505</v>
      </c>
      <c r="M51" s="64" t="s">
        <v>505</v>
      </c>
      <c r="N51" s="64" t="s">
        <v>505</v>
      </c>
      <c r="O51" s="65" t="s">
        <v>505</v>
      </c>
      <c r="P51" s="48"/>
      <c r="Q51" s="48"/>
      <c r="R51" s="48"/>
      <c r="S51" s="48"/>
      <c r="T51" s="48"/>
      <c r="U51" s="48"/>
    </row>
    <row r="52" spans="1:21" ht="30.75" customHeight="1" x14ac:dyDescent="0.15">
      <c r="A52" s="48"/>
      <c r="B52" s="1255" t="s">
        <v>18</v>
      </c>
      <c r="C52" s="1256"/>
      <c r="D52" s="66"/>
      <c r="E52" s="1253" t="s">
        <v>19</v>
      </c>
      <c r="F52" s="1253"/>
      <c r="G52" s="1253"/>
      <c r="H52" s="1253"/>
      <c r="I52" s="1253"/>
      <c r="J52" s="1254"/>
      <c r="K52" s="63">
        <v>3498</v>
      </c>
      <c r="L52" s="64">
        <v>3313</v>
      </c>
      <c r="M52" s="64">
        <v>3148</v>
      </c>
      <c r="N52" s="64">
        <v>2930</v>
      </c>
      <c r="O52" s="65">
        <v>2904</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1011</v>
      </c>
      <c r="L53" s="69">
        <v>1559</v>
      </c>
      <c r="M53" s="69">
        <v>823</v>
      </c>
      <c r="N53" s="69">
        <v>750</v>
      </c>
      <c r="O53" s="70">
        <v>763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1" t="s">
        <v>24</v>
      </c>
      <c r="C57" s="1262"/>
      <c r="D57" s="1265" t="s">
        <v>25</v>
      </c>
      <c r="E57" s="1266"/>
      <c r="F57" s="1266"/>
      <c r="G57" s="1266"/>
      <c r="H57" s="1266"/>
      <c r="I57" s="1266"/>
      <c r="J57" s="1267"/>
      <c r="K57" s="82"/>
      <c r="L57" s="83"/>
      <c r="M57" s="83"/>
      <c r="N57" s="83"/>
      <c r="O57" s="84"/>
    </row>
    <row r="58" spans="1:21" ht="31.5" customHeight="1" thickBot="1" x14ac:dyDescent="0.2">
      <c r="B58" s="1263"/>
      <c r="C58" s="1264"/>
      <c r="D58" s="1268" t="s">
        <v>26</v>
      </c>
      <c r="E58" s="1269"/>
      <c r="F58" s="1269"/>
      <c r="G58" s="1269"/>
      <c r="H58" s="1269"/>
      <c r="I58" s="1269"/>
      <c r="J58" s="1270"/>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fPYaDz2NEIvbsXnj5nQAdJNOAvhIlpFz2B7t/ZzOmkRQycDeXOUroRNUrl3zOylEOpJwsokQMuXo3G9iJBsw==" saltValue="yd8y6+Oc6UwywfkZ+o9f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71" t="s">
        <v>29</v>
      </c>
      <c r="C41" s="1272"/>
      <c r="D41" s="101"/>
      <c r="E41" s="1277" t="s">
        <v>30</v>
      </c>
      <c r="F41" s="1277"/>
      <c r="G41" s="1277"/>
      <c r="H41" s="1278"/>
      <c r="I41" s="102">
        <v>23207</v>
      </c>
      <c r="J41" s="103">
        <v>21350</v>
      </c>
      <c r="K41" s="103">
        <v>19670</v>
      </c>
      <c r="L41" s="103">
        <v>18234</v>
      </c>
      <c r="M41" s="104">
        <v>17270</v>
      </c>
    </row>
    <row r="42" spans="2:13" ht="27.75" customHeight="1" x14ac:dyDescent="0.15">
      <c r="B42" s="1273"/>
      <c r="C42" s="1274"/>
      <c r="D42" s="105"/>
      <c r="E42" s="1279" t="s">
        <v>31</v>
      </c>
      <c r="F42" s="1279"/>
      <c r="G42" s="1279"/>
      <c r="H42" s="1280"/>
      <c r="I42" s="106">
        <v>3409</v>
      </c>
      <c r="J42" s="107">
        <v>2765</v>
      </c>
      <c r="K42" s="107">
        <v>4466</v>
      </c>
      <c r="L42" s="107">
        <v>4204</v>
      </c>
      <c r="M42" s="108">
        <v>3815</v>
      </c>
    </row>
    <row r="43" spans="2:13" ht="27.75" customHeight="1" x14ac:dyDescent="0.15">
      <c r="B43" s="1273"/>
      <c r="C43" s="1274"/>
      <c r="D43" s="105"/>
      <c r="E43" s="1279" t="s">
        <v>32</v>
      </c>
      <c r="F43" s="1279"/>
      <c r="G43" s="1279"/>
      <c r="H43" s="1280"/>
      <c r="I43" s="106">
        <v>8734</v>
      </c>
      <c r="J43" s="107">
        <v>9027</v>
      </c>
      <c r="K43" s="107">
        <v>8688</v>
      </c>
      <c r="L43" s="107">
        <v>8956</v>
      </c>
      <c r="M43" s="108">
        <v>9184</v>
      </c>
    </row>
    <row r="44" spans="2:13" ht="27.75" customHeight="1" x14ac:dyDescent="0.15">
      <c r="B44" s="1273"/>
      <c r="C44" s="1274"/>
      <c r="D44" s="105"/>
      <c r="E44" s="1279" t="s">
        <v>33</v>
      </c>
      <c r="F44" s="1279"/>
      <c r="G44" s="1279"/>
      <c r="H44" s="1280"/>
      <c r="I44" s="106" t="s">
        <v>505</v>
      </c>
      <c r="J44" s="107" t="s">
        <v>505</v>
      </c>
      <c r="K44" s="107" t="s">
        <v>505</v>
      </c>
      <c r="L44" s="107" t="s">
        <v>505</v>
      </c>
      <c r="M44" s="108" t="s">
        <v>505</v>
      </c>
    </row>
    <row r="45" spans="2:13" ht="27.75" customHeight="1" x14ac:dyDescent="0.15">
      <c r="B45" s="1273"/>
      <c r="C45" s="1274"/>
      <c r="D45" s="105"/>
      <c r="E45" s="1279" t="s">
        <v>34</v>
      </c>
      <c r="F45" s="1279"/>
      <c r="G45" s="1279"/>
      <c r="H45" s="1280"/>
      <c r="I45" s="106">
        <v>6225</v>
      </c>
      <c r="J45" s="107">
        <v>6127</v>
      </c>
      <c r="K45" s="107">
        <v>6345</v>
      </c>
      <c r="L45" s="107">
        <v>6409</v>
      </c>
      <c r="M45" s="108">
        <v>6246</v>
      </c>
    </row>
    <row r="46" spans="2:13" ht="27.75" customHeight="1" x14ac:dyDescent="0.15">
      <c r="B46" s="1273"/>
      <c r="C46" s="1274"/>
      <c r="D46" s="109"/>
      <c r="E46" s="1279" t="s">
        <v>35</v>
      </c>
      <c r="F46" s="1279"/>
      <c r="G46" s="1279"/>
      <c r="H46" s="1280"/>
      <c r="I46" s="106">
        <v>418</v>
      </c>
      <c r="J46" s="107">
        <v>378</v>
      </c>
      <c r="K46" s="107">
        <v>5</v>
      </c>
      <c r="L46" s="107">
        <v>4</v>
      </c>
      <c r="M46" s="108">
        <v>4</v>
      </c>
    </row>
    <row r="47" spans="2:13" ht="27.75" customHeight="1" x14ac:dyDescent="0.15">
      <c r="B47" s="1273"/>
      <c r="C47" s="1274"/>
      <c r="D47" s="110"/>
      <c r="E47" s="1281" t="s">
        <v>36</v>
      </c>
      <c r="F47" s="1282"/>
      <c r="G47" s="1282"/>
      <c r="H47" s="1283"/>
      <c r="I47" s="106" t="s">
        <v>505</v>
      </c>
      <c r="J47" s="107" t="s">
        <v>505</v>
      </c>
      <c r="K47" s="107" t="s">
        <v>505</v>
      </c>
      <c r="L47" s="107" t="s">
        <v>505</v>
      </c>
      <c r="M47" s="108" t="s">
        <v>505</v>
      </c>
    </row>
    <row r="48" spans="2:13" ht="27.75" customHeight="1" x14ac:dyDescent="0.15">
      <c r="B48" s="1273"/>
      <c r="C48" s="1274"/>
      <c r="D48" s="105"/>
      <c r="E48" s="1279" t="s">
        <v>37</v>
      </c>
      <c r="F48" s="1279"/>
      <c r="G48" s="1279"/>
      <c r="H48" s="1280"/>
      <c r="I48" s="106" t="s">
        <v>505</v>
      </c>
      <c r="J48" s="107" t="s">
        <v>505</v>
      </c>
      <c r="K48" s="107" t="s">
        <v>505</v>
      </c>
      <c r="L48" s="107" t="s">
        <v>505</v>
      </c>
      <c r="M48" s="108" t="s">
        <v>505</v>
      </c>
    </row>
    <row r="49" spans="2:13" ht="27.75" customHeight="1" x14ac:dyDescent="0.15">
      <c r="B49" s="1275"/>
      <c r="C49" s="1276"/>
      <c r="D49" s="105"/>
      <c r="E49" s="1279" t="s">
        <v>38</v>
      </c>
      <c r="F49" s="1279"/>
      <c r="G49" s="1279"/>
      <c r="H49" s="1280"/>
      <c r="I49" s="106" t="s">
        <v>505</v>
      </c>
      <c r="J49" s="107" t="s">
        <v>505</v>
      </c>
      <c r="K49" s="107" t="s">
        <v>505</v>
      </c>
      <c r="L49" s="107" t="s">
        <v>505</v>
      </c>
      <c r="M49" s="108" t="s">
        <v>505</v>
      </c>
    </row>
    <row r="50" spans="2:13" ht="27.75" customHeight="1" x14ac:dyDescent="0.15">
      <c r="B50" s="1284" t="s">
        <v>39</v>
      </c>
      <c r="C50" s="1285"/>
      <c r="D50" s="111"/>
      <c r="E50" s="1279" t="s">
        <v>40</v>
      </c>
      <c r="F50" s="1279"/>
      <c r="G50" s="1279"/>
      <c r="H50" s="1280"/>
      <c r="I50" s="106">
        <v>13864</v>
      </c>
      <c r="J50" s="107">
        <v>13620</v>
      </c>
      <c r="K50" s="107">
        <v>15725</v>
      </c>
      <c r="L50" s="107">
        <v>15684</v>
      </c>
      <c r="M50" s="108">
        <v>16021</v>
      </c>
    </row>
    <row r="51" spans="2:13" ht="27.75" customHeight="1" x14ac:dyDescent="0.15">
      <c r="B51" s="1273"/>
      <c r="C51" s="1274"/>
      <c r="D51" s="105"/>
      <c r="E51" s="1279" t="s">
        <v>41</v>
      </c>
      <c r="F51" s="1279"/>
      <c r="G51" s="1279"/>
      <c r="H51" s="1280"/>
      <c r="I51" s="106">
        <v>4115</v>
      </c>
      <c r="J51" s="107">
        <v>4188</v>
      </c>
      <c r="K51" s="107">
        <v>3460</v>
      </c>
      <c r="L51" s="107">
        <v>3871</v>
      </c>
      <c r="M51" s="108">
        <v>4223</v>
      </c>
    </row>
    <row r="52" spans="2:13" ht="27.75" customHeight="1" x14ac:dyDescent="0.15">
      <c r="B52" s="1275"/>
      <c r="C52" s="1276"/>
      <c r="D52" s="105"/>
      <c r="E52" s="1279" t="s">
        <v>42</v>
      </c>
      <c r="F52" s="1279"/>
      <c r="G52" s="1279"/>
      <c r="H52" s="1280"/>
      <c r="I52" s="106">
        <v>26729</v>
      </c>
      <c r="J52" s="107">
        <v>25306</v>
      </c>
      <c r="K52" s="107">
        <v>24446</v>
      </c>
      <c r="L52" s="107">
        <v>23207</v>
      </c>
      <c r="M52" s="108">
        <v>22256</v>
      </c>
    </row>
    <row r="53" spans="2:13" ht="27.75" customHeight="1" thickBot="1" x14ac:dyDescent="0.2">
      <c r="B53" s="1286" t="s">
        <v>43</v>
      </c>
      <c r="C53" s="1287"/>
      <c r="D53" s="112"/>
      <c r="E53" s="1288" t="s">
        <v>44</v>
      </c>
      <c r="F53" s="1288"/>
      <c r="G53" s="1288"/>
      <c r="H53" s="1289"/>
      <c r="I53" s="113">
        <v>-2717</v>
      </c>
      <c r="J53" s="114">
        <v>-3467</v>
      </c>
      <c r="K53" s="114">
        <v>-4456</v>
      </c>
      <c r="L53" s="114">
        <v>-4954</v>
      </c>
      <c r="M53" s="115">
        <v>-5980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hNevAcehkjqaNPmdsdlt8F/HFWgYtwp6id/0dMjIe3za5g7qmWfMdcl63CnVh77CFlfQd/EPn85yyAt8SLBHg==" saltValue="cIMKkDUaZ7m1MHxCy++Y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8" t="s">
        <v>47</v>
      </c>
      <c r="D55" s="1298"/>
      <c r="E55" s="1299"/>
      <c r="F55" s="127">
        <v>7443</v>
      </c>
      <c r="G55" s="127">
        <v>7352</v>
      </c>
      <c r="H55" s="128">
        <v>7461</v>
      </c>
    </row>
    <row r="56" spans="2:8" ht="52.5" customHeight="1" x14ac:dyDescent="0.15">
      <c r="B56" s="129"/>
      <c r="C56" s="1300" t="s">
        <v>48</v>
      </c>
      <c r="D56" s="1300"/>
      <c r="E56" s="1301"/>
      <c r="F56" s="130" t="s">
        <v>505</v>
      </c>
      <c r="G56" s="130" t="s">
        <v>505</v>
      </c>
      <c r="H56" s="131" t="s">
        <v>505</v>
      </c>
    </row>
    <row r="57" spans="2:8" ht="53.25" customHeight="1" x14ac:dyDescent="0.15">
      <c r="B57" s="129"/>
      <c r="C57" s="1302" t="s">
        <v>49</v>
      </c>
      <c r="D57" s="1302"/>
      <c r="E57" s="1303"/>
      <c r="F57" s="132">
        <v>6999</v>
      </c>
      <c r="G57" s="132">
        <v>6815</v>
      </c>
      <c r="H57" s="133">
        <v>6984</v>
      </c>
    </row>
    <row r="58" spans="2:8" ht="45.75" customHeight="1" x14ac:dyDescent="0.15">
      <c r="B58" s="134"/>
      <c r="C58" s="1290" t="s">
        <v>584</v>
      </c>
      <c r="D58" s="1291"/>
      <c r="E58" s="1292"/>
      <c r="F58" s="135">
        <v>3072</v>
      </c>
      <c r="G58" s="135">
        <v>3056</v>
      </c>
      <c r="H58" s="136">
        <v>3300</v>
      </c>
    </row>
    <row r="59" spans="2:8" ht="45.75" customHeight="1" x14ac:dyDescent="0.15">
      <c r="B59" s="134"/>
      <c r="C59" s="1290" t="s">
        <v>585</v>
      </c>
      <c r="D59" s="1291"/>
      <c r="E59" s="1292"/>
      <c r="F59" s="135">
        <v>1024</v>
      </c>
      <c r="G59" s="135">
        <v>1013</v>
      </c>
      <c r="H59" s="136">
        <v>1010</v>
      </c>
    </row>
    <row r="60" spans="2:8" ht="45.75" customHeight="1" x14ac:dyDescent="0.15">
      <c r="B60" s="134"/>
      <c r="C60" s="1290" t="s">
        <v>586</v>
      </c>
      <c r="D60" s="1291"/>
      <c r="E60" s="1292"/>
      <c r="F60" s="135">
        <v>1000</v>
      </c>
      <c r="G60" s="135">
        <v>1000</v>
      </c>
      <c r="H60" s="136">
        <v>1000</v>
      </c>
    </row>
    <row r="61" spans="2:8" ht="45.75" customHeight="1" x14ac:dyDescent="0.15">
      <c r="B61" s="134"/>
      <c r="C61" s="1290" t="s">
        <v>587</v>
      </c>
      <c r="D61" s="1291"/>
      <c r="E61" s="1292"/>
      <c r="F61" s="135">
        <v>705</v>
      </c>
      <c r="G61" s="135">
        <v>673</v>
      </c>
      <c r="H61" s="136">
        <v>641</v>
      </c>
    </row>
    <row r="62" spans="2:8" ht="45.75" customHeight="1" thickBot="1" x14ac:dyDescent="0.2">
      <c r="B62" s="137"/>
      <c r="C62" s="1293" t="s">
        <v>588</v>
      </c>
      <c r="D62" s="1294"/>
      <c r="E62" s="1295"/>
      <c r="F62" s="138">
        <v>336</v>
      </c>
      <c r="G62" s="138">
        <v>319</v>
      </c>
      <c r="H62" s="139">
        <v>315</v>
      </c>
    </row>
    <row r="63" spans="2:8" ht="52.5" customHeight="1" thickBot="1" x14ac:dyDescent="0.2">
      <c r="B63" s="140"/>
      <c r="C63" s="1296" t="s">
        <v>50</v>
      </c>
      <c r="D63" s="1296"/>
      <c r="E63" s="1297"/>
      <c r="F63" s="141">
        <v>14442</v>
      </c>
      <c r="G63" s="141">
        <v>14168</v>
      </c>
      <c r="H63" s="142">
        <v>14445</v>
      </c>
    </row>
    <row r="64" spans="2:8" ht="15" customHeight="1" x14ac:dyDescent="0.15"/>
    <row r="65" ht="0" hidden="1" customHeight="1" x14ac:dyDescent="0.15"/>
    <row r="66" ht="0" hidden="1" customHeight="1" x14ac:dyDescent="0.15"/>
  </sheetData>
  <sheetProtection algorithmName="SHA-512" hashValue="b2jldDbeu2zVoFw+V4VldUBhBtILDfC+Q1dQBw1gsPdxeedwqRzIZVLRZGZJpo9eQ/+5aElUMUKFrHCjhAEmJw==" saltValue="+Mc0OLTWZLrOeOfM85dt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592</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594</v>
      </c>
      <c r="AO51" s="1320"/>
      <c r="AP51" s="1320"/>
      <c r="AQ51" s="1320"/>
      <c r="AR51" s="1320"/>
      <c r="AS51" s="1320"/>
      <c r="AT51" s="1320"/>
      <c r="AU51" s="1320"/>
      <c r="AV51" s="1320"/>
      <c r="AW51" s="1320"/>
      <c r="AX51" s="1320"/>
      <c r="AY51" s="1320"/>
      <c r="AZ51" s="1320"/>
      <c r="BA51" s="1320"/>
      <c r="BB51" s="1320" t="s">
        <v>595</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596</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18">
        <v>60.5</v>
      </c>
      <c r="BY53" s="1318"/>
      <c r="BZ53" s="1318"/>
      <c r="CA53" s="1318"/>
      <c r="CB53" s="1318"/>
      <c r="CC53" s="1318"/>
      <c r="CD53" s="1318"/>
      <c r="CE53" s="1318"/>
      <c r="CF53" s="1318">
        <v>59.9</v>
      </c>
      <c r="CG53" s="1318"/>
      <c r="CH53" s="1318"/>
      <c r="CI53" s="1318"/>
      <c r="CJ53" s="1318"/>
      <c r="CK53" s="1318"/>
      <c r="CL53" s="1318"/>
      <c r="CM53" s="1318"/>
      <c r="CN53" s="1318">
        <v>61.9</v>
      </c>
      <c r="CO53" s="1318"/>
      <c r="CP53" s="1318"/>
      <c r="CQ53" s="1318"/>
      <c r="CR53" s="1318"/>
      <c r="CS53" s="1318"/>
      <c r="CT53" s="1318"/>
      <c r="CU53" s="1318"/>
      <c r="CV53" s="1318">
        <v>63.6</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597</v>
      </c>
      <c r="AO55" s="1317"/>
      <c r="AP55" s="1317"/>
      <c r="AQ55" s="1317"/>
      <c r="AR55" s="1317"/>
      <c r="AS55" s="1317"/>
      <c r="AT55" s="1317"/>
      <c r="AU55" s="1317"/>
      <c r="AV55" s="1317"/>
      <c r="AW55" s="1317"/>
      <c r="AX55" s="1317"/>
      <c r="AY55" s="1317"/>
      <c r="AZ55" s="1317"/>
      <c r="BA55" s="1317"/>
      <c r="BB55" s="1320" t="s">
        <v>595</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18">
        <v>35.700000000000003</v>
      </c>
      <c r="BY55" s="1318"/>
      <c r="BZ55" s="1318"/>
      <c r="CA55" s="1318"/>
      <c r="CB55" s="1318"/>
      <c r="CC55" s="1318"/>
      <c r="CD55" s="1318"/>
      <c r="CE55" s="1318"/>
      <c r="CF55" s="1318">
        <v>33.9</v>
      </c>
      <c r="CG55" s="1318"/>
      <c r="CH55" s="1318"/>
      <c r="CI55" s="1318"/>
      <c r="CJ55" s="1318"/>
      <c r="CK55" s="1318"/>
      <c r="CL55" s="1318"/>
      <c r="CM55" s="1318"/>
      <c r="CN55" s="1318">
        <v>32.299999999999997</v>
      </c>
      <c r="CO55" s="1318"/>
      <c r="CP55" s="1318"/>
      <c r="CQ55" s="1318"/>
      <c r="CR55" s="1318"/>
      <c r="CS55" s="1318"/>
      <c r="CT55" s="1318"/>
      <c r="CU55" s="1318"/>
      <c r="CV55" s="1318">
        <v>35.200000000000003</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596</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18">
        <v>57</v>
      </c>
      <c r="BY57" s="1318"/>
      <c r="BZ57" s="1318"/>
      <c r="CA57" s="1318"/>
      <c r="CB57" s="1318"/>
      <c r="CC57" s="1318"/>
      <c r="CD57" s="1318"/>
      <c r="CE57" s="1318"/>
      <c r="CF57" s="1318">
        <v>55.4</v>
      </c>
      <c r="CG57" s="1318"/>
      <c r="CH57" s="1318"/>
      <c r="CI57" s="1318"/>
      <c r="CJ57" s="1318"/>
      <c r="CK57" s="1318"/>
      <c r="CL57" s="1318"/>
      <c r="CM57" s="1318"/>
      <c r="CN57" s="1318">
        <v>56.6</v>
      </c>
      <c r="CO57" s="1318"/>
      <c r="CP57" s="1318"/>
      <c r="CQ57" s="1318"/>
      <c r="CR57" s="1318"/>
      <c r="CS57" s="1318"/>
      <c r="CT57" s="1318"/>
      <c r="CU57" s="1318"/>
      <c r="CV57" s="1318">
        <v>54.2</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4" t="s">
        <v>599</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594</v>
      </c>
      <c r="AO73" s="1320"/>
      <c r="AP73" s="1320"/>
      <c r="AQ73" s="1320"/>
      <c r="AR73" s="1320"/>
      <c r="AS73" s="1320"/>
      <c r="AT73" s="1320"/>
      <c r="AU73" s="1320"/>
      <c r="AV73" s="1320"/>
      <c r="AW73" s="1320"/>
      <c r="AX73" s="1320"/>
      <c r="AY73" s="1320"/>
      <c r="AZ73" s="1320"/>
      <c r="BA73" s="1320"/>
      <c r="BB73" s="1320" t="s">
        <v>595</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600</v>
      </c>
      <c r="BC75" s="1320"/>
      <c r="BD75" s="1320"/>
      <c r="BE75" s="1320"/>
      <c r="BF75" s="1320"/>
      <c r="BG75" s="1320"/>
      <c r="BH75" s="1320"/>
      <c r="BI75" s="1320"/>
      <c r="BJ75" s="1320"/>
      <c r="BK75" s="1320"/>
      <c r="BL75" s="1320"/>
      <c r="BM75" s="1320"/>
      <c r="BN75" s="1320"/>
      <c r="BO75" s="1320"/>
      <c r="BP75" s="1318">
        <v>7.7</v>
      </c>
      <c r="BQ75" s="1318"/>
      <c r="BR75" s="1318"/>
      <c r="BS75" s="1318"/>
      <c r="BT75" s="1318"/>
      <c r="BU75" s="1318"/>
      <c r="BV75" s="1318"/>
      <c r="BW75" s="1318"/>
      <c r="BX75" s="1318">
        <v>7.7</v>
      </c>
      <c r="BY75" s="1318"/>
      <c r="BZ75" s="1318"/>
      <c r="CA75" s="1318"/>
      <c r="CB75" s="1318"/>
      <c r="CC75" s="1318"/>
      <c r="CD75" s="1318"/>
      <c r="CE75" s="1318"/>
      <c r="CF75" s="1318">
        <v>6.4</v>
      </c>
      <c r="CG75" s="1318"/>
      <c r="CH75" s="1318"/>
      <c r="CI75" s="1318"/>
      <c r="CJ75" s="1318"/>
      <c r="CK75" s="1318"/>
      <c r="CL75" s="1318"/>
      <c r="CM75" s="1318"/>
      <c r="CN75" s="1318">
        <v>5.4</v>
      </c>
      <c r="CO75" s="1318"/>
      <c r="CP75" s="1318"/>
      <c r="CQ75" s="1318"/>
      <c r="CR75" s="1318"/>
      <c r="CS75" s="1318"/>
      <c r="CT75" s="1318"/>
      <c r="CU75" s="1318"/>
      <c r="CV75" s="1318">
        <v>4.2</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597</v>
      </c>
      <c r="AO77" s="1317"/>
      <c r="AP77" s="1317"/>
      <c r="AQ77" s="1317"/>
      <c r="AR77" s="1317"/>
      <c r="AS77" s="1317"/>
      <c r="AT77" s="1317"/>
      <c r="AU77" s="1317"/>
      <c r="AV77" s="1317"/>
      <c r="AW77" s="1317"/>
      <c r="AX77" s="1317"/>
      <c r="AY77" s="1317"/>
      <c r="AZ77" s="1317"/>
      <c r="BA77" s="1317"/>
      <c r="BB77" s="1320" t="s">
        <v>595</v>
      </c>
      <c r="BC77" s="1320"/>
      <c r="BD77" s="1320"/>
      <c r="BE77" s="1320"/>
      <c r="BF77" s="1320"/>
      <c r="BG77" s="1320"/>
      <c r="BH77" s="1320"/>
      <c r="BI77" s="1320"/>
      <c r="BJ77" s="1320"/>
      <c r="BK77" s="1320"/>
      <c r="BL77" s="1320"/>
      <c r="BM77" s="1320"/>
      <c r="BN77" s="1320"/>
      <c r="BO77" s="1320"/>
      <c r="BP77" s="1318">
        <v>33</v>
      </c>
      <c r="BQ77" s="1318"/>
      <c r="BR77" s="1318"/>
      <c r="BS77" s="1318"/>
      <c r="BT77" s="1318"/>
      <c r="BU77" s="1318"/>
      <c r="BV77" s="1318"/>
      <c r="BW77" s="1318"/>
      <c r="BX77" s="1318">
        <v>35.700000000000003</v>
      </c>
      <c r="BY77" s="1318"/>
      <c r="BZ77" s="1318"/>
      <c r="CA77" s="1318"/>
      <c r="CB77" s="1318"/>
      <c r="CC77" s="1318"/>
      <c r="CD77" s="1318"/>
      <c r="CE77" s="1318"/>
      <c r="CF77" s="1318">
        <v>33.9</v>
      </c>
      <c r="CG77" s="1318"/>
      <c r="CH77" s="1318"/>
      <c r="CI77" s="1318"/>
      <c r="CJ77" s="1318"/>
      <c r="CK77" s="1318"/>
      <c r="CL77" s="1318"/>
      <c r="CM77" s="1318"/>
      <c r="CN77" s="1318">
        <v>32.299999999999997</v>
      </c>
      <c r="CO77" s="1318"/>
      <c r="CP77" s="1318"/>
      <c r="CQ77" s="1318"/>
      <c r="CR77" s="1318"/>
      <c r="CS77" s="1318"/>
      <c r="CT77" s="1318"/>
      <c r="CU77" s="1318"/>
      <c r="CV77" s="1318">
        <v>35.200000000000003</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600</v>
      </c>
      <c r="BC79" s="1320"/>
      <c r="BD79" s="1320"/>
      <c r="BE79" s="1320"/>
      <c r="BF79" s="1320"/>
      <c r="BG79" s="1320"/>
      <c r="BH79" s="1320"/>
      <c r="BI79" s="1320"/>
      <c r="BJ79" s="1320"/>
      <c r="BK79" s="1320"/>
      <c r="BL79" s="1320"/>
      <c r="BM79" s="1320"/>
      <c r="BN79" s="1320"/>
      <c r="BO79" s="1320"/>
      <c r="BP79" s="1318">
        <v>8.5</v>
      </c>
      <c r="BQ79" s="1318"/>
      <c r="BR79" s="1318"/>
      <c r="BS79" s="1318"/>
      <c r="BT79" s="1318"/>
      <c r="BU79" s="1318"/>
      <c r="BV79" s="1318"/>
      <c r="BW79" s="1318"/>
      <c r="BX79" s="1318">
        <v>8</v>
      </c>
      <c r="BY79" s="1318"/>
      <c r="BZ79" s="1318"/>
      <c r="CA79" s="1318"/>
      <c r="CB79" s="1318"/>
      <c r="CC79" s="1318"/>
      <c r="CD79" s="1318"/>
      <c r="CE79" s="1318"/>
      <c r="CF79" s="1318">
        <v>7.4</v>
      </c>
      <c r="CG79" s="1318"/>
      <c r="CH79" s="1318"/>
      <c r="CI79" s="1318"/>
      <c r="CJ79" s="1318"/>
      <c r="CK79" s="1318"/>
      <c r="CL79" s="1318"/>
      <c r="CM79" s="1318"/>
      <c r="CN79" s="1318">
        <v>7</v>
      </c>
      <c r="CO79" s="1318"/>
      <c r="CP79" s="1318"/>
      <c r="CQ79" s="1318"/>
      <c r="CR79" s="1318"/>
      <c r="CS79" s="1318"/>
      <c r="CT79" s="1318"/>
      <c r="CU79" s="1318"/>
      <c r="CV79" s="1318">
        <v>6.9</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b0MeqCLSRhyu4sneX1a3GgyRElAcuhgZqJXtNsK7z3h16IcKuot8xleTHNw/PWMx2hHYSYva3Cc3m8Wr9SK6Q==" saltValue="BSCJWkuoenYpbohEHBig2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lNH+zWkiqfxMx5ZTF1qDZTUalOKISVU4N+if0ix7N7BJHnDkqVR715WbGqo3HUfQsWXhGIcUC1Rs1HxYFoiTA==" saltValue="BglJOAaYSvh+KtxcAypq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dSb5Yh9Wk1HBjW9FISSxluAIXpSsSiLLyUWBRygRNxZMzTQos1K4R2DEgG9xkN4cxqQ+kn+N3DckW0l2me5DQ==" saltValue="xuFTAsBYCW7NT+3lT0tr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77308</v>
      </c>
      <c r="E3" s="161"/>
      <c r="F3" s="162">
        <v>65988</v>
      </c>
      <c r="G3" s="163"/>
      <c r="H3" s="164"/>
    </row>
    <row r="4" spans="1:8" x14ac:dyDescent="0.15">
      <c r="A4" s="165"/>
      <c r="B4" s="166"/>
      <c r="C4" s="167"/>
      <c r="D4" s="168">
        <v>60847</v>
      </c>
      <c r="E4" s="169"/>
      <c r="F4" s="170">
        <v>36473</v>
      </c>
      <c r="G4" s="171"/>
      <c r="H4" s="172"/>
    </row>
    <row r="5" spans="1:8" x14ac:dyDescent="0.15">
      <c r="A5" s="153" t="s">
        <v>539</v>
      </c>
      <c r="B5" s="158"/>
      <c r="C5" s="159"/>
      <c r="D5" s="160">
        <v>96415</v>
      </c>
      <c r="E5" s="161"/>
      <c r="F5" s="162">
        <v>77507</v>
      </c>
      <c r="G5" s="163"/>
      <c r="H5" s="164"/>
    </row>
    <row r="6" spans="1:8" x14ac:dyDescent="0.15">
      <c r="A6" s="165"/>
      <c r="B6" s="166"/>
      <c r="C6" s="167"/>
      <c r="D6" s="168">
        <v>63517</v>
      </c>
      <c r="E6" s="169"/>
      <c r="F6" s="170">
        <v>42788</v>
      </c>
      <c r="G6" s="171"/>
      <c r="H6" s="172"/>
    </row>
    <row r="7" spans="1:8" x14ac:dyDescent="0.15">
      <c r="A7" s="153" t="s">
        <v>540</v>
      </c>
      <c r="B7" s="158"/>
      <c r="C7" s="159"/>
      <c r="D7" s="160">
        <v>79307</v>
      </c>
      <c r="E7" s="161"/>
      <c r="F7" s="162">
        <v>86564</v>
      </c>
      <c r="G7" s="163"/>
      <c r="H7" s="164"/>
    </row>
    <row r="8" spans="1:8" x14ac:dyDescent="0.15">
      <c r="A8" s="165"/>
      <c r="B8" s="166"/>
      <c r="C8" s="167"/>
      <c r="D8" s="168">
        <v>55149</v>
      </c>
      <c r="E8" s="169"/>
      <c r="F8" s="170">
        <v>44869</v>
      </c>
      <c r="G8" s="171"/>
      <c r="H8" s="172"/>
    </row>
    <row r="9" spans="1:8" x14ac:dyDescent="0.15">
      <c r="A9" s="153" t="s">
        <v>541</v>
      </c>
      <c r="B9" s="158"/>
      <c r="C9" s="159"/>
      <c r="D9" s="160">
        <v>62839</v>
      </c>
      <c r="E9" s="161"/>
      <c r="F9" s="162">
        <v>62698</v>
      </c>
      <c r="G9" s="163"/>
      <c r="H9" s="164"/>
    </row>
    <row r="10" spans="1:8" x14ac:dyDescent="0.15">
      <c r="A10" s="165"/>
      <c r="B10" s="166"/>
      <c r="C10" s="167"/>
      <c r="D10" s="168">
        <v>36033</v>
      </c>
      <c r="E10" s="169"/>
      <c r="F10" s="170">
        <v>31973</v>
      </c>
      <c r="G10" s="171"/>
      <c r="H10" s="172"/>
    </row>
    <row r="11" spans="1:8" x14ac:dyDescent="0.15">
      <c r="A11" s="153" t="s">
        <v>542</v>
      </c>
      <c r="B11" s="158"/>
      <c r="C11" s="159"/>
      <c r="D11" s="160">
        <v>84042</v>
      </c>
      <c r="E11" s="161"/>
      <c r="F11" s="162">
        <v>79245</v>
      </c>
      <c r="G11" s="163"/>
      <c r="H11" s="164"/>
    </row>
    <row r="12" spans="1:8" x14ac:dyDescent="0.15">
      <c r="A12" s="165"/>
      <c r="B12" s="166"/>
      <c r="C12" s="173"/>
      <c r="D12" s="168">
        <v>43334</v>
      </c>
      <c r="E12" s="169"/>
      <c r="F12" s="170">
        <v>40378</v>
      </c>
      <c r="G12" s="171"/>
      <c r="H12" s="172"/>
    </row>
    <row r="13" spans="1:8" x14ac:dyDescent="0.15">
      <c r="A13" s="153"/>
      <c r="B13" s="158"/>
      <c r="C13" s="174"/>
      <c r="D13" s="175">
        <v>79982</v>
      </c>
      <c r="E13" s="176"/>
      <c r="F13" s="177">
        <v>74400</v>
      </c>
      <c r="G13" s="178"/>
      <c r="H13" s="164"/>
    </row>
    <row r="14" spans="1:8" x14ac:dyDescent="0.15">
      <c r="A14" s="165"/>
      <c r="B14" s="166"/>
      <c r="C14" s="167"/>
      <c r="D14" s="168">
        <v>51776</v>
      </c>
      <c r="E14" s="169"/>
      <c r="F14" s="170">
        <v>39296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8.91</v>
      </c>
      <c r="C19" s="179">
        <f>ROUND(VALUE(SUBSTITUTE(実質収支比率等に係る経年分析!G$48,"▲","-")),2)</f>
        <v>10.84</v>
      </c>
      <c r="D19" s="179">
        <f>ROUND(VALUE(SUBSTITUTE(実質収支比率等に係る経年分析!H$48,"▲","-")),2)</f>
        <v>4.49</v>
      </c>
      <c r="E19" s="179">
        <f>ROUND(VALUE(SUBSTITUTE(実質収支比率等に係る経年分析!I$48,"▲","-")),2)</f>
        <v>2.34</v>
      </c>
      <c r="F19" s="179">
        <f>ROUND(VALUE(SUBSTITUTE(実質収支比率等に係る経年分析!J$48,"▲","-")),2)</f>
        <v>7.71</v>
      </c>
    </row>
    <row r="20" spans="1:11" x14ac:dyDescent="0.15">
      <c r="A20" s="179" t="s">
        <v>54</v>
      </c>
      <c r="B20" s="179">
        <f>ROUND(VALUE(SUBSTITUTE(実質収支比率等に係る経年分析!F$47,"▲","-")),2)</f>
        <v>38.409999999999997</v>
      </c>
      <c r="C20" s="179">
        <f>ROUND(VALUE(SUBSTITUTE(実質収支比率等に係る経年分析!G$47,"▲","-")),2)</f>
        <v>30.67</v>
      </c>
      <c r="D20" s="179">
        <f>ROUND(VALUE(SUBSTITUTE(実質収支比率等に係る経年分析!H$47,"▲","-")),2)</f>
        <v>31.64</v>
      </c>
      <c r="E20" s="179">
        <f>ROUND(VALUE(SUBSTITUTE(実質収支比率等に係る経年分析!I$47,"▲","-")),2)</f>
        <v>33.35</v>
      </c>
      <c r="F20" s="179">
        <f>ROUND(VALUE(SUBSTITUTE(実質収支比率等に係る経年分析!J$47,"▲","-")),2)</f>
        <v>42.79</v>
      </c>
    </row>
    <row r="21" spans="1:11" x14ac:dyDescent="0.15">
      <c r="A21" s="179" t="s">
        <v>55</v>
      </c>
      <c r="B21" s="179">
        <f>IF(ISNUMBER(VALUE(SUBSTITUTE(実質収支比率等に係る経年分析!F$49,"▲","-"))),ROUND(VALUE(SUBSTITUTE(実質収支比率等に係る経年分析!F$49,"▲","-")),2),NA())</f>
        <v>1.56</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-3.77</v>
      </c>
      <c r="F21" s="179">
        <f>IF(ISNUMBER(VALUE(SUBSTITUTE(実質収支比率等に係る経年分析!J$49,"▲","-"))),ROUND(VALUE(SUBSTITUTE(実質収支比率等に係る経年分析!J$49,"▲","-")),2),NA())</f>
        <v>4.8099999999999996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0.71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1.59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田原福祉専門学校特別会計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3498</v>
      </c>
      <c r="E42" s="181"/>
      <c r="F42" s="181"/>
      <c r="G42" s="181">
        <f>'実質公債費比率（分子）の構造'!L$52</f>
        <v>3313</v>
      </c>
      <c r="H42" s="181"/>
      <c r="I42" s="181"/>
      <c r="J42" s="181">
        <f>'実質公債費比率（分子）の構造'!M$52</f>
        <v>3148</v>
      </c>
      <c r="K42" s="181"/>
      <c r="L42" s="181"/>
      <c r="M42" s="181">
        <f>'実質公債費比率（分子）の構造'!N$52</f>
        <v>2930</v>
      </c>
      <c r="N42" s="181"/>
      <c r="O42" s="181"/>
      <c r="P42" s="181">
        <f>'実質公債費比率（分子）の構造'!O$52</f>
        <v>2904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425</v>
      </c>
      <c r="C44" s="181"/>
      <c r="D44" s="181"/>
      <c r="E44" s="181">
        <f>'実質公債費比率（分子）の構造'!L$50</f>
        <v>791</v>
      </c>
      <c r="F44" s="181"/>
      <c r="G44" s="181"/>
      <c r="H44" s="181">
        <f>'実質公債費比率（分子）の構造'!M$50</f>
        <v>352</v>
      </c>
      <c r="I44" s="181"/>
      <c r="J44" s="181"/>
      <c r="K44" s="181">
        <f>'実質公債費比率（分子）の構造'!N$50</f>
        <v>377</v>
      </c>
      <c r="L44" s="181"/>
      <c r="M44" s="181"/>
      <c r="N44" s="181">
        <f>'実質公債費比率（分子）の構造'!O$50</f>
        <v>496</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656</v>
      </c>
      <c r="C46" s="181"/>
      <c r="D46" s="181"/>
      <c r="E46" s="181">
        <f>'実質公債費比率（分子）の構造'!L$48</f>
        <v>799</v>
      </c>
      <c r="F46" s="181"/>
      <c r="G46" s="181"/>
      <c r="H46" s="181">
        <f>'実質公債費比率（分子）の構造'!M$48</f>
        <v>662</v>
      </c>
      <c r="I46" s="181"/>
      <c r="J46" s="181"/>
      <c r="K46" s="181">
        <f>'実質公債費比率（分子）の構造'!N$48</f>
        <v>590</v>
      </c>
      <c r="L46" s="181"/>
      <c r="M46" s="181"/>
      <c r="N46" s="181">
        <f>'実質公債費比率（分子）の構造'!O$48</f>
        <v>617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3428</v>
      </c>
      <c r="C49" s="181"/>
      <c r="D49" s="181"/>
      <c r="E49" s="181">
        <f>'実質公債費比率（分子）の構造'!L$45</f>
        <v>3282</v>
      </c>
      <c r="F49" s="181"/>
      <c r="G49" s="181"/>
      <c r="H49" s="181">
        <f>'実質公債費比率（分子）の構造'!M$45</f>
        <v>2957</v>
      </c>
      <c r="I49" s="181"/>
      <c r="J49" s="181"/>
      <c r="K49" s="181">
        <f>'実質公債費比率（分子）の構造'!N$45</f>
        <v>2713</v>
      </c>
      <c r="L49" s="181"/>
      <c r="M49" s="181"/>
      <c r="N49" s="181">
        <f>'実質公債費比率（分子）の構造'!O$45</f>
        <v>2554</v>
      </c>
      <c r="O49" s="181"/>
      <c r="P49" s="181"/>
    </row>
    <row r="50" spans="1:16" x14ac:dyDescent="0.15">
      <c r="A50" s="181" t="s">
        <v>70</v>
      </c>
      <c r="B50" s="181" t="e">
        <f>NA()</f>
        <v>#N/A</v>
      </c>
      <c r="C50" s="181">
        <f>IF(ISNUMBER('実質公債費比率（分子）の構造'!K$53),'実質公債費比率（分子）の構造'!K$53,NA())</f>
        <v>1011</v>
      </c>
      <c r="D50" s="181" t="e">
        <f>NA()</f>
        <v>#N/A</v>
      </c>
      <c r="E50" s="181" t="e">
        <f>NA()</f>
        <v>#N/A</v>
      </c>
      <c r="F50" s="181">
        <f>IF(ISNUMBER('実質公債費比率（分子）の構造'!L$53),'実質公債費比率（分子）の構造'!L$53,NA())</f>
        <v>1559</v>
      </c>
      <c r="G50" s="181" t="e">
        <f>NA()</f>
        <v>#N/A</v>
      </c>
      <c r="H50" s="181" t="e">
        <f>NA()</f>
        <v>#N/A</v>
      </c>
      <c r="I50" s="181">
        <f>IF(ISNUMBER('実質公債費比率（分子）の構造'!M$53),'実質公債費比率（分子）の構造'!M$53,NA())</f>
        <v>823</v>
      </c>
      <c r="J50" s="181" t="e">
        <f>NA()</f>
        <v>#N/A</v>
      </c>
      <c r="K50" s="181" t="e">
        <f>NA()</f>
        <v>#N/A</v>
      </c>
      <c r="L50" s="181">
        <f>IF(ISNUMBER('実質公債費比率（分子）の構造'!N$53),'実質公債費比率（分子）の構造'!N$53,NA())</f>
        <v>750</v>
      </c>
      <c r="M50" s="181" t="e">
        <f>NA()</f>
        <v>#N/A</v>
      </c>
      <c r="N50" s="181" t="e">
        <f>NA()</f>
        <v>#N/A</v>
      </c>
      <c r="O50" s="181">
        <f>IF(ISNUMBER('実質公債費比率（分子）の構造'!O$53),'実質公債費比率（分子）の構造'!O$53,NA())</f>
        <v>763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26729</v>
      </c>
      <c r="E56" s="180"/>
      <c r="F56" s="180"/>
      <c r="G56" s="180">
        <f>'将来負担比率（分子）の構造'!J$52</f>
        <v>25306</v>
      </c>
      <c r="H56" s="180"/>
      <c r="I56" s="180"/>
      <c r="J56" s="180">
        <f>'将来負担比率（分子）の構造'!K$52</f>
        <v>24446</v>
      </c>
      <c r="K56" s="180"/>
      <c r="L56" s="180"/>
      <c r="M56" s="180">
        <f>'将来負担比率（分子）の構造'!L$52</f>
        <v>23207</v>
      </c>
      <c r="N56" s="180"/>
      <c r="O56" s="180"/>
      <c r="P56" s="180">
        <f>'将来負担比率（分子）の構造'!M$52</f>
        <v>22256</v>
      </c>
    </row>
    <row r="57" spans="1:16" x14ac:dyDescent="0.15">
      <c r="A57" s="180" t="s">
        <v>41</v>
      </c>
      <c r="B57" s="180"/>
      <c r="C57" s="180"/>
      <c r="D57" s="180">
        <f>'将来負担比率（分子）の構造'!I$51</f>
        <v>4115</v>
      </c>
      <c r="E57" s="180"/>
      <c r="F57" s="180"/>
      <c r="G57" s="180">
        <f>'将来負担比率（分子）の構造'!J$51</f>
        <v>4188</v>
      </c>
      <c r="H57" s="180"/>
      <c r="I57" s="180"/>
      <c r="J57" s="180">
        <f>'将来負担比率（分子）の構造'!K$51</f>
        <v>3460</v>
      </c>
      <c r="K57" s="180"/>
      <c r="L57" s="180"/>
      <c r="M57" s="180">
        <f>'将来負担比率（分子）の構造'!L$51</f>
        <v>3871</v>
      </c>
      <c r="N57" s="180"/>
      <c r="O57" s="180"/>
      <c r="P57" s="180">
        <f>'将来負担比率（分子）の構造'!M$51</f>
        <v>4223</v>
      </c>
    </row>
    <row r="58" spans="1:16" x14ac:dyDescent="0.15">
      <c r="A58" s="180" t="s">
        <v>40</v>
      </c>
      <c r="B58" s="180"/>
      <c r="C58" s="180"/>
      <c r="D58" s="180">
        <f>'将来負担比率（分子）の構造'!I$50</f>
        <v>13864</v>
      </c>
      <c r="E58" s="180"/>
      <c r="F58" s="180"/>
      <c r="G58" s="180">
        <f>'将来負担比率（分子）の構造'!J$50</f>
        <v>13620</v>
      </c>
      <c r="H58" s="180"/>
      <c r="I58" s="180"/>
      <c r="J58" s="180">
        <f>'将来負担比率（分子）の構造'!K$50</f>
        <v>15725</v>
      </c>
      <c r="K58" s="180"/>
      <c r="L58" s="180"/>
      <c r="M58" s="180">
        <f>'将来負担比率（分子）の構造'!L$50</f>
        <v>15684</v>
      </c>
      <c r="N58" s="180"/>
      <c r="O58" s="180"/>
      <c r="P58" s="180">
        <f>'将来負担比率（分子）の構造'!M$50</f>
        <v>16021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418</v>
      </c>
      <c r="C61" s="180"/>
      <c r="D61" s="180"/>
      <c r="E61" s="180">
        <f>'将来負担比率（分子）の構造'!J$46</f>
        <v>378</v>
      </c>
      <c r="F61" s="180"/>
      <c r="G61" s="180"/>
      <c r="H61" s="180">
        <f>'将来負担比率（分子）の構造'!K$46</f>
        <v>5</v>
      </c>
      <c r="I61" s="180"/>
      <c r="J61" s="180"/>
      <c r="K61" s="180">
        <f>'将来負担比率（分子）の構造'!L$46</f>
        <v>4</v>
      </c>
      <c r="L61" s="180"/>
      <c r="M61" s="180"/>
      <c r="N61" s="180">
        <f>'将来負担比率（分子）の構造'!M$46</f>
        <v>4</v>
      </c>
      <c r="O61" s="180"/>
      <c r="P61" s="180"/>
    </row>
    <row r="62" spans="1:16" x14ac:dyDescent="0.15">
      <c r="A62" s="180" t="s">
        <v>34</v>
      </c>
      <c r="B62" s="180">
        <f>'将来負担比率（分子）の構造'!I$45</f>
        <v>6225</v>
      </c>
      <c r="C62" s="180"/>
      <c r="D62" s="180"/>
      <c r="E62" s="180">
        <f>'将来負担比率（分子）の構造'!J$45</f>
        <v>6127</v>
      </c>
      <c r="F62" s="180"/>
      <c r="G62" s="180"/>
      <c r="H62" s="180">
        <f>'将来負担比率（分子）の構造'!K$45</f>
        <v>6345</v>
      </c>
      <c r="I62" s="180"/>
      <c r="J62" s="180"/>
      <c r="K62" s="180">
        <f>'将来負担比率（分子）の構造'!L$45</f>
        <v>6409</v>
      </c>
      <c r="L62" s="180"/>
      <c r="M62" s="180"/>
      <c r="N62" s="180">
        <f>'将来負担比率（分子）の構造'!M$45</f>
        <v>6246</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8734</v>
      </c>
      <c r="C64" s="180"/>
      <c r="D64" s="180"/>
      <c r="E64" s="180">
        <f>'将来負担比率（分子）の構造'!J$43</f>
        <v>9027</v>
      </c>
      <c r="F64" s="180"/>
      <c r="G64" s="180"/>
      <c r="H64" s="180">
        <f>'将来負担比率（分子）の構造'!K$43</f>
        <v>8688</v>
      </c>
      <c r="I64" s="180"/>
      <c r="J64" s="180"/>
      <c r="K64" s="180">
        <f>'将来負担比率（分子）の構造'!L$43</f>
        <v>8956</v>
      </c>
      <c r="L64" s="180"/>
      <c r="M64" s="180"/>
      <c r="N64" s="180">
        <f>'将来負担比率（分子）の構造'!M$43</f>
        <v>9184</v>
      </c>
      <c r="O64" s="180"/>
      <c r="P64" s="180"/>
    </row>
    <row r="65" spans="1:16" x14ac:dyDescent="0.15">
      <c r="A65" s="180" t="s">
        <v>31</v>
      </c>
      <c r="B65" s="180">
        <f>'将来負担比率（分子）の構造'!I$42</f>
        <v>3409</v>
      </c>
      <c r="C65" s="180"/>
      <c r="D65" s="180"/>
      <c r="E65" s="180">
        <f>'将来負担比率（分子）の構造'!J$42</f>
        <v>2765</v>
      </c>
      <c r="F65" s="180"/>
      <c r="G65" s="180"/>
      <c r="H65" s="180">
        <f>'将来負担比率（分子）の構造'!K$42</f>
        <v>4466</v>
      </c>
      <c r="I65" s="180"/>
      <c r="J65" s="180"/>
      <c r="K65" s="180">
        <f>'将来負担比率（分子）の構造'!L$42</f>
        <v>4204</v>
      </c>
      <c r="L65" s="180"/>
      <c r="M65" s="180"/>
      <c r="N65" s="180">
        <f>'将来負担比率（分子）の構造'!M$42</f>
        <v>3815</v>
      </c>
      <c r="O65" s="180"/>
      <c r="P65" s="180"/>
    </row>
    <row r="66" spans="1:16" x14ac:dyDescent="0.15">
      <c r="A66" s="180" t="s">
        <v>30</v>
      </c>
      <c r="B66" s="180">
        <f>'将来負担比率（分子）の構造'!I$41</f>
        <v>23207</v>
      </c>
      <c r="C66" s="180"/>
      <c r="D66" s="180"/>
      <c r="E66" s="180">
        <f>'将来負担比率（分子）の構造'!J$41</f>
        <v>21350</v>
      </c>
      <c r="F66" s="180"/>
      <c r="G66" s="180"/>
      <c r="H66" s="180">
        <f>'将来負担比率（分子）の構造'!K$41</f>
        <v>19670</v>
      </c>
      <c r="I66" s="180"/>
      <c r="J66" s="180"/>
      <c r="K66" s="180">
        <f>'将来負担比率（分子）の構造'!L$41</f>
        <v>18234</v>
      </c>
      <c r="L66" s="180"/>
      <c r="M66" s="180"/>
      <c r="N66" s="180">
        <f>'将来負担比率（分子）の構造'!M$41</f>
        <v>17270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7443</v>
      </c>
      <c r="C72" s="184">
        <f>基金残高に係る経年分析!G55</f>
        <v>7352</v>
      </c>
      <c r="D72" s="184">
        <f>基金残高に係る経年分析!H55</f>
        <v>7461</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6999</v>
      </c>
      <c r="C74" s="184">
        <f>基金残高に係る経年分析!G57</f>
        <v>6815</v>
      </c>
      <c r="D74" s="184">
        <f>基金残高に係る経年分析!H57</f>
        <v>6984</v>
      </c>
    </row>
  </sheetData>
  <sheetProtection algorithmName="SHA-512" hashValue="oKhu9l0kpM/7vGLLge49gOEx1iuTgpAnFYPMJfHJiuKczXVyxMO2OFrsHt/UJ6oPOjMzklBt1dYwZofRaEh9Qg==" saltValue="DUXH3ihoXJN1lTF3Mj2E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17679236</v>
      </c>
      <c r="S5" s="669"/>
      <c r="T5" s="669"/>
      <c r="U5" s="669"/>
      <c r="V5" s="669"/>
      <c r="W5" s="669"/>
      <c r="X5" s="669"/>
      <c r="Y5" s="670"/>
      <c r="Z5" s="671">
        <v>56.5</v>
      </c>
      <c r="AA5" s="671"/>
      <c r="AB5" s="671"/>
      <c r="AC5" s="671"/>
      <c r="AD5" s="672">
        <v>17157229</v>
      </c>
      <c r="AE5" s="672"/>
      <c r="AF5" s="672"/>
      <c r="AG5" s="672"/>
      <c r="AH5" s="672"/>
      <c r="AI5" s="672"/>
      <c r="AJ5" s="672"/>
      <c r="AK5" s="672"/>
      <c r="AL5" s="673">
        <v>81.599999999999994</v>
      </c>
      <c r="AM5" s="674"/>
      <c r="AN5" s="674"/>
      <c r="AO5" s="675"/>
      <c r="AP5" s="665" t="s">
        <v>223</v>
      </c>
      <c r="AQ5" s="666"/>
      <c r="AR5" s="666"/>
      <c r="AS5" s="666"/>
      <c r="AT5" s="666"/>
      <c r="AU5" s="666"/>
      <c r="AV5" s="666"/>
      <c r="AW5" s="666"/>
      <c r="AX5" s="666"/>
      <c r="AY5" s="666"/>
      <c r="AZ5" s="666"/>
      <c r="BA5" s="666"/>
      <c r="BB5" s="666"/>
      <c r="BC5" s="666"/>
      <c r="BD5" s="666"/>
      <c r="BE5" s="666"/>
      <c r="BF5" s="667"/>
      <c r="BG5" s="679">
        <v>17134391</v>
      </c>
      <c r="BH5" s="680"/>
      <c r="BI5" s="680"/>
      <c r="BJ5" s="680"/>
      <c r="BK5" s="680"/>
      <c r="BL5" s="680"/>
      <c r="BM5" s="680"/>
      <c r="BN5" s="681"/>
      <c r="BO5" s="682">
        <v>96.9</v>
      </c>
      <c r="BP5" s="682"/>
      <c r="BQ5" s="682"/>
      <c r="BR5" s="682"/>
      <c r="BS5" s="683" t="s">
        <v>126</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444195</v>
      </c>
      <c r="S6" s="680"/>
      <c r="T6" s="680"/>
      <c r="U6" s="680"/>
      <c r="V6" s="680"/>
      <c r="W6" s="680"/>
      <c r="X6" s="680"/>
      <c r="Y6" s="681"/>
      <c r="Z6" s="682">
        <v>1.4</v>
      </c>
      <c r="AA6" s="682"/>
      <c r="AB6" s="682"/>
      <c r="AC6" s="682"/>
      <c r="AD6" s="683">
        <v>444195</v>
      </c>
      <c r="AE6" s="683"/>
      <c r="AF6" s="683"/>
      <c r="AG6" s="683"/>
      <c r="AH6" s="683"/>
      <c r="AI6" s="683"/>
      <c r="AJ6" s="683"/>
      <c r="AK6" s="683"/>
      <c r="AL6" s="684">
        <v>2.1</v>
      </c>
      <c r="AM6" s="685"/>
      <c r="AN6" s="685"/>
      <c r="AO6" s="686"/>
      <c r="AP6" s="676" t="s">
        <v>228</v>
      </c>
      <c r="AQ6" s="677"/>
      <c r="AR6" s="677"/>
      <c r="AS6" s="677"/>
      <c r="AT6" s="677"/>
      <c r="AU6" s="677"/>
      <c r="AV6" s="677"/>
      <c r="AW6" s="677"/>
      <c r="AX6" s="677"/>
      <c r="AY6" s="677"/>
      <c r="AZ6" s="677"/>
      <c r="BA6" s="677"/>
      <c r="BB6" s="677"/>
      <c r="BC6" s="677"/>
      <c r="BD6" s="677"/>
      <c r="BE6" s="677"/>
      <c r="BF6" s="678"/>
      <c r="BG6" s="679">
        <v>17134391</v>
      </c>
      <c r="BH6" s="680"/>
      <c r="BI6" s="680"/>
      <c r="BJ6" s="680"/>
      <c r="BK6" s="680"/>
      <c r="BL6" s="680"/>
      <c r="BM6" s="680"/>
      <c r="BN6" s="681"/>
      <c r="BO6" s="682">
        <v>96.9</v>
      </c>
      <c r="BP6" s="682"/>
      <c r="BQ6" s="682"/>
      <c r="BR6" s="682"/>
      <c r="BS6" s="683" t="s">
        <v>126</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227557</v>
      </c>
      <c r="CS6" s="680"/>
      <c r="CT6" s="680"/>
      <c r="CU6" s="680"/>
      <c r="CV6" s="680"/>
      <c r="CW6" s="680"/>
      <c r="CX6" s="680"/>
      <c r="CY6" s="681"/>
      <c r="CZ6" s="673">
        <v>0.8</v>
      </c>
      <c r="DA6" s="674"/>
      <c r="DB6" s="674"/>
      <c r="DC6" s="693"/>
      <c r="DD6" s="688">
        <v>3555</v>
      </c>
      <c r="DE6" s="680"/>
      <c r="DF6" s="680"/>
      <c r="DG6" s="680"/>
      <c r="DH6" s="680"/>
      <c r="DI6" s="680"/>
      <c r="DJ6" s="680"/>
      <c r="DK6" s="680"/>
      <c r="DL6" s="680"/>
      <c r="DM6" s="680"/>
      <c r="DN6" s="680"/>
      <c r="DO6" s="680"/>
      <c r="DP6" s="681"/>
      <c r="DQ6" s="688">
        <v>227475</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19515</v>
      </c>
      <c r="S7" s="680"/>
      <c r="T7" s="680"/>
      <c r="U7" s="680"/>
      <c r="V7" s="680"/>
      <c r="W7" s="680"/>
      <c r="X7" s="680"/>
      <c r="Y7" s="681"/>
      <c r="Z7" s="682">
        <v>0.1</v>
      </c>
      <c r="AA7" s="682"/>
      <c r="AB7" s="682"/>
      <c r="AC7" s="682"/>
      <c r="AD7" s="683">
        <v>19515</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8916169</v>
      </c>
      <c r="BH7" s="680"/>
      <c r="BI7" s="680"/>
      <c r="BJ7" s="680"/>
      <c r="BK7" s="680"/>
      <c r="BL7" s="680"/>
      <c r="BM7" s="680"/>
      <c r="BN7" s="681"/>
      <c r="BO7" s="682">
        <v>50.4</v>
      </c>
      <c r="BP7" s="682"/>
      <c r="BQ7" s="682"/>
      <c r="BR7" s="682"/>
      <c r="BS7" s="683" t="s">
        <v>232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3331942</v>
      </c>
      <c r="CS7" s="680"/>
      <c r="CT7" s="680"/>
      <c r="CU7" s="680"/>
      <c r="CV7" s="680"/>
      <c r="CW7" s="680"/>
      <c r="CX7" s="680"/>
      <c r="CY7" s="681"/>
      <c r="CZ7" s="682">
        <v>11.5</v>
      </c>
      <c r="DA7" s="682"/>
      <c r="DB7" s="682"/>
      <c r="DC7" s="682"/>
      <c r="DD7" s="688">
        <v>205218</v>
      </c>
      <c r="DE7" s="680"/>
      <c r="DF7" s="680"/>
      <c r="DG7" s="680"/>
      <c r="DH7" s="680"/>
      <c r="DI7" s="680"/>
      <c r="DJ7" s="680"/>
      <c r="DK7" s="680"/>
      <c r="DL7" s="680"/>
      <c r="DM7" s="680"/>
      <c r="DN7" s="680"/>
      <c r="DO7" s="680"/>
      <c r="DP7" s="681"/>
      <c r="DQ7" s="688">
        <v>3088924</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55590</v>
      </c>
      <c r="S8" s="680"/>
      <c r="T8" s="680"/>
      <c r="U8" s="680"/>
      <c r="V8" s="680"/>
      <c r="W8" s="680"/>
      <c r="X8" s="680"/>
      <c r="Y8" s="681"/>
      <c r="Z8" s="682">
        <v>0.2</v>
      </c>
      <c r="AA8" s="682"/>
      <c r="AB8" s="682"/>
      <c r="AC8" s="682"/>
      <c r="AD8" s="683">
        <v>55590</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119719</v>
      </c>
      <c r="BH8" s="680"/>
      <c r="BI8" s="680"/>
      <c r="BJ8" s="680"/>
      <c r="BK8" s="680"/>
      <c r="BL8" s="680"/>
      <c r="BM8" s="680"/>
      <c r="BN8" s="681"/>
      <c r="BO8" s="682">
        <v>0.7</v>
      </c>
      <c r="BP8" s="682"/>
      <c r="BQ8" s="682"/>
      <c r="BR8" s="682"/>
      <c r="BS8" s="688" t="s">
        <v>135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8407585</v>
      </c>
      <c r="CS8" s="680"/>
      <c r="CT8" s="680"/>
      <c r="CU8" s="680"/>
      <c r="CV8" s="680"/>
      <c r="CW8" s="680"/>
      <c r="CX8" s="680"/>
      <c r="CY8" s="681"/>
      <c r="CZ8" s="682">
        <v>29</v>
      </c>
      <c r="DA8" s="682"/>
      <c r="DB8" s="682"/>
      <c r="DC8" s="682"/>
      <c r="DD8" s="688">
        <v>194173</v>
      </c>
      <c r="DE8" s="680"/>
      <c r="DF8" s="680"/>
      <c r="DG8" s="680"/>
      <c r="DH8" s="680"/>
      <c r="DI8" s="680"/>
      <c r="DJ8" s="680"/>
      <c r="DK8" s="680"/>
      <c r="DL8" s="680"/>
      <c r="DM8" s="680"/>
      <c r="DN8" s="680"/>
      <c r="DO8" s="680"/>
      <c r="DP8" s="681"/>
      <c r="DQ8" s="688">
        <v>5263480</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42121</v>
      </c>
      <c r="S9" s="680"/>
      <c r="T9" s="680"/>
      <c r="U9" s="680"/>
      <c r="V9" s="680"/>
      <c r="W9" s="680"/>
      <c r="X9" s="680"/>
      <c r="Y9" s="681"/>
      <c r="Z9" s="682">
        <v>0.1</v>
      </c>
      <c r="AA9" s="682"/>
      <c r="AB9" s="682"/>
      <c r="AC9" s="682"/>
      <c r="AD9" s="683">
        <v>42121</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3765444</v>
      </c>
      <c r="BH9" s="680"/>
      <c r="BI9" s="680"/>
      <c r="BJ9" s="680"/>
      <c r="BK9" s="680"/>
      <c r="BL9" s="680"/>
      <c r="BM9" s="680"/>
      <c r="BN9" s="681"/>
      <c r="BO9" s="682">
        <v>21.3</v>
      </c>
      <c r="BP9" s="682"/>
      <c r="BQ9" s="682"/>
      <c r="BR9" s="682"/>
      <c r="BS9" s="688" t="s">
        <v>232</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2750274</v>
      </c>
      <c r="CS9" s="680"/>
      <c r="CT9" s="680"/>
      <c r="CU9" s="680"/>
      <c r="CV9" s="680"/>
      <c r="CW9" s="680"/>
      <c r="CX9" s="680"/>
      <c r="CY9" s="681"/>
      <c r="CZ9" s="682">
        <v>9.5</v>
      </c>
      <c r="DA9" s="682"/>
      <c r="DB9" s="682"/>
      <c r="DC9" s="682"/>
      <c r="DD9" s="688">
        <v>578174</v>
      </c>
      <c r="DE9" s="680"/>
      <c r="DF9" s="680"/>
      <c r="DG9" s="680"/>
      <c r="DH9" s="680"/>
      <c r="DI9" s="680"/>
      <c r="DJ9" s="680"/>
      <c r="DK9" s="680"/>
      <c r="DL9" s="680"/>
      <c r="DM9" s="680"/>
      <c r="DN9" s="680"/>
      <c r="DO9" s="680"/>
      <c r="DP9" s="681"/>
      <c r="DQ9" s="688">
        <v>2205260</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135</v>
      </c>
      <c r="AE10" s="683"/>
      <c r="AF10" s="683"/>
      <c r="AG10" s="683"/>
      <c r="AH10" s="683"/>
      <c r="AI10" s="683"/>
      <c r="AJ10" s="683"/>
      <c r="AK10" s="683"/>
      <c r="AL10" s="684" t="s">
        <v>135</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159207</v>
      </c>
      <c r="BH10" s="680"/>
      <c r="BI10" s="680"/>
      <c r="BJ10" s="680"/>
      <c r="BK10" s="680"/>
      <c r="BL10" s="680"/>
      <c r="BM10" s="680"/>
      <c r="BN10" s="681"/>
      <c r="BO10" s="682">
        <v>0.9</v>
      </c>
      <c r="BP10" s="682"/>
      <c r="BQ10" s="682"/>
      <c r="BR10" s="682"/>
      <c r="BS10" s="688" t="s">
        <v>232</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25125</v>
      </c>
      <c r="CS10" s="680"/>
      <c r="CT10" s="680"/>
      <c r="CU10" s="680"/>
      <c r="CV10" s="680"/>
      <c r="CW10" s="680"/>
      <c r="CX10" s="680"/>
      <c r="CY10" s="681"/>
      <c r="CZ10" s="682">
        <v>0.1</v>
      </c>
      <c r="DA10" s="682"/>
      <c r="DB10" s="682"/>
      <c r="DC10" s="682"/>
      <c r="DD10" s="688" t="s">
        <v>135</v>
      </c>
      <c r="DE10" s="680"/>
      <c r="DF10" s="680"/>
      <c r="DG10" s="680"/>
      <c r="DH10" s="680"/>
      <c r="DI10" s="680"/>
      <c r="DJ10" s="680"/>
      <c r="DK10" s="680"/>
      <c r="DL10" s="680"/>
      <c r="DM10" s="680"/>
      <c r="DN10" s="680"/>
      <c r="DO10" s="680"/>
      <c r="DP10" s="681"/>
      <c r="DQ10" s="688">
        <v>2125</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232</v>
      </c>
      <c r="AE11" s="683"/>
      <c r="AF11" s="683"/>
      <c r="AG11" s="683"/>
      <c r="AH11" s="683"/>
      <c r="AI11" s="683"/>
      <c r="AJ11" s="683"/>
      <c r="AK11" s="683"/>
      <c r="AL11" s="684" t="s">
        <v>126</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4871799</v>
      </c>
      <c r="BH11" s="680"/>
      <c r="BI11" s="680"/>
      <c r="BJ11" s="680"/>
      <c r="BK11" s="680"/>
      <c r="BL11" s="680"/>
      <c r="BM11" s="680"/>
      <c r="BN11" s="681"/>
      <c r="BO11" s="682">
        <v>27.6</v>
      </c>
      <c r="BP11" s="682"/>
      <c r="BQ11" s="682"/>
      <c r="BR11" s="682"/>
      <c r="BS11" s="688" t="s">
        <v>126</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2586063</v>
      </c>
      <c r="CS11" s="680"/>
      <c r="CT11" s="680"/>
      <c r="CU11" s="680"/>
      <c r="CV11" s="680"/>
      <c r="CW11" s="680"/>
      <c r="CX11" s="680"/>
      <c r="CY11" s="681"/>
      <c r="CZ11" s="682">
        <v>8.9</v>
      </c>
      <c r="DA11" s="682"/>
      <c r="DB11" s="682"/>
      <c r="DC11" s="682"/>
      <c r="DD11" s="688">
        <v>1209649</v>
      </c>
      <c r="DE11" s="680"/>
      <c r="DF11" s="680"/>
      <c r="DG11" s="680"/>
      <c r="DH11" s="680"/>
      <c r="DI11" s="680"/>
      <c r="DJ11" s="680"/>
      <c r="DK11" s="680"/>
      <c r="DL11" s="680"/>
      <c r="DM11" s="680"/>
      <c r="DN11" s="680"/>
      <c r="DO11" s="680"/>
      <c r="DP11" s="681"/>
      <c r="DQ11" s="688">
        <v>1428474</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1226814</v>
      </c>
      <c r="S12" s="680"/>
      <c r="T12" s="680"/>
      <c r="U12" s="680"/>
      <c r="V12" s="680"/>
      <c r="W12" s="680"/>
      <c r="X12" s="680"/>
      <c r="Y12" s="681"/>
      <c r="Z12" s="682">
        <v>3.9</v>
      </c>
      <c r="AA12" s="682"/>
      <c r="AB12" s="682"/>
      <c r="AC12" s="682"/>
      <c r="AD12" s="683">
        <v>1226814</v>
      </c>
      <c r="AE12" s="683"/>
      <c r="AF12" s="683"/>
      <c r="AG12" s="683"/>
      <c r="AH12" s="683"/>
      <c r="AI12" s="683"/>
      <c r="AJ12" s="683"/>
      <c r="AK12" s="683"/>
      <c r="AL12" s="684">
        <v>5.8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7599805</v>
      </c>
      <c r="BH12" s="680"/>
      <c r="BI12" s="680"/>
      <c r="BJ12" s="680"/>
      <c r="BK12" s="680"/>
      <c r="BL12" s="680"/>
      <c r="BM12" s="680"/>
      <c r="BN12" s="681"/>
      <c r="BO12" s="682">
        <v>43</v>
      </c>
      <c r="BP12" s="682"/>
      <c r="BQ12" s="682"/>
      <c r="BR12" s="682"/>
      <c r="BS12" s="688" t="s">
        <v>126</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732855</v>
      </c>
      <c r="CS12" s="680"/>
      <c r="CT12" s="680"/>
      <c r="CU12" s="680"/>
      <c r="CV12" s="680"/>
      <c r="CW12" s="680"/>
      <c r="CX12" s="680"/>
      <c r="CY12" s="681"/>
      <c r="CZ12" s="682">
        <v>2.5</v>
      </c>
      <c r="DA12" s="682"/>
      <c r="DB12" s="682"/>
      <c r="DC12" s="682"/>
      <c r="DD12" s="688">
        <v>37847</v>
      </c>
      <c r="DE12" s="680"/>
      <c r="DF12" s="680"/>
      <c r="DG12" s="680"/>
      <c r="DH12" s="680"/>
      <c r="DI12" s="680"/>
      <c r="DJ12" s="680"/>
      <c r="DK12" s="680"/>
      <c r="DL12" s="680"/>
      <c r="DM12" s="680"/>
      <c r="DN12" s="680"/>
      <c r="DO12" s="680"/>
      <c r="DP12" s="681"/>
      <c r="DQ12" s="688">
        <v>642592</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13372</v>
      </c>
      <c r="S13" s="680"/>
      <c r="T13" s="680"/>
      <c r="U13" s="680"/>
      <c r="V13" s="680"/>
      <c r="W13" s="680"/>
      <c r="X13" s="680"/>
      <c r="Y13" s="681"/>
      <c r="Z13" s="682">
        <v>0</v>
      </c>
      <c r="AA13" s="682"/>
      <c r="AB13" s="682"/>
      <c r="AC13" s="682"/>
      <c r="AD13" s="683">
        <v>13372</v>
      </c>
      <c r="AE13" s="683"/>
      <c r="AF13" s="683"/>
      <c r="AG13" s="683"/>
      <c r="AH13" s="683"/>
      <c r="AI13" s="683"/>
      <c r="AJ13" s="683"/>
      <c r="AK13" s="683"/>
      <c r="AL13" s="684">
        <v>0.1</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7490027</v>
      </c>
      <c r="BH13" s="680"/>
      <c r="BI13" s="680"/>
      <c r="BJ13" s="680"/>
      <c r="BK13" s="680"/>
      <c r="BL13" s="680"/>
      <c r="BM13" s="680"/>
      <c r="BN13" s="681"/>
      <c r="BO13" s="682">
        <v>42.4</v>
      </c>
      <c r="BP13" s="682"/>
      <c r="BQ13" s="682"/>
      <c r="BR13" s="682"/>
      <c r="BS13" s="688" t="s">
        <v>126</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3416460</v>
      </c>
      <c r="CS13" s="680"/>
      <c r="CT13" s="680"/>
      <c r="CU13" s="680"/>
      <c r="CV13" s="680"/>
      <c r="CW13" s="680"/>
      <c r="CX13" s="680"/>
      <c r="CY13" s="681"/>
      <c r="CZ13" s="682">
        <v>11.8</v>
      </c>
      <c r="DA13" s="682"/>
      <c r="DB13" s="682"/>
      <c r="DC13" s="682"/>
      <c r="DD13" s="688">
        <v>1879458</v>
      </c>
      <c r="DE13" s="680"/>
      <c r="DF13" s="680"/>
      <c r="DG13" s="680"/>
      <c r="DH13" s="680"/>
      <c r="DI13" s="680"/>
      <c r="DJ13" s="680"/>
      <c r="DK13" s="680"/>
      <c r="DL13" s="680"/>
      <c r="DM13" s="680"/>
      <c r="DN13" s="680"/>
      <c r="DO13" s="680"/>
      <c r="DP13" s="681"/>
      <c r="DQ13" s="688">
        <v>2074000</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232</v>
      </c>
      <c r="AA14" s="682"/>
      <c r="AB14" s="682"/>
      <c r="AC14" s="682"/>
      <c r="AD14" s="683" t="s">
        <v>135</v>
      </c>
      <c r="AE14" s="683"/>
      <c r="AF14" s="683"/>
      <c r="AG14" s="683"/>
      <c r="AH14" s="683"/>
      <c r="AI14" s="683"/>
      <c r="AJ14" s="683"/>
      <c r="AK14" s="683"/>
      <c r="AL14" s="684" t="s">
        <v>126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214144</v>
      </c>
      <c r="BH14" s="680"/>
      <c r="BI14" s="680"/>
      <c r="BJ14" s="680"/>
      <c r="BK14" s="680"/>
      <c r="BL14" s="680"/>
      <c r="BM14" s="680"/>
      <c r="BN14" s="681"/>
      <c r="BO14" s="682">
        <v>1.2</v>
      </c>
      <c r="BP14" s="682"/>
      <c r="BQ14" s="682"/>
      <c r="BR14" s="682"/>
      <c r="BS14" s="688" t="s">
        <v>232</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1510714</v>
      </c>
      <c r="CS14" s="680"/>
      <c r="CT14" s="680"/>
      <c r="CU14" s="680"/>
      <c r="CV14" s="680"/>
      <c r="CW14" s="680"/>
      <c r="CX14" s="680"/>
      <c r="CY14" s="681"/>
      <c r="CZ14" s="682">
        <v>5.2</v>
      </c>
      <c r="DA14" s="682"/>
      <c r="DB14" s="682"/>
      <c r="DC14" s="682"/>
      <c r="DD14" s="688">
        <v>296058</v>
      </c>
      <c r="DE14" s="680"/>
      <c r="DF14" s="680"/>
      <c r="DG14" s="680"/>
      <c r="DH14" s="680"/>
      <c r="DI14" s="680"/>
      <c r="DJ14" s="680"/>
      <c r="DK14" s="680"/>
      <c r="DL14" s="680"/>
      <c r="DM14" s="680"/>
      <c r="DN14" s="680"/>
      <c r="DO14" s="680"/>
      <c r="DP14" s="681"/>
      <c r="DQ14" s="688">
        <v>1258830</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239340</v>
      </c>
      <c r="S15" s="680"/>
      <c r="T15" s="680"/>
      <c r="U15" s="680"/>
      <c r="V15" s="680"/>
      <c r="W15" s="680"/>
      <c r="X15" s="680"/>
      <c r="Y15" s="681"/>
      <c r="Z15" s="682">
        <v>0.8</v>
      </c>
      <c r="AA15" s="682"/>
      <c r="AB15" s="682"/>
      <c r="AC15" s="682"/>
      <c r="AD15" s="683">
        <v>239340</v>
      </c>
      <c r="AE15" s="683"/>
      <c r="AF15" s="683"/>
      <c r="AG15" s="683"/>
      <c r="AH15" s="683"/>
      <c r="AI15" s="683"/>
      <c r="AJ15" s="683"/>
      <c r="AK15" s="683"/>
      <c r="AL15" s="684">
        <v>1.1000000000000001</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404139</v>
      </c>
      <c r="BH15" s="680"/>
      <c r="BI15" s="680"/>
      <c r="BJ15" s="680"/>
      <c r="BK15" s="680"/>
      <c r="BL15" s="680"/>
      <c r="BM15" s="680"/>
      <c r="BN15" s="681"/>
      <c r="BO15" s="682">
        <v>2.2999999999999998</v>
      </c>
      <c r="BP15" s="682"/>
      <c r="BQ15" s="682"/>
      <c r="BR15" s="682"/>
      <c r="BS15" s="688" t="s">
        <v>232</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3478618</v>
      </c>
      <c r="CS15" s="680"/>
      <c r="CT15" s="680"/>
      <c r="CU15" s="680"/>
      <c r="CV15" s="680"/>
      <c r="CW15" s="680"/>
      <c r="CX15" s="680"/>
      <c r="CY15" s="681"/>
      <c r="CZ15" s="682">
        <v>12</v>
      </c>
      <c r="DA15" s="682"/>
      <c r="DB15" s="682"/>
      <c r="DC15" s="682"/>
      <c r="DD15" s="688">
        <v>844464</v>
      </c>
      <c r="DE15" s="680"/>
      <c r="DF15" s="680"/>
      <c r="DG15" s="680"/>
      <c r="DH15" s="680"/>
      <c r="DI15" s="680"/>
      <c r="DJ15" s="680"/>
      <c r="DK15" s="680"/>
      <c r="DL15" s="680"/>
      <c r="DM15" s="680"/>
      <c r="DN15" s="680"/>
      <c r="DO15" s="680"/>
      <c r="DP15" s="681"/>
      <c r="DQ15" s="688">
        <v>2746823</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126</v>
      </c>
      <c r="AA16" s="682"/>
      <c r="AB16" s="682"/>
      <c r="AC16" s="682"/>
      <c r="AD16" s="683" t="s">
        <v>232</v>
      </c>
      <c r="AE16" s="683"/>
      <c r="AF16" s="683"/>
      <c r="AG16" s="683"/>
      <c r="AH16" s="683"/>
      <c r="AI16" s="683"/>
      <c r="AJ16" s="683"/>
      <c r="AK16" s="683"/>
      <c r="AL16" s="684" t="s">
        <v>135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v>134</v>
      </c>
      <c r="BH16" s="680"/>
      <c r="BI16" s="680"/>
      <c r="BJ16" s="680"/>
      <c r="BK16" s="680"/>
      <c r="BL16" s="680"/>
      <c r="BM16" s="680"/>
      <c r="BN16" s="681"/>
      <c r="BO16" s="682">
        <v>0</v>
      </c>
      <c r="BP16" s="682"/>
      <c r="BQ16" s="682"/>
      <c r="BR16" s="682"/>
      <c r="BS16" s="688" t="s">
        <v>135</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232</v>
      </c>
      <c r="CS16" s="680"/>
      <c r="CT16" s="680"/>
      <c r="CU16" s="680"/>
      <c r="CV16" s="680"/>
      <c r="CW16" s="680"/>
      <c r="CX16" s="680"/>
      <c r="CY16" s="681"/>
      <c r="CZ16" s="682" t="s">
        <v>135</v>
      </c>
      <c r="DA16" s="682"/>
      <c r="DB16" s="682"/>
      <c r="DC16" s="682"/>
      <c r="DD16" s="688" t="s">
        <v>126</v>
      </c>
      <c r="DE16" s="680"/>
      <c r="DF16" s="680"/>
      <c r="DG16" s="680"/>
      <c r="DH16" s="680"/>
      <c r="DI16" s="680"/>
      <c r="DJ16" s="680"/>
      <c r="DK16" s="680"/>
      <c r="DL16" s="680"/>
      <c r="DM16" s="680"/>
      <c r="DN16" s="680"/>
      <c r="DO16" s="680"/>
      <c r="DP16" s="681"/>
      <c r="DQ16" s="688" t="s">
        <v>135</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42441</v>
      </c>
      <c r="S17" s="680"/>
      <c r="T17" s="680"/>
      <c r="U17" s="680"/>
      <c r="V17" s="680"/>
      <c r="W17" s="680"/>
      <c r="X17" s="680"/>
      <c r="Y17" s="681"/>
      <c r="Z17" s="682">
        <v>0.1</v>
      </c>
      <c r="AA17" s="682"/>
      <c r="AB17" s="682"/>
      <c r="AC17" s="682"/>
      <c r="AD17" s="683">
        <v>42441</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135</v>
      </c>
      <c r="BP17" s="682"/>
      <c r="BQ17" s="682"/>
      <c r="BR17" s="682"/>
      <c r="BS17" s="688" t="s">
        <v>126</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2554363</v>
      </c>
      <c r="CS17" s="680"/>
      <c r="CT17" s="680"/>
      <c r="CU17" s="680"/>
      <c r="CV17" s="680"/>
      <c r="CW17" s="680"/>
      <c r="CX17" s="680"/>
      <c r="CY17" s="681"/>
      <c r="CZ17" s="682">
        <v>8.8000000000000007</v>
      </c>
      <c r="DA17" s="682"/>
      <c r="DB17" s="682"/>
      <c r="DC17" s="682"/>
      <c r="DD17" s="688" t="s">
        <v>232</v>
      </c>
      <c r="DE17" s="680"/>
      <c r="DF17" s="680"/>
      <c r="DG17" s="680"/>
      <c r="DH17" s="680"/>
      <c r="DI17" s="680"/>
      <c r="DJ17" s="680"/>
      <c r="DK17" s="680"/>
      <c r="DL17" s="680"/>
      <c r="DM17" s="680"/>
      <c r="DN17" s="680"/>
      <c r="DO17" s="680"/>
      <c r="DP17" s="681"/>
      <c r="DQ17" s="688">
        <v>2529090</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2061163</v>
      </c>
      <c r="S18" s="680"/>
      <c r="T18" s="680"/>
      <c r="U18" s="680"/>
      <c r="V18" s="680"/>
      <c r="W18" s="680"/>
      <c r="X18" s="680"/>
      <c r="Y18" s="681"/>
      <c r="Z18" s="682">
        <v>6.6</v>
      </c>
      <c r="AA18" s="682"/>
      <c r="AB18" s="682"/>
      <c r="AC18" s="682"/>
      <c r="AD18" s="683">
        <v>1706167</v>
      </c>
      <c r="AE18" s="683"/>
      <c r="AF18" s="683"/>
      <c r="AG18" s="683"/>
      <c r="AH18" s="683"/>
      <c r="AI18" s="683"/>
      <c r="AJ18" s="683"/>
      <c r="AK18" s="683"/>
      <c r="AL18" s="684">
        <v>8.1</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135</v>
      </c>
      <c r="BP18" s="682"/>
      <c r="BQ18" s="682"/>
      <c r="BR18" s="682"/>
      <c r="BS18" s="688" t="s">
        <v>232</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232</v>
      </c>
      <c r="DA18" s="682"/>
      <c r="DB18" s="682"/>
      <c r="DC18" s="682"/>
      <c r="DD18" s="688" t="s">
        <v>232</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1706167</v>
      </c>
      <c r="S19" s="680"/>
      <c r="T19" s="680"/>
      <c r="U19" s="680"/>
      <c r="V19" s="680"/>
      <c r="W19" s="680"/>
      <c r="X19" s="680"/>
      <c r="Y19" s="681"/>
      <c r="Z19" s="682">
        <v>5.5</v>
      </c>
      <c r="AA19" s="682"/>
      <c r="AB19" s="682"/>
      <c r="AC19" s="682"/>
      <c r="AD19" s="683">
        <v>1706167</v>
      </c>
      <c r="AE19" s="683"/>
      <c r="AF19" s="683"/>
      <c r="AG19" s="683"/>
      <c r="AH19" s="683"/>
      <c r="AI19" s="683"/>
      <c r="AJ19" s="683"/>
      <c r="AK19" s="683"/>
      <c r="AL19" s="684">
        <v>8.1</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544845</v>
      </c>
      <c r="BH19" s="680"/>
      <c r="BI19" s="680"/>
      <c r="BJ19" s="680"/>
      <c r="BK19" s="680"/>
      <c r="BL19" s="680"/>
      <c r="BM19" s="680"/>
      <c r="BN19" s="681"/>
      <c r="BO19" s="682">
        <v>3.1</v>
      </c>
      <c r="BP19" s="682"/>
      <c r="BQ19" s="682"/>
      <c r="BR19" s="682"/>
      <c r="BS19" s="688" t="s">
        <v>232</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135</v>
      </c>
      <c r="DA19" s="682"/>
      <c r="DB19" s="682"/>
      <c r="DC19" s="682"/>
      <c r="DD19" s="688" t="s">
        <v>135</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354996</v>
      </c>
      <c r="S20" s="680"/>
      <c r="T20" s="680"/>
      <c r="U20" s="680"/>
      <c r="V20" s="680"/>
      <c r="W20" s="680"/>
      <c r="X20" s="680"/>
      <c r="Y20" s="681"/>
      <c r="Z20" s="682">
        <v>1.1000000000000001</v>
      </c>
      <c r="AA20" s="682"/>
      <c r="AB20" s="682"/>
      <c r="AC20" s="682"/>
      <c r="AD20" s="683" t="s">
        <v>126</v>
      </c>
      <c r="AE20" s="683"/>
      <c r="AF20" s="683"/>
      <c r="AG20" s="683"/>
      <c r="AH20" s="683"/>
      <c r="AI20" s="683"/>
      <c r="AJ20" s="683"/>
      <c r="AK20" s="683"/>
      <c r="AL20" s="684" t="s">
        <v>135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544845</v>
      </c>
      <c r="BH20" s="680"/>
      <c r="BI20" s="680"/>
      <c r="BJ20" s="680"/>
      <c r="BK20" s="680"/>
      <c r="BL20" s="680"/>
      <c r="BM20" s="680"/>
      <c r="BN20" s="681"/>
      <c r="BO20" s="682">
        <v>3.1</v>
      </c>
      <c r="BP20" s="682"/>
      <c r="BQ20" s="682"/>
      <c r="BR20" s="682"/>
      <c r="BS20" s="688" t="s">
        <v>232</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29021556</v>
      </c>
      <c r="CS20" s="680"/>
      <c r="CT20" s="680"/>
      <c r="CU20" s="680"/>
      <c r="CV20" s="680"/>
      <c r="CW20" s="680"/>
      <c r="CX20" s="680"/>
      <c r="CY20" s="681"/>
      <c r="CZ20" s="682">
        <v>100</v>
      </c>
      <c r="DA20" s="682"/>
      <c r="DB20" s="682"/>
      <c r="DC20" s="682"/>
      <c r="DD20" s="688">
        <v>5248596</v>
      </c>
      <c r="DE20" s="680"/>
      <c r="DF20" s="680"/>
      <c r="DG20" s="680"/>
      <c r="DH20" s="680"/>
      <c r="DI20" s="680"/>
      <c r="DJ20" s="680"/>
      <c r="DK20" s="680"/>
      <c r="DL20" s="680"/>
      <c r="DM20" s="680"/>
      <c r="DN20" s="680"/>
      <c r="DO20" s="680"/>
      <c r="DP20" s="681"/>
      <c r="DQ20" s="688">
        <v>21467073</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135</v>
      </c>
      <c r="AA21" s="682"/>
      <c r="AB21" s="682"/>
      <c r="AC21" s="682"/>
      <c r="AD21" s="683" t="s">
        <v>232</v>
      </c>
      <c r="AE21" s="683"/>
      <c r="AF21" s="683"/>
      <c r="AG21" s="683"/>
      <c r="AH21" s="683"/>
      <c r="AI21" s="683"/>
      <c r="AJ21" s="683"/>
      <c r="AK21" s="683"/>
      <c r="AL21" s="684" t="s">
        <v>126</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22838</v>
      </c>
      <c r="BH21" s="680"/>
      <c r="BI21" s="680"/>
      <c r="BJ21" s="680"/>
      <c r="BK21" s="680"/>
      <c r="BL21" s="680"/>
      <c r="BM21" s="680"/>
      <c r="BN21" s="681"/>
      <c r="BO21" s="682">
        <v>0.1</v>
      </c>
      <c r="BP21" s="682"/>
      <c r="BQ21" s="682"/>
      <c r="BR21" s="682"/>
      <c r="BS21" s="688" t="s">
        <v>135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21823787</v>
      </c>
      <c r="S22" s="680"/>
      <c r="T22" s="680"/>
      <c r="U22" s="680"/>
      <c r="V22" s="680"/>
      <c r="W22" s="680"/>
      <c r="X22" s="680"/>
      <c r="Y22" s="681"/>
      <c r="Z22" s="682">
        <v>69.8</v>
      </c>
      <c r="AA22" s="682"/>
      <c r="AB22" s="682"/>
      <c r="AC22" s="682"/>
      <c r="AD22" s="683">
        <v>20946784</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135</v>
      </c>
      <c r="BH22" s="680"/>
      <c r="BI22" s="680"/>
      <c r="BJ22" s="680"/>
      <c r="BK22" s="680"/>
      <c r="BL22" s="680"/>
      <c r="BM22" s="680"/>
      <c r="BN22" s="681"/>
      <c r="BO22" s="682" t="s">
        <v>232</v>
      </c>
      <c r="BP22" s="682"/>
      <c r="BQ22" s="682"/>
      <c r="BR22" s="682"/>
      <c r="BS22" s="688" t="s">
        <v>126</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10818</v>
      </c>
      <c r="S23" s="680"/>
      <c r="T23" s="680"/>
      <c r="U23" s="680"/>
      <c r="V23" s="680"/>
      <c r="W23" s="680"/>
      <c r="X23" s="680"/>
      <c r="Y23" s="681"/>
      <c r="Z23" s="682">
        <v>0</v>
      </c>
      <c r="AA23" s="682"/>
      <c r="AB23" s="682"/>
      <c r="AC23" s="682"/>
      <c r="AD23" s="683">
        <v>10818</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522007</v>
      </c>
      <c r="BH23" s="680"/>
      <c r="BI23" s="680"/>
      <c r="BJ23" s="680"/>
      <c r="BK23" s="680"/>
      <c r="BL23" s="680"/>
      <c r="BM23" s="680"/>
      <c r="BN23" s="681"/>
      <c r="BO23" s="682">
        <v>3</v>
      </c>
      <c r="BP23" s="682"/>
      <c r="BQ23" s="682"/>
      <c r="BR23" s="682"/>
      <c r="BS23" s="688" t="s">
        <v>232</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19158</v>
      </c>
      <c r="S24" s="680"/>
      <c r="T24" s="680"/>
      <c r="U24" s="680"/>
      <c r="V24" s="680"/>
      <c r="W24" s="680"/>
      <c r="X24" s="680"/>
      <c r="Y24" s="681"/>
      <c r="Z24" s="682">
        <v>0.1</v>
      </c>
      <c r="AA24" s="682"/>
      <c r="AB24" s="682"/>
      <c r="AC24" s="682"/>
      <c r="AD24" s="683" t="s">
        <v>232</v>
      </c>
      <c r="AE24" s="683"/>
      <c r="AF24" s="683"/>
      <c r="AG24" s="683"/>
      <c r="AH24" s="683"/>
      <c r="AI24" s="683"/>
      <c r="AJ24" s="683"/>
      <c r="AK24" s="683"/>
      <c r="AL24" s="684" t="s">
        <v>135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135</v>
      </c>
      <c r="BP24" s="682"/>
      <c r="BQ24" s="682"/>
      <c r="BR24" s="682"/>
      <c r="BS24" s="688" t="s">
        <v>232</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12322520</v>
      </c>
      <c r="CS24" s="669"/>
      <c r="CT24" s="669"/>
      <c r="CU24" s="669"/>
      <c r="CV24" s="669"/>
      <c r="CW24" s="669"/>
      <c r="CX24" s="669"/>
      <c r="CY24" s="670"/>
      <c r="CZ24" s="673">
        <v>42.5</v>
      </c>
      <c r="DA24" s="674"/>
      <c r="DB24" s="674"/>
      <c r="DC24" s="693"/>
      <c r="DD24" s="712">
        <v>9328075</v>
      </c>
      <c r="DE24" s="669"/>
      <c r="DF24" s="669"/>
      <c r="DG24" s="669"/>
      <c r="DH24" s="669"/>
      <c r="DI24" s="669"/>
      <c r="DJ24" s="669"/>
      <c r="DK24" s="670"/>
      <c r="DL24" s="712">
        <v>9310806</v>
      </c>
      <c r="DM24" s="669"/>
      <c r="DN24" s="669"/>
      <c r="DO24" s="669"/>
      <c r="DP24" s="669"/>
      <c r="DQ24" s="669"/>
      <c r="DR24" s="669"/>
      <c r="DS24" s="669"/>
      <c r="DT24" s="669"/>
      <c r="DU24" s="669"/>
      <c r="DV24" s="670"/>
      <c r="DW24" s="673">
        <v>43.7</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646751</v>
      </c>
      <c r="S25" s="680"/>
      <c r="T25" s="680"/>
      <c r="U25" s="680"/>
      <c r="V25" s="680"/>
      <c r="W25" s="680"/>
      <c r="X25" s="680"/>
      <c r="Y25" s="681"/>
      <c r="Z25" s="682">
        <v>2.1</v>
      </c>
      <c r="AA25" s="682"/>
      <c r="AB25" s="682"/>
      <c r="AC25" s="682"/>
      <c r="AD25" s="683">
        <v>18320</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135</v>
      </c>
      <c r="BH25" s="680"/>
      <c r="BI25" s="680"/>
      <c r="BJ25" s="680"/>
      <c r="BK25" s="680"/>
      <c r="BL25" s="680"/>
      <c r="BM25" s="680"/>
      <c r="BN25" s="681"/>
      <c r="BO25" s="682" t="s">
        <v>126</v>
      </c>
      <c r="BP25" s="682"/>
      <c r="BQ25" s="682"/>
      <c r="BR25" s="682"/>
      <c r="BS25" s="688" t="s">
        <v>135</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5910354</v>
      </c>
      <c r="CS25" s="715"/>
      <c r="CT25" s="715"/>
      <c r="CU25" s="715"/>
      <c r="CV25" s="715"/>
      <c r="CW25" s="715"/>
      <c r="CX25" s="715"/>
      <c r="CY25" s="716"/>
      <c r="CZ25" s="684">
        <v>20.399999999999999</v>
      </c>
      <c r="DA25" s="713"/>
      <c r="DB25" s="713"/>
      <c r="DC25" s="717"/>
      <c r="DD25" s="688">
        <v>5189134</v>
      </c>
      <c r="DE25" s="715"/>
      <c r="DF25" s="715"/>
      <c r="DG25" s="715"/>
      <c r="DH25" s="715"/>
      <c r="DI25" s="715"/>
      <c r="DJ25" s="715"/>
      <c r="DK25" s="716"/>
      <c r="DL25" s="688">
        <v>5172185</v>
      </c>
      <c r="DM25" s="715"/>
      <c r="DN25" s="715"/>
      <c r="DO25" s="715"/>
      <c r="DP25" s="715"/>
      <c r="DQ25" s="715"/>
      <c r="DR25" s="715"/>
      <c r="DS25" s="715"/>
      <c r="DT25" s="715"/>
      <c r="DU25" s="715"/>
      <c r="DV25" s="716"/>
      <c r="DW25" s="684">
        <v>24.3</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176450</v>
      </c>
      <c r="S26" s="680"/>
      <c r="T26" s="680"/>
      <c r="U26" s="680"/>
      <c r="V26" s="680"/>
      <c r="W26" s="680"/>
      <c r="X26" s="680"/>
      <c r="Y26" s="681"/>
      <c r="Z26" s="682">
        <v>0.6</v>
      </c>
      <c r="AA26" s="682"/>
      <c r="AB26" s="682"/>
      <c r="AC26" s="682"/>
      <c r="AD26" s="683">
        <v>754</v>
      </c>
      <c r="AE26" s="683"/>
      <c r="AF26" s="683"/>
      <c r="AG26" s="683"/>
      <c r="AH26" s="683"/>
      <c r="AI26" s="683"/>
      <c r="AJ26" s="683"/>
      <c r="AK26" s="683"/>
      <c r="AL26" s="684">
        <v>0</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135</v>
      </c>
      <c r="BP26" s="682"/>
      <c r="BQ26" s="682"/>
      <c r="BR26" s="682"/>
      <c r="BS26" s="688" t="s">
        <v>135</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4021034</v>
      </c>
      <c r="CS26" s="680"/>
      <c r="CT26" s="680"/>
      <c r="CU26" s="680"/>
      <c r="CV26" s="680"/>
      <c r="CW26" s="680"/>
      <c r="CX26" s="680"/>
      <c r="CY26" s="681"/>
      <c r="CZ26" s="684">
        <v>13.9</v>
      </c>
      <c r="DA26" s="713"/>
      <c r="DB26" s="713"/>
      <c r="DC26" s="717"/>
      <c r="DD26" s="688">
        <v>3374327</v>
      </c>
      <c r="DE26" s="680"/>
      <c r="DF26" s="680"/>
      <c r="DG26" s="680"/>
      <c r="DH26" s="680"/>
      <c r="DI26" s="680"/>
      <c r="DJ26" s="680"/>
      <c r="DK26" s="681"/>
      <c r="DL26" s="688" t="s">
        <v>135</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2341770</v>
      </c>
      <c r="S27" s="680"/>
      <c r="T27" s="680"/>
      <c r="U27" s="680"/>
      <c r="V27" s="680"/>
      <c r="W27" s="680"/>
      <c r="X27" s="680"/>
      <c r="Y27" s="681"/>
      <c r="Z27" s="682">
        <v>7.5</v>
      </c>
      <c r="AA27" s="682"/>
      <c r="AB27" s="682"/>
      <c r="AC27" s="682"/>
      <c r="AD27" s="683" t="s">
        <v>126</v>
      </c>
      <c r="AE27" s="683"/>
      <c r="AF27" s="683"/>
      <c r="AG27" s="683"/>
      <c r="AH27" s="683"/>
      <c r="AI27" s="683"/>
      <c r="AJ27" s="683"/>
      <c r="AK27" s="683"/>
      <c r="AL27" s="684" t="s">
        <v>232</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17679236</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3857803</v>
      </c>
      <c r="CS27" s="715"/>
      <c r="CT27" s="715"/>
      <c r="CU27" s="715"/>
      <c r="CV27" s="715"/>
      <c r="CW27" s="715"/>
      <c r="CX27" s="715"/>
      <c r="CY27" s="716"/>
      <c r="CZ27" s="684">
        <v>13.3</v>
      </c>
      <c r="DA27" s="713"/>
      <c r="DB27" s="713"/>
      <c r="DC27" s="717"/>
      <c r="DD27" s="688">
        <v>1609851</v>
      </c>
      <c r="DE27" s="715"/>
      <c r="DF27" s="715"/>
      <c r="DG27" s="715"/>
      <c r="DH27" s="715"/>
      <c r="DI27" s="715"/>
      <c r="DJ27" s="715"/>
      <c r="DK27" s="716"/>
      <c r="DL27" s="688">
        <v>1609531</v>
      </c>
      <c r="DM27" s="715"/>
      <c r="DN27" s="715"/>
      <c r="DO27" s="715"/>
      <c r="DP27" s="715"/>
      <c r="DQ27" s="715"/>
      <c r="DR27" s="715"/>
      <c r="DS27" s="715"/>
      <c r="DT27" s="715"/>
      <c r="DU27" s="715"/>
      <c r="DV27" s="716"/>
      <c r="DW27" s="684">
        <v>7.5</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135</v>
      </c>
      <c r="S28" s="680"/>
      <c r="T28" s="680"/>
      <c r="U28" s="680"/>
      <c r="V28" s="680"/>
      <c r="W28" s="680"/>
      <c r="X28" s="680"/>
      <c r="Y28" s="681"/>
      <c r="Z28" s="682" t="s">
        <v>232</v>
      </c>
      <c r="AA28" s="682"/>
      <c r="AB28" s="682"/>
      <c r="AC28" s="682"/>
      <c r="AD28" s="683" t="s">
        <v>135</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2554363</v>
      </c>
      <c r="CS28" s="680"/>
      <c r="CT28" s="680"/>
      <c r="CU28" s="680"/>
      <c r="CV28" s="680"/>
      <c r="CW28" s="680"/>
      <c r="CX28" s="680"/>
      <c r="CY28" s="681"/>
      <c r="CZ28" s="684">
        <v>8.8000000000000007</v>
      </c>
      <c r="DA28" s="713"/>
      <c r="DB28" s="713"/>
      <c r="DC28" s="717"/>
      <c r="DD28" s="688">
        <v>2529090</v>
      </c>
      <c r="DE28" s="680"/>
      <c r="DF28" s="680"/>
      <c r="DG28" s="680"/>
      <c r="DH28" s="680"/>
      <c r="DI28" s="680"/>
      <c r="DJ28" s="680"/>
      <c r="DK28" s="681"/>
      <c r="DL28" s="688">
        <v>2529090</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2252792</v>
      </c>
      <c r="S29" s="680"/>
      <c r="T29" s="680"/>
      <c r="U29" s="680"/>
      <c r="V29" s="680"/>
      <c r="W29" s="680"/>
      <c r="X29" s="680"/>
      <c r="Y29" s="681"/>
      <c r="Z29" s="682">
        <v>7.2</v>
      </c>
      <c r="AA29" s="682"/>
      <c r="AB29" s="682"/>
      <c r="AC29" s="682"/>
      <c r="AD29" s="683" t="s">
        <v>135</v>
      </c>
      <c r="AE29" s="683"/>
      <c r="AF29" s="683"/>
      <c r="AG29" s="683"/>
      <c r="AH29" s="683"/>
      <c r="AI29" s="683"/>
      <c r="AJ29" s="683"/>
      <c r="AK29" s="683"/>
      <c r="AL29" s="684" t="s">
        <v>135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2554363</v>
      </c>
      <c r="CS29" s="715"/>
      <c r="CT29" s="715"/>
      <c r="CU29" s="715"/>
      <c r="CV29" s="715"/>
      <c r="CW29" s="715"/>
      <c r="CX29" s="715"/>
      <c r="CY29" s="716"/>
      <c r="CZ29" s="684">
        <v>8.8000000000000007</v>
      </c>
      <c r="DA29" s="713"/>
      <c r="DB29" s="713"/>
      <c r="DC29" s="717"/>
      <c r="DD29" s="688">
        <v>2529090</v>
      </c>
      <c r="DE29" s="715"/>
      <c r="DF29" s="715"/>
      <c r="DG29" s="715"/>
      <c r="DH29" s="715"/>
      <c r="DI29" s="715"/>
      <c r="DJ29" s="715"/>
      <c r="DK29" s="716"/>
      <c r="DL29" s="688">
        <v>2529090</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147114</v>
      </c>
      <c r="S30" s="680"/>
      <c r="T30" s="680"/>
      <c r="U30" s="680"/>
      <c r="V30" s="680"/>
      <c r="W30" s="680"/>
      <c r="X30" s="680"/>
      <c r="Y30" s="681"/>
      <c r="Z30" s="682">
        <v>0.5</v>
      </c>
      <c r="AA30" s="682"/>
      <c r="AB30" s="682"/>
      <c r="AC30" s="682"/>
      <c r="AD30" s="683">
        <v>33261</v>
      </c>
      <c r="AE30" s="683"/>
      <c r="AF30" s="683"/>
      <c r="AG30" s="683"/>
      <c r="AH30" s="683"/>
      <c r="AI30" s="683"/>
      <c r="AJ30" s="683"/>
      <c r="AK30" s="683"/>
      <c r="AL30" s="684">
        <v>0.2</v>
      </c>
      <c r="AM30" s="685"/>
      <c r="AN30" s="685"/>
      <c r="AO30" s="686"/>
      <c r="AP30" s="727" t="s">
        <v>305</v>
      </c>
      <c r="AQ30" s="728"/>
      <c r="AR30" s="728"/>
      <c r="AS30" s="728"/>
      <c r="AT30" s="733" t="s">
        <v>306</v>
      </c>
      <c r="AU30" s="230"/>
      <c r="AV30" s="230"/>
      <c r="AW30" s="230"/>
      <c r="AX30" s="665" t="s">
        <v>182</v>
      </c>
      <c r="AY30" s="666"/>
      <c r="AZ30" s="666"/>
      <c r="BA30" s="666"/>
      <c r="BB30" s="666"/>
      <c r="BC30" s="666"/>
      <c r="BD30" s="666"/>
      <c r="BE30" s="666"/>
      <c r="BF30" s="667"/>
      <c r="BG30" s="739">
        <v>99.4</v>
      </c>
      <c r="BH30" s="740"/>
      <c r="BI30" s="740"/>
      <c r="BJ30" s="740"/>
      <c r="BK30" s="740"/>
      <c r="BL30" s="740"/>
      <c r="BM30" s="674">
        <v>97.8</v>
      </c>
      <c r="BN30" s="740"/>
      <c r="BO30" s="740"/>
      <c r="BP30" s="740"/>
      <c r="BQ30" s="741"/>
      <c r="BR30" s="739">
        <v>99.3</v>
      </c>
      <c r="BS30" s="740"/>
      <c r="BT30" s="740"/>
      <c r="BU30" s="740"/>
      <c r="BV30" s="740"/>
      <c r="BW30" s="740"/>
      <c r="BX30" s="674">
        <v>97.4</v>
      </c>
      <c r="BY30" s="740"/>
      <c r="BZ30" s="740"/>
      <c r="CA30" s="740"/>
      <c r="CB30" s="741"/>
      <c r="CD30" s="744"/>
      <c r="CE30" s="745"/>
      <c r="CF30" s="694" t="s">
        <v>307</v>
      </c>
      <c r="CG30" s="695"/>
      <c r="CH30" s="695"/>
      <c r="CI30" s="695"/>
      <c r="CJ30" s="695"/>
      <c r="CK30" s="695"/>
      <c r="CL30" s="695"/>
      <c r="CM30" s="695"/>
      <c r="CN30" s="695"/>
      <c r="CO30" s="695"/>
      <c r="CP30" s="695"/>
      <c r="CQ30" s="696"/>
      <c r="CR30" s="679">
        <v>2422464</v>
      </c>
      <c r="CS30" s="680"/>
      <c r="CT30" s="680"/>
      <c r="CU30" s="680"/>
      <c r="CV30" s="680"/>
      <c r="CW30" s="680"/>
      <c r="CX30" s="680"/>
      <c r="CY30" s="681"/>
      <c r="CZ30" s="684">
        <v>8.3000000000000007</v>
      </c>
      <c r="DA30" s="713"/>
      <c r="DB30" s="713"/>
      <c r="DC30" s="717"/>
      <c r="DD30" s="688">
        <v>2397191</v>
      </c>
      <c r="DE30" s="680"/>
      <c r="DF30" s="680"/>
      <c r="DG30" s="680"/>
      <c r="DH30" s="680"/>
      <c r="DI30" s="680"/>
      <c r="DJ30" s="680"/>
      <c r="DK30" s="681"/>
      <c r="DL30" s="688">
        <v>2397191</v>
      </c>
      <c r="DM30" s="680"/>
      <c r="DN30" s="680"/>
      <c r="DO30" s="680"/>
      <c r="DP30" s="680"/>
      <c r="DQ30" s="680"/>
      <c r="DR30" s="680"/>
      <c r="DS30" s="680"/>
      <c r="DT30" s="680"/>
      <c r="DU30" s="680"/>
      <c r="DV30" s="681"/>
      <c r="DW30" s="684">
        <v>11.2</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103507</v>
      </c>
      <c r="S31" s="680"/>
      <c r="T31" s="680"/>
      <c r="U31" s="680"/>
      <c r="V31" s="680"/>
      <c r="W31" s="680"/>
      <c r="X31" s="680"/>
      <c r="Y31" s="681"/>
      <c r="Z31" s="682">
        <v>0.3</v>
      </c>
      <c r="AA31" s="682"/>
      <c r="AB31" s="682"/>
      <c r="AC31" s="682"/>
      <c r="AD31" s="683" t="s">
        <v>135</v>
      </c>
      <c r="AE31" s="683"/>
      <c r="AF31" s="683"/>
      <c r="AG31" s="683"/>
      <c r="AH31" s="683"/>
      <c r="AI31" s="683"/>
      <c r="AJ31" s="683"/>
      <c r="AK31" s="683"/>
      <c r="AL31" s="684" t="s">
        <v>126</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99.5</v>
      </c>
      <c r="BH31" s="715"/>
      <c r="BI31" s="715"/>
      <c r="BJ31" s="715"/>
      <c r="BK31" s="715"/>
      <c r="BL31" s="715"/>
      <c r="BM31" s="685">
        <v>98.1</v>
      </c>
      <c r="BN31" s="737"/>
      <c r="BO31" s="737"/>
      <c r="BP31" s="737"/>
      <c r="BQ31" s="738"/>
      <c r="BR31" s="736">
        <v>99.3</v>
      </c>
      <c r="BS31" s="715"/>
      <c r="BT31" s="715"/>
      <c r="BU31" s="715"/>
      <c r="BV31" s="715"/>
      <c r="BW31" s="715"/>
      <c r="BX31" s="685">
        <v>97.3</v>
      </c>
      <c r="BY31" s="737"/>
      <c r="BZ31" s="737"/>
      <c r="CA31" s="737"/>
      <c r="CB31" s="738"/>
      <c r="CD31" s="744"/>
      <c r="CE31" s="745"/>
      <c r="CF31" s="694" t="s">
        <v>311</v>
      </c>
      <c r="CG31" s="695"/>
      <c r="CH31" s="695"/>
      <c r="CI31" s="695"/>
      <c r="CJ31" s="695"/>
      <c r="CK31" s="695"/>
      <c r="CL31" s="695"/>
      <c r="CM31" s="695"/>
      <c r="CN31" s="695"/>
      <c r="CO31" s="695"/>
      <c r="CP31" s="695"/>
      <c r="CQ31" s="696"/>
      <c r="CR31" s="679">
        <v>131899</v>
      </c>
      <c r="CS31" s="715"/>
      <c r="CT31" s="715"/>
      <c r="CU31" s="715"/>
      <c r="CV31" s="715"/>
      <c r="CW31" s="715"/>
      <c r="CX31" s="715"/>
      <c r="CY31" s="716"/>
      <c r="CZ31" s="684">
        <v>0.5</v>
      </c>
      <c r="DA31" s="713"/>
      <c r="DB31" s="713"/>
      <c r="DC31" s="717"/>
      <c r="DD31" s="688">
        <v>131899</v>
      </c>
      <c r="DE31" s="715"/>
      <c r="DF31" s="715"/>
      <c r="DG31" s="715"/>
      <c r="DH31" s="715"/>
      <c r="DI31" s="715"/>
      <c r="DJ31" s="715"/>
      <c r="DK31" s="716"/>
      <c r="DL31" s="688">
        <v>131899</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231100</v>
      </c>
      <c r="S32" s="680"/>
      <c r="T32" s="680"/>
      <c r="U32" s="680"/>
      <c r="V32" s="680"/>
      <c r="W32" s="680"/>
      <c r="X32" s="680"/>
      <c r="Y32" s="681"/>
      <c r="Z32" s="682">
        <v>0.7</v>
      </c>
      <c r="AA32" s="682"/>
      <c r="AB32" s="682"/>
      <c r="AC32" s="682"/>
      <c r="AD32" s="683" t="s">
        <v>135</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99.4</v>
      </c>
      <c r="BH32" s="749"/>
      <c r="BI32" s="749"/>
      <c r="BJ32" s="749"/>
      <c r="BK32" s="749"/>
      <c r="BL32" s="749"/>
      <c r="BM32" s="750">
        <v>97.5</v>
      </c>
      <c r="BN32" s="749"/>
      <c r="BO32" s="749"/>
      <c r="BP32" s="749"/>
      <c r="BQ32" s="751"/>
      <c r="BR32" s="748">
        <v>99.3</v>
      </c>
      <c r="BS32" s="749"/>
      <c r="BT32" s="749"/>
      <c r="BU32" s="749"/>
      <c r="BV32" s="749"/>
      <c r="BW32" s="749"/>
      <c r="BX32" s="750">
        <v>97.3</v>
      </c>
      <c r="BY32" s="749"/>
      <c r="BZ32" s="749"/>
      <c r="CA32" s="749"/>
      <c r="CB32" s="751"/>
      <c r="CD32" s="746"/>
      <c r="CE32" s="747"/>
      <c r="CF32" s="694" t="s">
        <v>314</v>
      </c>
      <c r="CG32" s="695"/>
      <c r="CH32" s="695"/>
      <c r="CI32" s="695"/>
      <c r="CJ32" s="695"/>
      <c r="CK32" s="695"/>
      <c r="CL32" s="695"/>
      <c r="CM32" s="695"/>
      <c r="CN32" s="695"/>
      <c r="CO32" s="695"/>
      <c r="CP32" s="695"/>
      <c r="CQ32" s="696"/>
      <c r="CR32" s="679" t="s">
        <v>135</v>
      </c>
      <c r="CS32" s="680"/>
      <c r="CT32" s="680"/>
      <c r="CU32" s="680"/>
      <c r="CV32" s="680"/>
      <c r="CW32" s="680"/>
      <c r="CX32" s="680"/>
      <c r="CY32" s="681"/>
      <c r="CZ32" s="684" t="s">
        <v>135</v>
      </c>
      <c r="DA32" s="713"/>
      <c r="DB32" s="713"/>
      <c r="DC32" s="717"/>
      <c r="DD32" s="688" t="s">
        <v>232</v>
      </c>
      <c r="DE32" s="680"/>
      <c r="DF32" s="680"/>
      <c r="DG32" s="680"/>
      <c r="DH32" s="680"/>
      <c r="DI32" s="680"/>
      <c r="DJ32" s="680"/>
      <c r="DK32" s="681"/>
      <c r="DL32" s="688" t="s">
        <v>126</v>
      </c>
      <c r="DM32" s="680"/>
      <c r="DN32" s="680"/>
      <c r="DO32" s="680"/>
      <c r="DP32" s="680"/>
      <c r="DQ32" s="680"/>
      <c r="DR32" s="680"/>
      <c r="DS32" s="680"/>
      <c r="DT32" s="680"/>
      <c r="DU32" s="680"/>
      <c r="DV32" s="681"/>
      <c r="DW32" s="684" t="s">
        <v>232</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603659</v>
      </c>
      <c r="S33" s="680"/>
      <c r="T33" s="680"/>
      <c r="U33" s="680"/>
      <c r="V33" s="680"/>
      <c r="W33" s="680"/>
      <c r="X33" s="680"/>
      <c r="Y33" s="681"/>
      <c r="Z33" s="682">
        <v>1.9</v>
      </c>
      <c r="AA33" s="682"/>
      <c r="AB33" s="682"/>
      <c r="AC33" s="682"/>
      <c r="AD33" s="683" t="s">
        <v>135</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11450440</v>
      </c>
      <c r="CS33" s="715"/>
      <c r="CT33" s="715"/>
      <c r="CU33" s="715"/>
      <c r="CV33" s="715"/>
      <c r="CW33" s="715"/>
      <c r="CX33" s="715"/>
      <c r="CY33" s="716"/>
      <c r="CZ33" s="684">
        <v>39.5</v>
      </c>
      <c r="DA33" s="713"/>
      <c r="DB33" s="713"/>
      <c r="DC33" s="717"/>
      <c r="DD33" s="688">
        <v>9599497</v>
      </c>
      <c r="DE33" s="715"/>
      <c r="DF33" s="715"/>
      <c r="DG33" s="715"/>
      <c r="DH33" s="715"/>
      <c r="DI33" s="715"/>
      <c r="DJ33" s="715"/>
      <c r="DK33" s="716"/>
      <c r="DL33" s="688">
        <v>7328435</v>
      </c>
      <c r="DM33" s="715"/>
      <c r="DN33" s="715"/>
      <c r="DO33" s="715"/>
      <c r="DP33" s="715"/>
      <c r="DQ33" s="715"/>
      <c r="DR33" s="715"/>
      <c r="DS33" s="715"/>
      <c r="DT33" s="715"/>
      <c r="DU33" s="715"/>
      <c r="DV33" s="716"/>
      <c r="DW33" s="684">
        <v>34.4</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1458071</v>
      </c>
      <c r="S34" s="680"/>
      <c r="T34" s="680"/>
      <c r="U34" s="680"/>
      <c r="V34" s="680"/>
      <c r="W34" s="680"/>
      <c r="X34" s="680"/>
      <c r="Y34" s="681"/>
      <c r="Z34" s="682">
        <v>4.7</v>
      </c>
      <c r="AA34" s="682"/>
      <c r="AB34" s="682"/>
      <c r="AC34" s="682"/>
      <c r="AD34" s="683">
        <v>4789</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4900474</v>
      </c>
      <c r="CS34" s="680"/>
      <c r="CT34" s="680"/>
      <c r="CU34" s="680"/>
      <c r="CV34" s="680"/>
      <c r="CW34" s="680"/>
      <c r="CX34" s="680"/>
      <c r="CY34" s="681"/>
      <c r="CZ34" s="684">
        <v>16.899999999999999</v>
      </c>
      <c r="DA34" s="713"/>
      <c r="DB34" s="713"/>
      <c r="DC34" s="717"/>
      <c r="DD34" s="688">
        <v>3971723</v>
      </c>
      <c r="DE34" s="680"/>
      <c r="DF34" s="680"/>
      <c r="DG34" s="680"/>
      <c r="DH34" s="680"/>
      <c r="DI34" s="680"/>
      <c r="DJ34" s="680"/>
      <c r="DK34" s="681"/>
      <c r="DL34" s="688">
        <v>3775258</v>
      </c>
      <c r="DM34" s="680"/>
      <c r="DN34" s="680"/>
      <c r="DO34" s="680"/>
      <c r="DP34" s="680"/>
      <c r="DQ34" s="680"/>
      <c r="DR34" s="680"/>
      <c r="DS34" s="680"/>
      <c r="DT34" s="680"/>
      <c r="DU34" s="680"/>
      <c r="DV34" s="681"/>
      <c r="DW34" s="684">
        <v>17.7</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1459100</v>
      </c>
      <c r="S35" s="680"/>
      <c r="T35" s="680"/>
      <c r="U35" s="680"/>
      <c r="V35" s="680"/>
      <c r="W35" s="680"/>
      <c r="X35" s="680"/>
      <c r="Y35" s="681"/>
      <c r="Z35" s="682">
        <v>4.7</v>
      </c>
      <c r="AA35" s="682"/>
      <c r="AB35" s="682"/>
      <c r="AC35" s="682"/>
      <c r="AD35" s="683" t="s">
        <v>232</v>
      </c>
      <c r="AE35" s="683"/>
      <c r="AF35" s="683"/>
      <c r="AG35" s="683"/>
      <c r="AH35" s="683"/>
      <c r="AI35" s="683"/>
      <c r="AJ35" s="683"/>
      <c r="AK35" s="683"/>
      <c r="AL35" s="684" t="s">
        <v>135</v>
      </c>
      <c r="AM35" s="685"/>
      <c r="AN35" s="685"/>
      <c r="AO35" s="686"/>
      <c r="AP35" s="234"/>
      <c r="AQ35" s="752" t="s">
        <v>322</v>
      </c>
      <c r="AR35" s="753"/>
      <c r="AS35" s="753"/>
      <c r="AT35" s="753"/>
      <c r="AU35" s="753"/>
      <c r="AV35" s="753"/>
      <c r="AW35" s="753"/>
      <c r="AX35" s="753"/>
      <c r="AY35" s="754"/>
      <c r="AZ35" s="668">
        <v>2177489</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149068</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565901</v>
      </c>
      <c r="CS35" s="715"/>
      <c r="CT35" s="715"/>
      <c r="CU35" s="715"/>
      <c r="CV35" s="715"/>
      <c r="CW35" s="715"/>
      <c r="CX35" s="715"/>
      <c r="CY35" s="716"/>
      <c r="CZ35" s="684">
        <v>1.9</v>
      </c>
      <c r="DA35" s="713"/>
      <c r="DB35" s="713"/>
      <c r="DC35" s="717"/>
      <c r="DD35" s="688">
        <v>425410</v>
      </c>
      <c r="DE35" s="715"/>
      <c r="DF35" s="715"/>
      <c r="DG35" s="715"/>
      <c r="DH35" s="715"/>
      <c r="DI35" s="715"/>
      <c r="DJ35" s="715"/>
      <c r="DK35" s="716"/>
      <c r="DL35" s="688">
        <v>425378</v>
      </c>
      <c r="DM35" s="715"/>
      <c r="DN35" s="715"/>
      <c r="DO35" s="715"/>
      <c r="DP35" s="715"/>
      <c r="DQ35" s="715"/>
      <c r="DR35" s="715"/>
      <c r="DS35" s="715"/>
      <c r="DT35" s="715"/>
      <c r="DU35" s="715"/>
      <c r="DV35" s="716"/>
      <c r="DW35" s="684">
        <v>2</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135</v>
      </c>
      <c r="AA36" s="682"/>
      <c r="AB36" s="682"/>
      <c r="AC36" s="682"/>
      <c r="AD36" s="683" t="s">
        <v>126</v>
      </c>
      <c r="AE36" s="683"/>
      <c r="AF36" s="683"/>
      <c r="AG36" s="683"/>
      <c r="AH36" s="683"/>
      <c r="AI36" s="683"/>
      <c r="AJ36" s="683"/>
      <c r="AK36" s="683"/>
      <c r="AL36" s="684" t="s">
        <v>232</v>
      </c>
      <c r="AM36" s="685"/>
      <c r="AN36" s="685"/>
      <c r="AO36" s="686"/>
      <c r="AQ36" s="756" t="s">
        <v>326</v>
      </c>
      <c r="AR36" s="757"/>
      <c r="AS36" s="757"/>
      <c r="AT36" s="757"/>
      <c r="AU36" s="757"/>
      <c r="AV36" s="757"/>
      <c r="AW36" s="757"/>
      <c r="AX36" s="757"/>
      <c r="AY36" s="758"/>
      <c r="AZ36" s="679">
        <v>887806</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26237</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3294152</v>
      </c>
      <c r="CS36" s="680"/>
      <c r="CT36" s="680"/>
      <c r="CU36" s="680"/>
      <c r="CV36" s="680"/>
      <c r="CW36" s="680"/>
      <c r="CX36" s="680"/>
      <c r="CY36" s="681"/>
      <c r="CZ36" s="684">
        <v>11.4</v>
      </c>
      <c r="DA36" s="713"/>
      <c r="DB36" s="713"/>
      <c r="DC36" s="717"/>
      <c r="DD36" s="688">
        <v>3026197</v>
      </c>
      <c r="DE36" s="680"/>
      <c r="DF36" s="680"/>
      <c r="DG36" s="680"/>
      <c r="DH36" s="680"/>
      <c r="DI36" s="680"/>
      <c r="DJ36" s="680"/>
      <c r="DK36" s="681"/>
      <c r="DL36" s="688">
        <v>1834328</v>
      </c>
      <c r="DM36" s="680"/>
      <c r="DN36" s="680"/>
      <c r="DO36" s="680"/>
      <c r="DP36" s="680"/>
      <c r="DQ36" s="680"/>
      <c r="DR36" s="680"/>
      <c r="DS36" s="680"/>
      <c r="DT36" s="680"/>
      <c r="DU36" s="680"/>
      <c r="DV36" s="681"/>
      <c r="DW36" s="684">
        <v>8.6</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305000</v>
      </c>
      <c r="S37" s="680"/>
      <c r="T37" s="680"/>
      <c r="U37" s="680"/>
      <c r="V37" s="680"/>
      <c r="W37" s="680"/>
      <c r="X37" s="680"/>
      <c r="Y37" s="681"/>
      <c r="Z37" s="682">
        <v>1</v>
      </c>
      <c r="AA37" s="682"/>
      <c r="AB37" s="682"/>
      <c r="AC37" s="682"/>
      <c r="AD37" s="683" t="s">
        <v>126</v>
      </c>
      <c r="AE37" s="683"/>
      <c r="AF37" s="683"/>
      <c r="AG37" s="683"/>
      <c r="AH37" s="683"/>
      <c r="AI37" s="683"/>
      <c r="AJ37" s="683"/>
      <c r="AK37" s="683"/>
      <c r="AL37" s="684" t="s">
        <v>126</v>
      </c>
      <c r="AM37" s="685"/>
      <c r="AN37" s="685"/>
      <c r="AO37" s="686"/>
      <c r="AQ37" s="756" t="s">
        <v>330</v>
      </c>
      <c r="AR37" s="757"/>
      <c r="AS37" s="757"/>
      <c r="AT37" s="757"/>
      <c r="AU37" s="757"/>
      <c r="AV37" s="757"/>
      <c r="AW37" s="757"/>
      <c r="AX37" s="757"/>
      <c r="AY37" s="758"/>
      <c r="AZ37" s="679">
        <v>69992</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9861</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1223010</v>
      </c>
      <c r="CS37" s="715"/>
      <c r="CT37" s="715"/>
      <c r="CU37" s="715"/>
      <c r="CV37" s="715"/>
      <c r="CW37" s="715"/>
      <c r="CX37" s="715"/>
      <c r="CY37" s="716"/>
      <c r="CZ37" s="684">
        <v>4.2</v>
      </c>
      <c r="DA37" s="713"/>
      <c r="DB37" s="713"/>
      <c r="DC37" s="717"/>
      <c r="DD37" s="688">
        <v>1223010</v>
      </c>
      <c r="DE37" s="715"/>
      <c r="DF37" s="715"/>
      <c r="DG37" s="715"/>
      <c r="DH37" s="715"/>
      <c r="DI37" s="715"/>
      <c r="DJ37" s="715"/>
      <c r="DK37" s="716"/>
      <c r="DL37" s="688">
        <v>680697</v>
      </c>
      <c r="DM37" s="715"/>
      <c r="DN37" s="715"/>
      <c r="DO37" s="715"/>
      <c r="DP37" s="715"/>
      <c r="DQ37" s="715"/>
      <c r="DR37" s="715"/>
      <c r="DS37" s="715"/>
      <c r="DT37" s="715"/>
      <c r="DU37" s="715"/>
      <c r="DV37" s="716"/>
      <c r="DW37" s="684">
        <v>3.2</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31274077</v>
      </c>
      <c r="S38" s="760"/>
      <c r="T38" s="760"/>
      <c r="U38" s="760"/>
      <c r="V38" s="760"/>
      <c r="W38" s="760"/>
      <c r="X38" s="760"/>
      <c r="Y38" s="761"/>
      <c r="Z38" s="762">
        <v>100</v>
      </c>
      <c r="AA38" s="762"/>
      <c r="AB38" s="762"/>
      <c r="AC38" s="762"/>
      <c r="AD38" s="763">
        <v>21014726</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232</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20608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2107497</v>
      </c>
      <c r="CS38" s="680"/>
      <c r="CT38" s="680"/>
      <c r="CU38" s="680"/>
      <c r="CV38" s="680"/>
      <c r="CW38" s="680"/>
      <c r="CX38" s="680"/>
      <c r="CY38" s="681"/>
      <c r="CZ38" s="684">
        <v>7.3</v>
      </c>
      <c r="DA38" s="713"/>
      <c r="DB38" s="713"/>
      <c r="DC38" s="717"/>
      <c r="DD38" s="688">
        <v>1754076</v>
      </c>
      <c r="DE38" s="680"/>
      <c r="DF38" s="680"/>
      <c r="DG38" s="680"/>
      <c r="DH38" s="680"/>
      <c r="DI38" s="680"/>
      <c r="DJ38" s="680"/>
      <c r="DK38" s="681"/>
      <c r="DL38" s="688">
        <v>1293471</v>
      </c>
      <c r="DM38" s="680"/>
      <c r="DN38" s="680"/>
      <c r="DO38" s="680"/>
      <c r="DP38" s="680"/>
      <c r="DQ38" s="680"/>
      <c r="DR38" s="680"/>
      <c r="DS38" s="680"/>
      <c r="DT38" s="680"/>
      <c r="DU38" s="680"/>
      <c r="DV38" s="681"/>
      <c r="DW38" s="684">
        <v>6.1</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232</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118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408616</v>
      </c>
      <c r="CS39" s="715"/>
      <c r="CT39" s="715"/>
      <c r="CU39" s="715"/>
      <c r="CV39" s="715"/>
      <c r="CW39" s="715"/>
      <c r="CX39" s="715"/>
      <c r="CY39" s="716"/>
      <c r="CZ39" s="684">
        <v>1.4</v>
      </c>
      <c r="DA39" s="713"/>
      <c r="DB39" s="713"/>
      <c r="DC39" s="717"/>
      <c r="DD39" s="688">
        <v>392891</v>
      </c>
      <c r="DE39" s="715"/>
      <c r="DF39" s="715"/>
      <c r="DG39" s="715"/>
      <c r="DH39" s="715"/>
      <c r="DI39" s="715"/>
      <c r="DJ39" s="715"/>
      <c r="DK39" s="716"/>
      <c r="DL39" s="688" t="s">
        <v>232</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533700</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232</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173800</v>
      </c>
      <c r="CS40" s="680"/>
      <c r="CT40" s="680"/>
      <c r="CU40" s="680"/>
      <c r="CV40" s="680"/>
      <c r="CW40" s="680"/>
      <c r="CX40" s="680"/>
      <c r="CY40" s="681"/>
      <c r="CZ40" s="684">
        <v>0.6</v>
      </c>
      <c r="DA40" s="713"/>
      <c r="DB40" s="713"/>
      <c r="DC40" s="717"/>
      <c r="DD40" s="688">
        <v>29200</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685991</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222</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232</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5248596</v>
      </c>
      <c r="CS42" s="680"/>
      <c r="CT42" s="680"/>
      <c r="CU42" s="680"/>
      <c r="CV42" s="680"/>
      <c r="CW42" s="680"/>
      <c r="CX42" s="680"/>
      <c r="CY42" s="681"/>
      <c r="CZ42" s="684">
        <v>18.100000000000001</v>
      </c>
      <c r="DA42" s="685"/>
      <c r="DB42" s="685"/>
      <c r="DC42" s="780"/>
      <c r="DD42" s="688">
        <v>2539501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75854</v>
      </c>
      <c r="CS43" s="715"/>
      <c r="CT43" s="715"/>
      <c r="CU43" s="715"/>
      <c r="CV43" s="715"/>
      <c r="CW43" s="715"/>
      <c r="CX43" s="715"/>
      <c r="CY43" s="716"/>
      <c r="CZ43" s="684">
        <v>0.3</v>
      </c>
      <c r="DA43" s="713"/>
      <c r="DB43" s="713"/>
      <c r="DC43" s="717"/>
      <c r="DD43" s="688">
        <v>75854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5248596</v>
      </c>
      <c r="CS44" s="680"/>
      <c r="CT44" s="680"/>
      <c r="CU44" s="680"/>
      <c r="CV44" s="680"/>
      <c r="CW44" s="680"/>
      <c r="CX44" s="680"/>
      <c r="CY44" s="681"/>
      <c r="CZ44" s="684">
        <v>18.100000000000001</v>
      </c>
      <c r="DA44" s="685"/>
      <c r="DB44" s="685"/>
      <c r="DC44" s="780"/>
      <c r="DD44" s="688">
        <v>2539501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2472815</v>
      </c>
      <c r="CS45" s="715"/>
      <c r="CT45" s="715"/>
      <c r="CU45" s="715"/>
      <c r="CV45" s="715"/>
      <c r="CW45" s="715"/>
      <c r="CX45" s="715"/>
      <c r="CY45" s="716"/>
      <c r="CZ45" s="684">
        <v>8.5</v>
      </c>
      <c r="DA45" s="713"/>
      <c r="DB45" s="713"/>
      <c r="DC45" s="717"/>
      <c r="DD45" s="688">
        <v>482221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2706296</v>
      </c>
      <c r="CS46" s="680"/>
      <c r="CT46" s="680"/>
      <c r="CU46" s="680"/>
      <c r="CV46" s="680"/>
      <c r="CW46" s="680"/>
      <c r="CX46" s="680"/>
      <c r="CY46" s="681"/>
      <c r="CZ46" s="684">
        <v>9.3000000000000007</v>
      </c>
      <c r="DA46" s="685"/>
      <c r="DB46" s="685"/>
      <c r="DC46" s="780"/>
      <c r="DD46" s="688">
        <v>2034695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t="s">
        <v>126</v>
      </c>
      <c r="CS47" s="715"/>
      <c r="CT47" s="715"/>
      <c r="CU47" s="715"/>
      <c r="CV47" s="715"/>
      <c r="CW47" s="715"/>
      <c r="CX47" s="715"/>
      <c r="CY47" s="716"/>
      <c r="CZ47" s="684" t="s">
        <v>232</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126</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29021556</v>
      </c>
      <c r="CS49" s="749"/>
      <c r="CT49" s="749"/>
      <c r="CU49" s="749"/>
      <c r="CV49" s="749"/>
      <c r="CW49" s="749"/>
      <c r="CX49" s="749"/>
      <c r="CY49" s="781"/>
      <c r="CZ49" s="764">
        <v>100</v>
      </c>
      <c r="DA49" s="782"/>
      <c r="DB49" s="782"/>
      <c r="DC49" s="783"/>
      <c r="DD49" s="784">
        <v>21467073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l30Gr0IUFLT1RRf/wyj1x6yVParNCr41xoJbvmiNIKC790Pp2GEr3H2UoJVEfLqqKD9iAXu4M7LKSPuzSUHw==" saltValue="ybWg2fsorWeFC8HfHxDt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31243</v>
      </c>
      <c r="R7" s="815"/>
      <c r="S7" s="815"/>
      <c r="T7" s="815"/>
      <c r="U7" s="815"/>
      <c r="V7" s="815">
        <v>28990</v>
      </c>
      <c r="W7" s="815"/>
      <c r="X7" s="815"/>
      <c r="Y7" s="815"/>
      <c r="Z7" s="815"/>
      <c r="AA7" s="815">
        <v>2253</v>
      </c>
      <c r="AB7" s="815"/>
      <c r="AC7" s="815"/>
      <c r="AD7" s="815"/>
      <c r="AE7" s="816"/>
      <c r="AF7" s="817">
        <v>1345</v>
      </c>
      <c r="AG7" s="818"/>
      <c r="AH7" s="818"/>
      <c r="AI7" s="818"/>
      <c r="AJ7" s="819"/>
      <c r="AK7" s="854">
        <v>231</v>
      </c>
      <c r="AL7" s="855"/>
      <c r="AM7" s="855"/>
      <c r="AN7" s="855"/>
      <c r="AO7" s="855"/>
      <c r="AP7" s="855">
        <v>17270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3</v>
      </c>
      <c r="CI7" s="852"/>
      <c r="CJ7" s="852"/>
      <c r="CK7" s="852"/>
      <c r="CL7" s="853"/>
      <c r="CM7" s="851">
        <v>172</v>
      </c>
      <c r="CN7" s="852"/>
      <c r="CO7" s="852"/>
      <c r="CP7" s="852"/>
      <c r="CQ7" s="853"/>
      <c r="CR7" s="851">
        <v>140</v>
      </c>
      <c r="CS7" s="852"/>
      <c r="CT7" s="852"/>
      <c r="CU7" s="852"/>
      <c r="CV7" s="853"/>
      <c r="CW7" s="851">
        <v>2</v>
      </c>
      <c r="CX7" s="852"/>
      <c r="CY7" s="852"/>
      <c r="CZ7" s="852"/>
      <c r="DA7" s="853"/>
      <c r="DB7" s="851" t="s">
        <v>574</v>
      </c>
      <c r="DC7" s="852"/>
      <c r="DD7" s="852"/>
      <c r="DE7" s="852"/>
      <c r="DF7" s="853"/>
      <c r="DG7" s="851" t="s">
        <v>574</v>
      </c>
      <c r="DH7" s="852"/>
      <c r="DI7" s="852"/>
      <c r="DJ7" s="852"/>
      <c r="DK7" s="853"/>
      <c r="DL7" s="851" t="s">
        <v>574</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117</v>
      </c>
      <c r="R8" s="839"/>
      <c r="S8" s="839"/>
      <c r="T8" s="839"/>
      <c r="U8" s="839"/>
      <c r="V8" s="839">
        <v>117</v>
      </c>
      <c r="W8" s="839"/>
      <c r="X8" s="839"/>
      <c r="Y8" s="839"/>
      <c r="Z8" s="839"/>
      <c r="AA8" s="839">
        <v>0</v>
      </c>
      <c r="AB8" s="839"/>
      <c r="AC8" s="839"/>
      <c r="AD8" s="839"/>
      <c r="AE8" s="840"/>
      <c r="AF8" s="841">
        <v>0</v>
      </c>
      <c r="AG8" s="842"/>
      <c r="AH8" s="842"/>
      <c r="AI8" s="842"/>
      <c r="AJ8" s="843"/>
      <c r="AK8" s="844">
        <v>85</v>
      </c>
      <c r="AL8" s="845"/>
      <c r="AM8" s="845"/>
      <c r="AN8" s="845"/>
      <c r="AO8" s="845"/>
      <c r="AP8" s="845" t="s">
        <v>568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582</v>
      </c>
      <c r="BS8" s="848" t="s">
        <v>577</v>
      </c>
      <c r="BT8" s="849"/>
      <c r="BU8" s="849"/>
      <c r="BV8" s="849"/>
      <c r="BW8" s="849"/>
      <c r="BX8" s="849"/>
      <c r="BY8" s="849"/>
      <c r="BZ8" s="849"/>
      <c r="CA8" s="849"/>
      <c r="CB8" s="849"/>
      <c r="CC8" s="849"/>
      <c r="CD8" s="849"/>
      <c r="CE8" s="849"/>
      <c r="CF8" s="849"/>
      <c r="CG8" s="850"/>
      <c r="CH8" s="861">
        <v>12</v>
      </c>
      <c r="CI8" s="862"/>
      <c r="CJ8" s="862"/>
      <c r="CK8" s="862"/>
      <c r="CL8" s="863"/>
      <c r="CM8" s="861">
        <v>327</v>
      </c>
      <c r="CN8" s="862"/>
      <c r="CO8" s="862"/>
      <c r="CP8" s="862"/>
      <c r="CQ8" s="863"/>
      <c r="CR8" s="861">
        <v>50</v>
      </c>
      <c r="CS8" s="862"/>
      <c r="CT8" s="862"/>
      <c r="CU8" s="862"/>
      <c r="CV8" s="863"/>
      <c r="CW8" s="861">
        <v>105</v>
      </c>
      <c r="CX8" s="862"/>
      <c r="CY8" s="862"/>
      <c r="CZ8" s="862"/>
      <c r="DA8" s="863"/>
      <c r="DB8" s="861" t="s">
        <v>574</v>
      </c>
      <c r="DC8" s="862"/>
      <c r="DD8" s="862"/>
      <c r="DE8" s="862"/>
      <c r="DF8" s="863"/>
      <c r="DG8" s="861" t="s">
        <v>580</v>
      </c>
      <c r="DH8" s="862"/>
      <c r="DI8" s="862"/>
      <c r="DJ8" s="862"/>
      <c r="DK8" s="863"/>
      <c r="DL8" s="861">
        <v>36</v>
      </c>
      <c r="DM8" s="862"/>
      <c r="DN8" s="862"/>
      <c r="DO8" s="862"/>
      <c r="DP8" s="863"/>
      <c r="DQ8" s="861">
        <v>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583</v>
      </c>
      <c r="BS9" s="848" t="s">
        <v>578</v>
      </c>
      <c r="BT9" s="849"/>
      <c r="BU9" s="849"/>
      <c r="BV9" s="849"/>
      <c r="BW9" s="849"/>
      <c r="BX9" s="849"/>
      <c r="BY9" s="849"/>
      <c r="BZ9" s="849"/>
      <c r="CA9" s="849"/>
      <c r="CB9" s="849"/>
      <c r="CC9" s="849"/>
      <c r="CD9" s="849"/>
      <c r="CE9" s="849"/>
      <c r="CF9" s="849"/>
      <c r="CG9" s="850"/>
      <c r="CH9" s="861">
        <v>-1</v>
      </c>
      <c r="CI9" s="862"/>
      <c r="CJ9" s="862"/>
      <c r="CK9" s="862"/>
      <c r="CL9" s="863"/>
      <c r="CM9" s="861">
        <v>220</v>
      </c>
      <c r="CN9" s="862"/>
      <c r="CO9" s="862"/>
      <c r="CP9" s="862"/>
      <c r="CQ9" s="863"/>
      <c r="CR9" s="861">
        <v>10</v>
      </c>
      <c r="CS9" s="862"/>
      <c r="CT9" s="862"/>
      <c r="CU9" s="862"/>
      <c r="CV9" s="863"/>
      <c r="CW9" s="861" t="s">
        <v>574</v>
      </c>
      <c r="CX9" s="862"/>
      <c r="CY9" s="862"/>
      <c r="CZ9" s="862"/>
      <c r="DA9" s="863"/>
      <c r="DB9" s="861">
        <v>368</v>
      </c>
      <c r="DC9" s="862"/>
      <c r="DD9" s="862"/>
      <c r="DE9" s="862"/>
      <c r="DF9" s="863"/>
      <c r="DG9" s="861" t="s">
        <v>574</v>
      </c>
      <c r="DH9" s="862"/>
      <c r="DI9" s="862"/>
      <c r="DJ9" s="862"/>
      <c r="DK9" s="863"/>
      <c r="DL9" s="861" t="s">
        <v>574</v>
      </c>
      <c r="DM9" s="862"/>
      <c r="DN9" s="862"/>
      <c r="DO9" s="862"/>
      <c r="DP9" s="863"/>
      <c r="DQ9" s="861" t="s">
        <v>574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579</v>
      </c>
      <c r="BT10" s="849"/>
      <c r="BU10" s="849"/>
      <c r="BV10" s="849"/>
      <c r="BW10" s="849"/>
      <c r="BX10" s="849"/>
      <c r="BY10" s="849"/>
      <c r="BZ10" s="849"/>
      <c r="CA10" s="849"/>
      <c r="CB10" s="849"/>
      <c r="CC10" s="849"/>
      <c r="CD10" s="849"/>
      <c r="CE10" s="849"/>
      <c r="CF10" s="849"/>
      <c r="CG10" s="850"/>
      <c r="CH10" s="861">
        <v>55</v>
      </c>
      <c r="CI10" s="862"/>
      <c r="CJ10" s="862"/>
      <c r="CK10" s="862"/>
      <c r="CL10" s="863"/>
      <c r="CM10" s="861">
        <v>364</v>
      </c>
      <c r="CN10" s="862"/>
      <c r="CO10" s="862"/>
      <c r="CP10" s="862"/>
      <c r="CQ10" s="863"/>
      <c r="CR10" s="861">
        <v>92</v>
      </c>
      <c r="CS10" s="862"/>
      <c r="CT10" s="862"/>
      <c r="CU10" s="862"/>
      <c r="CV10" s="863"/>
      <c r="CW10" s="861" t="s">
        <v>574</v>
      </c>
      <c r="CX10" s="862"/>
      <c r="CY10" s="862"/>
      <c r="CZ10" s="862"/>
      <c r="DA10" s="863"/>
      <c r="DB10" s="861" t="s">
        <v>574</v>
      </c>
      <c r="DC10" s="862"/>
      <c r="DD10" s="862"/>
      <c r="DE10" s="862"/>
      <c r="DF10" s="863"/>
      <c r="DG10" s="861" t="s">
        <v>574</v>
      </c>
      <c r="DH10" s="862"/>
      <c r="DI10" s="862"/>
      <c r="DJ10" s="862"/>
      <c r="DK10" s="863"/>
      <c r="DL10" s="861" t="s">
        <v>574</v>
      </c>
      <c r="DM10" s="862"/>
      <c r="DN10" s="862"/>
      <c r="DO10" s="862"/>
      <c r="DP10" s="863"/>
      <c r="DQ10" s="861" t="s">
        <v>580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31274</v>
      </c>
      <c r="R23" s="874"/>
      <c r="S23" s="874"/>
      <c r="T23" s="874"/>
      <c r="U23" s="874"/>
      <c r="V23" s="874">
        <v>29022</v>
      </c>
      <c r="W23" s="874"/>
      <c r="X23" s="874"/>
      <c r="Y23" s="874"/>
      <c r="Z23" s="874"/>
      <c r="AA23" s="874">
        <v>2253</v>
      </c>
      <c r="AB23" s="874"/>
      <c r="AC23" s="874"/>
      <c r="AD23" s="874"/>
      <c r="AE23" s="875"/>
      <c r="AF23" s="876">
        <v>1345</v>
      </c>
      <c r="AG23" s="874"/>
      <c r="AH23" s="874"/>
      <c r="AI23" s="874"/>
      <c r="AJ23" s="877"/>
      <c r="AK23" s="878"/>
      <c r="AL23" s="879"/>
      <c r="AM23" s="879"/>
      <c r="AN23" s="879"/>
      <c r="AO23" s="879"/>
      <c r="AP23" s="874">
        <v>17270</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1">
        <v>8073</v>
      </c>
      <c r="R28" s="902"/>
      <c r="S28" s="902"/>
      <c r="T28" s="902"/>
      <c r="U28" s="902"/>
      <c r="V28" s="902">
        <v>7924</v>
      </c>
      <c r="W28" s="902"/>
      <c r="X28" s="902"/>
      <c r="Y28" s="902"/>
      <c r="Z28" s="902"/>
      <c r="AA28" s="902">
        <v>149</v>
      </c>
      <c r="AB28" s="902"/>
      <c r="AC28" s="902"/>
      <c r="AD28" s="902"/>
      <c r="AE28" s="903"/>
      <c r="AF28" s="904">
        <v>149</v>
      </c>
      <c r="AG28" s="902"/>
      <c r="AH28" s="902"/>
      <c r="AI28" s="902"/>
      <c r="AJ28" s="905"/>
      <c r="AK28" s="906">
        <v>534</v>
      </c>
      <c r="AL28" s="898"/>
      <c r="AM28" s="898"/>
      <c r="AN28" s="898"/>
      <c r="AO28" s="898"/>
      <c r="AP28" s="898" t="s">
        <v>568</v>
      </c>
      <c r="AQ28" s="898"/>
      <c r="AR28" s="898"/>
      <c r="AS28" s="898"/>
      <c r="AT28" s="898"/>
      <c r="AU28" s="898" t="s">
        <v>568</v>
      </c>
      <c r="AV28" s="898"/>
      <c r="AW28" s="898"/>
      <c r="AX28" s="898"/>
      <c r="AY28" s="898"/>
      <c r="AZ28" s="898" t="s">
        <v>568</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760</v>
      </c>
      <c r="R29" s="839"/>
      <c r="S29" s="839"/>
      <c r="T29" s="839"/>
      <c r="U29" s="839"/>
      <c r="V29" s="839">
        <v>757</v>
      </c>
      <c r="W29" s="839"/>
      <c r="X29" s="839"/>
      <c r="Y29" s="839"/>
      <c r="Z29" s="839"/>
      <c r="AA29" s="839">
        <v>2</v>
      </c>
      <c r="AB29" s="839"/>
      <c r="AC29" s="839"/>
      <c r="AD29" s="839"/>
      <c r="AE29" s="840"/>
      <c r="AF29" s="841">
        <v>2</v>
      </c>
      <c r="AG29" s="842"/>
      <c r="AH29" s="842"/>
      <c r="AI29" s="842"/>
      <c r="AJ29" s="843"/>
      <c r="AK29" s="909">
        <v>155</v>
      </c>
      <c r="AL29" s="910"/>
      <c r="AM29" s="910"/>
      <c r="AN29" s="910"/>
      <c r="AO29" s="910"/>
      <c r="AP29" s="910" t="s">
        <v>568</v>
      </c>
      <c r="AQ29" s="910"/>
      <c r="AR29" s="910"/>
      <c r="AS29" s="910"/>
      <c r="AT29" s="910"/>
      <c r="AU29" s="910" t="s">
        <v>568</v>
      </c>
      <c r="AV29" s="910"/>
      <c r="AW29" s="910"/>
      <c r="AX29" s="910"/>
      <c r="AY29" s="910"/>
      <c r="AZ29" s="910" t="s">
        <v>568</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1198</v>
      </c>
      <c r="R30" s="839"/>
      <c r="S30" s="839"/>
      <c r="T30" s="839"/>
      <c r="U30" s="839"/>
      <c r="V30" s="839">
        <v>1160</v>
      </c>
      <c r="W30" s="839"/>
      <c r="X30" s="839"/>
      <c r="Y30" s="839"/>
      <c r="Z30" s="839"/>
      <c r="AA30" s="839">
        <v>38</v>
      </c>
      <c r="AB30" s="839"/>
      <c r="AC30" s="839"/>
      <c r="AD30" s="839"/>
      <c r="AE30" s="840"/>
      <c r="AF30" s="841">
        <v>1373</v>
      </c>
      <c r="AG30" s="842"/>
      <c r="AH30" s="842"/>
      <c r="AI30" s="842"/>
      <c r="AJ30" s="843"/>
      <c r="AK30" s="909">
        <v>70</v>
      </c>
      <c r="AL30" s="910"/>
      <c r="AM30" s="910"/>
      <c r="AN30" s="910"/>
      <c r="AO30" s="910"/>
      <c r="AP30" s="910">
        <v>100</v>
      </c>
      <c r="AQ30" s="910"/>
      <c r="AR30" s="910"/>
      <c r="AS30" s="910"/>
      <c r="AT30" s="910"/>
      <c r="AU30" s="910" t="s">
        <v>568</v>
      </c>
      <c r="AV30" s="910"/>
      <c r="AW30" s="910"/>
      <c r="AX30" s="910"/>
      <c r="AY30" s="910"/>
      <c r="AZ30" s="910" t="s">
        <v>568</v>
      </c>
      <c r="BA30" s="910"/>
      <c r="BB30" s="910"/>
      <c r="BC30" s="910"/>
      <c r="BD30" s="910"/>
      <c r="BE30" s="907" t="s">
        <v>398</v>
      </c>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1562</v>
      </c>
      <c r="R31" s="839"/>
      <c r="S31" s="839"/>
      <c r="T31" s="839"/>
      <c r="U31" s="839"/>
      <c r="V31" s="839">
        <v>1514</v>
      </c>
      <c r="W31" s="839"/>
      <c r="X31" s="839"/>
      <c r="Y31" s="839"/>
      <c r="Z31" s="839"/>
      <c r="AA31" s="839">
        <v>48</v>
      </c>
      <c r="AB31" s="839"/>
      <c r="AC31" s="839"/>
      <c r="AD31" s="839"/>
      <c r="AE31" s="840"/>
      <c r="AF31" s="841">
        <v>36</v>
      </c>
      <c r="AG31" s="842"/>
      <c r="AH31" s="842"/>
      <c r="AI31" s="842"/>
      <c r="AJ31" s="843"/>
      <c r="AK31" s="909">
        <v>578</v>
      </c>
      <c r="AL31" s="910"/>
      <c r="AM31" s="910"/>
      <c r="AN31" s="910"/>
      <c r="AO31" s="910"/>
      <c r="AP31" s="910">
        <v>7617</v>
      </c>
      <c r="AQ31" s="910"/>
      <c r="AR31" s="910"/>
      <c r="AS31" s="910"/>
      <c r="AT31" s="910"/>
      <c r="AU31" s="910">
        <v>6284</v>
      </c>
      <c r="AV31" s="910"/>
      <c r="AW31" s="910"/>
      <c r="AX31" s="910"/>
      <c r="AY31" s="910"/>
      <c r="AZ31" s="910" t="s">
        <v>568</v>
      </c>
      <c r="BA31" s="910"/>
      <c r="BB31" s="910"/>
      <c r="BC31" s="910"/>
      <c r="BD31" s="910"/>
      <c r="BE31" s="907" t="s">
        <v>400</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710</v>
      </c>
      <c r="R32" s="839"/>
      <c r="S32" s="839"/>
      <c r="T32" s="839"/>
      <c r="U32" s="839"/>
      <c r="V32" s="839">
        <v>669</v>
      </c>
      <c r="W32" s="839"/>
      <c r="X32" s="839"/>
      <c r="Y32" s="839"/>
      <c r="Z32" s="839"/>
      <c r="AA32" s="839">
        <v>41</v>
      </c>
      <c r="AB32" s="839"/>
      <c r="AC32" s="839"/>
      <c r="AD32" s="839"/>
      <c r="AE32" s="840"/>
      <c r="AF32" s="841">
        <v>31</v>
      </c>
      <c r="AG32" s="842"/>
      <c r="AH32" s="842"/>
      <c r="AI32" s="842"/>
      <c r="AJ32" s="843"/>
      <c r="AK32" s="909">
        <v>310</v>
      </c>
      <c r="AL32" s="910"/>
      <c r="AM32" s="910"/>
      <c r="AN32" s="910"/>
      <c r="AO32" s="910"/>
      <c r="AP32" s="910">
        <v>2900</v>
      </c>
      <c r="AQ32" s="910"/>
      <c r="AR32" s="910"/>
      <c r="AS32" s="910"/>
      <c r="AT32" s="910"/>
      <c r="AU32" s="910">
        <v>2900</v>
      </c>
      <c r="AV32" s="910"/>
      <c r="AW32" s="910"/>
      <c r="AX32" s="910"/>
      <c r="AY32" s="910"/>
      <c r="AZ32" s="910" t="s">
        <v>568</v>
      </c>
      <c r="BA32" s="910"/>
      <c r="BB32" s="910"/>
      <c r="BC32" s="910"/>
      <c r="BD32" s="910"/>
      <c r="BE32" s="907" t="s">
        <v>400</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1591</v>
      </c>
      <c r="AG63" s="921"/>
      <c r="AH63" s="921"/>
      <c r="AI63" s="921"/>
      <c r="AJ63" s="922"/>
      <c r="AK63" s="923"/>
      <c r="AL63" s="918"/>
      <c r="AM63" s="918"/>
      <c r="AN63" s="918"/>
      <c r="AO63" s="918"/>
      <c r="AP63" s="921">
        <f>SUM(AP28:AT32)</f>
        <v>10617</v>
      </c>
      <c r="AQ63" s="921"/>
      <c r="AR63" s="921"/>
      <c r="AS63" s="921"/>
      <c r="AT63" s="921"/>
      <c r="AU63" s="921">
        <f>SUM(AU28:AY32)</f>
        <v>9184</v>
      </c>
      <c r="AV63" s="921"/>
      <c r="AW63" s="921"/>
      <c r="AX63" s="921"/>
      <c r="AY63" s="921"/>
      <c r="AZ63" s="925"/>
      <c r="BA63" s="925"/>
      <c r="BB63" s="925"/>
      <c r="BC63" s="925"/>
      <c r="BD63" s="925"/>
      <c r="BE63" s="926"/>
      <c r="BF63" s="926"/>
      <c r="BG63" s="926"/>
      <c r="BH63" s="926"/>
      <c r="BI63" s="927"/>
      <c r="BJ63" s="928" t="s">
        <v>404</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1" t="s">
        <v>410</v>
      </c>
      <c r="AG66" s="893"/>
      <c r="AH66" s="893"/>
      <c r="AI66" s="893"/>
      <c r="AJ66" s="932"/>
      <c r="AK66" s="797" t="s">
        <v>411</v>
      </c>
      <c r="AL66" s="821"/>
      <c r="AM66" s="821"/>
      <c r="AN66" s="821"/>
      <c r="AO66" s="822"/>
      <c r="AP66" s="797" t="s">
        <v>412</v>
      </c>
      <c r="AQ66" s="798"/>
      <c r="AR66" s="798"/>
      <c r="AS66" s="798"/>
      <c r="AT66" s="799"/>
      <c r="AU66" s="797" t="s">
        <v>413</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569</v>
      </c>
      <c r="C68" s="949"/>
      <c r="D68" s="949"/>
      <c r="E68" s="949"/>
      <c r="F68" s="949"/>
      <c r="G68" s="949"/>
      <c r="H68" s="949"/>
      <c r="I68" s="949"/>
      <c r="J68" s="949"/>
      <c r="K68" s="949"/>
      <c r="L68" s="949"/>
      <c r="M68" s="949"/>
      <c r="N68" s="949"/>
      <c r="O68" s="949"/>
      <c r="P68" s="950"/>
      <c r="Q68" s="951">
        <v>8511</v>
      </c>
      <c r="R68" s="945"/>
      <c r="S68" s="945"/>
      <c r="T68" s="945"/>
      <c r="U68" s="945"/>
      <c r="V68" s="945">
        <v>8447</v>
      </c>
      <c r="W68" s="945"/>
      <c r="X68" s="945"/>
      <c r="Y68" s="945"/>
      <c r="Z68" s="945"/>
      <c r="AA68" s="945">
        <v>64</v>
      </c>
      <c r="AB68" s="945"/>
      <c r="AC68" s="945"/>
      <c r="AD68" s="945"/>
      <c r="AE68" s="945"/>
      <c r="AF68" s="945">
        <v>64</v>
      </c>
      <c r="AG68" s="945"/>
      <c r="AH68" s="945"/>
      <c r="AI68" s="945"/>
      <c r="AJ68" s="945"/>
      <c r="AK68" s="945">
        <v>1110</v>
      </c>
      <c r="AL68" s="945"/>
      <c r="AM68" s="945"/>
      <c r="AN68" s="945"/>
      <c r="AO68" s="945"/>
      <c r="AP68" s="945" t="s">
        <v>574</v>
      </c>
      <c r="AQ68" s="945"/>
      <c r="AR68" s="945"/>
      <c r="AS68" s="945"/>
      <c r="AT68" s="945"/>
      <c r="AU68" s="945" t="s">
        <v>574</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570</v>
      </c>
      <c r="C69" s="953"/>
      <c r="D69" s="953"/>
      <c r="E69" s="953"/>
      <c r="F69" s="953"/>
      <c r="G69" s="953"/>
      <c r="H69" s="953"/>
      <c r="I69" s="953"/>
      <c r="J69" s="953"/>
      <c r="K69" s="953"/>
      <c r="L69" s="953"/>
      <c r="M69" s="953"/>
      <c r="N69" s="953"/>
      <c r="O69" s="953"/>
      <c r="P69" s="954"/>
      <c r="Q69" s="955">
        <v>2074</v>
      </c>
      <c r="R69" s="910"/>
      <c r="S69" s="910"/>
      <c r="T69" s="910"/>
      <c r="U69" s="910"/>
      <c r="V69" s="910">
        <v>1850</v>
      </c>
      <c r="W69" s="910"/>
      <c r="X69" s="910"/>
      <c r="Y69" s="910"/>
      <c r="Z69" s="910"/>
      <c r="AA69" s="910">
        <v>224</v>
      </c>
      <c r="AB69" s="910"/>
      <c r="AC69" s="910"/>
      <c r="AD69" s="910"/>
      <c r="AE69" s="910"/>
      <c r="AF69" s="910">
        <v>224</v>
      </c>
      <c r="AG69" s="910"/>
      <c r="AH69" s="910"/>
      <c r="AI69" s="910"/>
      <c r="AJ69" s="910"/>
      <c r="AK69" s="910" t="s">
        <v>574</v>
      </c>
      <c r="AL69" s="910"/>
      <c r="AM69" s="910"/>
      <c r="AN69" s="910"/>
      <c r="AO69" s="910"/>
      <c r="AP69" s="910" t="s">
        <v>574</v>
      </c>
      <c r="AQ69" s="910"/>
      <c r="AR69" s="910"/>
      <c r="AS69" s="910"/>
      <c r="AT69" s="910"/>
      <c r="AU69" s="910" t="s">
        <v>574</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571</v>
      </c>
      <c r="C70" s="953"/>
      <c r="D70" s="953"/>
      <c r="E70" s="953"/>
      <c r="F70" s="953"/>
      <c r="G70" s="953"/>
      <c r="H70" s="953"/>
      <c r="I70" s="953"/>
      <c r="J70" s="953"/>
      <c r="K70" s="953"/>
      <c r="L70" s="953"/>
      <c r="M70" s="953"/>
      <c r="N70" s="953"/>
      <c r="O70" s="953"/>
      <c r="P70" s="954"/>
      <c r="Q70" s="955">
        <v>848493</v>
      </c>
      <c r="R70" s="910"/>
      <c r="S70" s="910"/>
      <c r="T70" s="910"/>
      <c r="U70" s="910"/>
      <c r="V70" s="910">
        <v>821243</v>
      </c>
      <c r="W70" s="910"/>
      <c r="X70" s="910"/>
      <c r="Y70" s="910"/>
      <c r="Z70" s="910"/>
      <c r="AA70" s="910">
        <v>27250</v>
      </c>
      <c r="AB70" s="910"/>
      <c r="AC70" s="910"/>
      <c r="AD70" s="910"/>
      <c r="AE70" s="910"/>
      <c r="AF70" s="910">
        <v>27250</v>
      </c>
      <c r="AG70" s="910"/>
      <c r="AH70" s="910"/>
      <c r="AI70" s="910"/>
      <c r="AJ70" s="910"/>
      <c r="AK70" s="910">
        <v>2</v>
      </c>
      <c r="AL70" s="910"/>
      <c r="AM70" s="910"/>
      <c r="AN70" s="910"/>
      <c r="AO70" s="910"/>
      <c r="AP70" s="910" t="s">
        <v>575</v>
      </c>
      <c r="AQ70" s="910"/>
      <c r="AR70" s="910"/>
      <c r="AS70" s="910"/>
      <c r="AT70" s="910"/>
      <c r="AU70" s="910" t="s">
        <v>574</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572</v>
      </c>
      <c r="C71" s="953"/>
      <c r="D71" s="953"/>
      <c r="E71" s="953"/>
      <c r="F71" s="953"/>
      <c r="G71" s="953"/>
      <c r="H71" s="953"/>
      <c r="I71" s="953"/>
      <c r="J71" s="953"/>
      <c r="K71" s="953"/>
      <c r="L71" s="953"/>
      <c r="M71" s="953"/>
      <c r="N71" s="953"/>
      <c r="O71" s="953"/>
      <c r="P71" s="954"/>
      <c r="Q71" s="955">
        <v>7896</v>
      </c>
      <c r="R71" s="910"/>
      <c r="S71" s="910"/>
      <c r="T71" s="910"/>
      <c r="U71" s="910"/>
      <c r="V71" s="910">
        <v>7658</v>
      </c>
      <c r="W71" s="910"/>
      <c r="X71" s="910"/>
      <c r="Y71" s="910"/>
      <c r="Z71" s="910"/>
      <c r="AA71" s="910">
        <v>238</v>
      </c>
      <c r="AB71" s="910"/>
      <c r="AC71" s="910"/>
      <c r="AD71" s="910"/>
      <c r="AE71" s="910"/>
      <c r="AF71" s="910">
        <v>238</v>
      </c>
      <c r="AG71" s="910"/>
      <c r="AH71" s="910"/>
      <c r="AI71" s="910"/>
      <c r="AJ71" s="910"/>
      <c r="AK71" s="910" t="s">
        <v>574</v>
      </c>
      <c r="AL71" s="910"/>
      <c r="AM71" s="910"/>
      <c r="AN71" s="910"/>
      <c r="AO71" s="910"/>
      <c r="AP71" s="910" t="s">
        <v>575</v>
      </c>
      <c r="AQ71" s="910"/>
      <c r="AR71" s="910"/>
      <c r="AS71" s="910"/>
      <c r="AT71" s="910"/>
      <c r="AU71" s="910" t="s">
        <v>574</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573</v>
      </c>
      <c r="C72" s="953"/>
      <c r="D72" s="953"/>
      <c r="E72" s="953"/>
      <c r="F72" s="953"/>
      <c r="G72" s="953"/>
      <c r="H72" s="953"/>
      <c r="I72" s="953"/>
      <c r="J72" s="953"/>
      <c r="K72" s="953"/>
      <c r="L72" s="953"/>
      <c r="M72" s="953"/>
      <c r="N72" s="953"/>
      <c r="O72" s="953"/>
      <c r="P72" s="954"/>
      <c r="Q72" s="955">
        <v>58309</v>
      </c>
      <c r="R72" s="910"/>
      <c r="S72" s="910"/>
      <c r="T72" s="910"/>
      <c r="U72" s="910"/>
      <c r="V72" s="910">
        <v>56720</v>
      </c>
      <c r="W72" s="910"/>
      <c r="X72" s="910"/>
      <c r="Y72" s="910"/>
      <c r="Z72" s="910"/>
      <c r="AA72" s="910">
        <v>1589</v>
      </c>
      <c r="AB72" s="910"/>
      <c r="AC72" s="910"/>
      <c r="AD72" s="910"/>
      <c r="AE72" s="910"/>
      <c r="AF72" s="910">
        <v>1589</v>
      </c>
      <c r="AG72" s="910"/>
      <c r="AH72" s="910"/>
      <c r="AI72" s="910"/>
      <c r="AJ72" s="910"/>
      <c r="AK72" s="910">
        <v>7323</v>
      </c>
      <c r="AL72" s="910"/>
      <c r="AM72" s="910"/>
      <c r="AN72" s="910"/>
      <c r="AO72" s="910"/>
      <c r="AP72" s="910" t="s">
        <v>575</v>
      </c>
      <c r="AQ72" s="910"/>
      <c r="AR72" s="910"/>
      <c r="AS72" s="910"/>
      <c r="AT72" s="910"/>
      <c r="AU72" s="910" t="s">
        <v>574</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c r="C73" s="953"/>
      <c r="D73" s="953"/>
      <c r="E73" s="953"/>
      <c r="F73" s="953"/>
      <c r="G73" s="953"/>
      <c r="H73" s="953"/>
      <c r="I73" s="953"/>
      <c r="J73" s="953"/>
      <c r="K73" s="953"/>
      <c r="L73" s="953"/>
      <c r="M73" s="953"/>
      <c r="N73" s="953"/>
      <c r="O73" s="953"/>
      <c r="P73" s="954"/>
      <c r="Q73" s="955"/>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383</v>
      </c>
      <c r="B88" s="870" t="s">
        <v>414</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f>SUM(AF68:AJ72)</f>
        <v>29365</v>
      </c>
      <c r="AG88" s="921"/>
      <c r="AH88" s="921"/>
      <c r="AI88" s="921"/>
      <c r="AJ88" s="921"/>
      <c r="AK88" s="918"/>
      <c r="AL88" s="918"/>
      <c r="AM88" s="918"/>
      <c r="AN88" s="918"/>
      <c r="AO88" s="918"/>
      <c r="AP88" s="921"/>
      <c r="AQ88" s="921"/>
      <c r="AR88" s="921"/>
      <c r="AS88" s="921"/>
      <c r="AT88" s="921"/>
      <c r="AU88" s="921"/>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415</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f>SUM(CR7:CV10)</f>
        <v>292</v>
      </c>
      <c r="CS102" s="929"/>
      <c r="CT102" s="929"/>
      <c r="CU102" s="929"/>
      <c r="CV102" s="972"/>
      <c r="CW102" s="971">
        <f t="shared" ref="CW102" si="0">SUM(CW7:DA10)</f>
        <v>107</v>
      </c>
      <c r="CX102" s="929"/>
      <c r="CY102" s="929"/>
      <c r="CZ102" s="929"/>
      <c r="DA102" s="972"/>
      <c r="DB102" s="971">
        <f t="shared" ref="DB102" si="1">SUM(DB7:DF10)</f>
        <v>368</v>
      </c>
      <c r="DC102" s="929"/>
      <c r="DD102" s="929"/>
      <c r="DE102" s="929"/>
      <c r="DF102" s="972"/>
      <c r="DG102" s="971">
        <f t="shared" ref="DG102" si="2">SUM(DG7:DK10)</f>
        <v>0</v>
      </c>
      <c r="DH102" s="929"/>
      <c r="DI102" s="929"/>
      <c r="DJ102" s="929"/>
      <c r="DK102" s="972"/>
      <c r="DL102" s="971">
        <f t="shared" ref="DL102" si="3">SUM(DL7:DP10)</f>
        <v>36</v>
      </c>
      <c r="DM102" s="929"/>
      <c r="DN102" s="929"/>
      <c r="DO102" s="929"/>
      <c r="DP102" s="972"/>
      <c r="DQ102" s="971">
        <f t="shared" ref="DQ102" si="4">SUM(DQ7:DU10)</f>
        <v>4</v>
      </c>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416</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417</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420</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421</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422</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423</v>
      </c>
      <c r="AB109" s="974"/>
      <c r="AC109" s="974"/>
      <c r="AD109" s="974"/>
      <c r="AE109" s="975"/>
      <c r="AF109" s="973" t="s">
        <v>301</v>
      </c>
      <c r="AG109" s="974"/>
      <c r="AH109" s="974"/>
      <c r="AI109" s="974"/>
      <c r="AJ109" s="975"/>
      <c r="AK109" s="973" t="s">
        <v>300</v>
      </c>
      <c r="AL109" s="974"/>
      <c r="AM109" s="974"/>
      <c r="AN109" s="974"/>
      <c r="AO109" s="975"/>
      <c r="AP109" s="973" t="s">
        <v>424</v>
      </c>
      <c r="AQ109" s="974"/>
      <c r="AR109" s="974"/>
      <c r="AS109" s="974"/>
      <c r="AT109" s="976"/>
      <c r="AU109" s="993" t="s">
        <v>422</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423</v>
      </c>
      <c r="BR109" s="974"/>
      <c r="BS109" s="974"/>
      <c r="BT109" s="974"/>
      <c r="BU109" s="975"/>
      <c r="BV109" s="973" t="s">
        <v>301</v>
      </c>
      <c r="BW109" s="974"/>
      <c r="BX109" s="974"/>
      <c r="BY109" s="974"/>
      <c r="BZ109" s="975"/>
      <c r="CA109" s="973" t="s">
        <v>300</v>
      </c>
      <c r="CB109" s="974"/>
      <c r="CC109" s="974"/>
      <c r="CD109" s="974"/>
      <c r="CE109" s="975"/>
      <c r="CF109" s="994" t="s">
        <v>424</v>
      </c>
      <c r="CG109" s="994"/>
      <c r="CH109" s="994"/>
      <c r="CI109" s="994"/>
      <c r="CJ109" s="994"/>
      <c r="CK109" s="973" t="s">
        <v>425</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423</v>
      </c>
      <c r="DH109" s="974"/>
      <c r="DI109" s="974"/>
      <c r="DJ109" s="974"/>
      <c r="DK109" s="975"/>
      <c r="DL109" s="973" t="s">
        <v>301</v>
      </c>
      <c r="DM109" s="974"/>
      <c r="DN109" s="974"/>
      <c r="DO109" s="974"/>
      <c r="DP109" s="975"/>
      <c r="DQ109" s="973" t="s">
        <v>300</v>
      </c>
      <c r="DR109" s="974"/>
      <c r="DS109" s="974"/>
      <c r="DT109" s="974"/>
      <c r="DU109" s="975"/>
      <c r="DV109" s="973" t="s">
        <v>424</v>
      </c>
      <c r="DW109" s="974"/>
      <c r="DX109" s="974"/>
      <c r="DY109" s="974"/>
      <c r="DZ109" s="976"/>
    </row>
    <row r="110" spans="1:131" s="246" customFormat="1" ht="26.25" customHeight="1" x14ac:dyDescent="0.15">
      <c r="A110" s="977" t="s">
        <v>426</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2957246</v>
      </c>
      <c r="AB110" s="981"/>
      <c r="AC110" s="981"/>
      <c r="AD110" s="981"/>
      <c r="AE110" s="982"/>
      <c r="AF110" s="983">
        <v>2713213</v>
      </c>
      <c r="AG110" s="981"/>
      <c r="AH110" s="981"/>
      <c r="AI110" s="981"/>
      <c r="AJ110" s="982"/>
      <c r="AK110" s="983">
        <v>2554363</v>
      </c>
      <c r="AL110" s="981"/>
      <c r="AM110" s="981"/>
      <c r="AN110" s="981"/>
      <c r="AO110" s="982"/>
      <c r="AP110" s="984">
        <v>17</v>
      </c>
      <c r="AQ110" s="985"/>
      <c r="AR110" s="985"/>
      <c r="AS110" s="985"/>
      <c r="AT110" s="986"/>
      <c r="AU110" s="987" t="s">
        <v>72</v>
      </c>
      <c r="AV110" s="988"/>
      <c r="AW110" s="988"/>
      <c r="AX110" s="988"/>
      <c r="AY110" s="988"/>
      <c r="AZ110" s="1029" t="s">
        <v>427</v>
      </c>
      <c r="BA110" s="978"/>
      <c r="BB110" s="978"/>
      <c r="BC110" s="978"/>
      <c r="BD110" s="978"/>
      <c r="BE110" s="978"/>
      <c r="BF110" s="978"/>
      <c r="BG110" s="978"/>
      <c r="BH110" s="978"/>
      <c r="BI110" s="978"/>
      <c r="BJ110" s="978"/>
      <c r="BK110" s="978"/>
      <c r="BL110" s="978"/>
      <c r="BM110" s="978"/>
      <c r="BN110" s="978"/>
      <c r="BO110" s="978"/>
      <c r="BP110" s="979"/>
      <c r="BQ110" s="1015">
        <v>19670128</v>
      </c>
      <c r="BR110" s="1016"/>
      <c r="BS110" s="1016"/>
      <c r="BT110" s="1016"/>
      <c r="BU110" s="1016"/>
      <c r="BV110" s="1016">
        <v>18233806</v>
      </c>
      <c r="BW110" s="1016"/>
      <c r="BX110" s="1016"/>
      <c r="BY110" s="1016"/>
      <c r="BZ110" s="1016"/>
      <c r="CA110" s="1016">
        <v>17270442</v>
      </c>
      <c r="CB110" s="1016"/>
      <c r="CC110" s="1016"/>
      <c r="CD110" s="1016"/>
      <c r="CE110" s="1016"/>
      <c r="CF110" s="1030">
        <v>115</v>
      </c>
      <c r="CG110" s="1031"/>
      <c r="CH110" s="1031"/>
      <c r="CI110" s="1031"/>
      <c r="CJ110" s="1031"/>
      <c r="CK110" s="1032" t="s">
        <v>428</v>
      </c>
      <c r="CL110" s="1033"/>
      <c r="CM110" s="1012" t="s">
        <v>429</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v>2018004</v>
      </c>
      <c r="DH110" s="1016"/>
      <c r="DI110" s="1016"/>
      <c r="DJ110" s="1016"/>
      <c r="DK110" s="1016"/>
      <c r="DL110" s="1016">
        <v>1793979</v>
      </c>
      <c r="DM110" s="1016"/>
      <c r="DN110" s="1016"/>
      <c r="DO110" s="1016"/>
      <c r="DP110" s="1016"/>
      <c r="DQ110" s="1016">
        <v>1561504</v>
      </c>
      <c r="DR110" s="1016"/>
      <c r="DS110" s="1016"/>
      <c r="DT110" s="1016"/>
      <c r="DU110" s="1016"/>
      <c r="DV110" s="1017">
        <v>10.4</v>
      </c>
      <c r="DW110" s="1017"/>
      <c r="DX110" s="1017"/>
      <c r="DY110" s="1017"/>
      <c r="DZ110" s="1018"/>
    </row>
    <row r="111" spans="1:131" s="246" customFormat="1" ht="26.25" customHeight="1" x14ac:dyDescent="0.15">
      <c r="A111" s="1019" t="s">
        <v>430</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126</v>
      </c>
      <c r="AB111" s="1023"/>
      <c r="AC111" s="1023"/>
      <c r="AD111" s="1023"/>
      <c r="AE111" s="1024"/>
      <c r="AF111" s="1025" t="s">
        <v>404</v>
      </c>
      <c r="AG111" s="1023"/>
      <c r="AH111" s="1023"/>
      <c r="AI111" s="1023"/>
      <c r="AJ111" s="1024"/>
      <c r="AK111" s="1025" t="s">
        <v>126</v>
      </c>
      <c r="AL111" s="1023"/>
      <c r="AM111" s="1023"/>
      <c r="AN111" s="1023"/>
      <c r="AO111" s="1024"/>
      <c r="AP111" s="1026" t="s">
        <v>126</v>
      </c>
      <c r="AQ111" s="1027"/>
      <c r="AR111" s="1027"/>
      <c r="AS111" s="1027"/>
      <c r="AT111" s="1028"/>
      <c r="AU111" s="989"/>
      <c r="AV111" s="990"/>
      <c r="AW111" s="990"/>
      <c r="AX111" s="990"/>
      <c r="AY111" s="990"/>
      <c r="AZ111" s="1038" t="s">
        <v>431</v>
      </c>
      <c r="BA111" s="1039"/>
      <c r="BB111" s="1039"/>
      <c r="BC111" s="1039"/>
      <c r="BD111" s="1039"/>
      <c r="BE111" s="1039"/>
      <c r="BF111" s="1039"/>
      <c r="BG111" s="1039"/>
      <c r="BH111" s="1039"/>
      <c r="BI111" s="1039"/>
      <c r="BJ111" s="1039"/>
      <c r="BK111" s="1039"/>
      <c r="BL111" s="1039"/>
      <c r="BM111" s="1039"/>
      <c r="BN111" s="1039"/>
      <c r="BO111" s="1039"/>
      <c r="BP111" s="1040"/>
      <c r="BQ111" s="1008">
        <v>4465959</v>
      </c>
      <c r="BR111" s="1009"/>
      <c r="BS111" s="1009"/>
      <c r="BT111" s="1009"/>
      <c r="BU111" s="1009"/>
      <c r="BV111" s="1009">
        <v>4204483</v>
      </c>
      <c r="BW111" s="1009"/>
      <c r="BX111" s="1009"/>
      <c r="BY111" s="1009"/>
      <c r="BZ111" s="1009"/>
      <c r="CA111" s="1009">
        <v>3814916</v>
      </c>
      <c r="CB111" s="1009"/>
      <c r="CC111" s="1009"/>
      <c r="CD111" s="1009"/>
      <c r="CE111" s="1009"/>
      <c r="CF111" s="1003">
        <v>25.4</v>
      </c>
      <c r="CG111" s="1004"/>
      <c r="CH111" s="1004"/>
      <c r="CI111" s="1004"/>
      <c r="CJ111" s="1004"/>
      <c r="CK111" s="1034"/>
      <c r="CL111" s="1035"/>
      <c r="CM111" s="1005" t="s">
        <v>432</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126</v>
      </c>
      <c r="DH111" s="1009"/>
      <c r="DI111" s="1009"/>
      <c r="DJ111" s="1009"/>
      <c r="DK111" s="1009"/>
      <c r="DL111" s="1009" t="s">
        <v>126</v>
      </c>
      <c r="DM111" s="1009"/>
      <c r="DN111" s="1009"/>
      <c r="DO111" s="1009"/>
      <c r="DP111" s="1009"/>
      <c r="DQ111" s="1009" t="s">
        <v>433</v>
      </c>
      <c r="DR111" s="1009"/>
      <c r="DS111" s="1009"/>
      <c r="DT111" s="1009"/>
      <c r="DU111" s="1009"/>
      <c r="DV111" s="1010" t="s">
        <v>404</v>
      </c>
      <c r="DW111" s="1010"/>
      <c r="DX111" s="1010"/>
      <c r="DY111" s="1010"/>
      <c r="DZ111" s="1011"/>
    </row>
    <row r="112" spans="1:131" s="246" customFormat="1" ht="26.25" customHeight="1" x14ac:dyDescent="0.15">
      <c r="A112" s="1041" t="s">
        <v>434</v>
      </c>
      <c r="B112" s="1042"/>
      <c r="C112" s="1039" t="s">
        <v>435</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126</v>
      </c>
      <c r="AB112" s="1048"/>
      <c r="AC112" s="1048"/>
      <c r="AD112" s="1048"/>
      <c r="AE112" s="1049"/>
      <c r="AF112" s="1050" t="s">
        <v>126</v>
      </c>
      <c r="AG112" s="1048"/>
      <c r="AH112" s="1048"/>
      <c r="AI112" s="1048"/>
      <c r="AJ112" s="1049"/>
      <c r="AK112" s="1050" t="s">
        <v>126</v>
      </c>
      <c r="AL112" s="1048"/>
      <c r="AM112" s="1048"/>
      <c r="AN112" s="1048"/>
      <c r="AO112" s="1049"/>
      <c r="AP112" s="1051" t="s">
        <v>126</v>
      </c>
      <c r="AQ112" s="1052"/>
      <c r="AR112" s="1052"/>
      <c r="AS112" s="1052"/>
      <c r="AT112" s="1053"/>
      <c r="AU112" s="989"/>
      <c r="AV112" s="990"/>
      <c r="AW112" s="990"/>
      <c r="AX112" s="990"/>
      <c r="AY112" s="990"/>
      <c r="AZ112" s="1038" t="s">
        <v>436</v>
      </c>
      <c r="BA112" s="1039"/>
      <c r="BB112" s="1039"/>
      <c r="BC112" s="1039"/>
      <c r="BD112" s="1039"/>
      <c r="BE112" s="1039"/>
      <c r="BF112" s="1039"/>
      <c r="BG112" s="1039"/>
      <c r="BH112" s="1039"/>
      <c r="BI112" s="1039"/>
      <c r="BJ112" s="1039"/>
      <c r="BK112" s="1039"/>
      <c r="BL112" s="1039"/>
      <c r="BM112" s="1039"/>
      <c r="BN112" s="1039"/>
      <c r="BO112" s="1039"/>
      <c r="BP112" s="1040"/>
      <c r="BQ112" s="1008">
        <v>8688205</v>
      </c>
      <c r="BR112" s="1009"/>
      <c r="BS112" s="1009"/>
      <c r="BT112" s="1009"/>
      <c r="BU112" s="1009"/>
      <c r="BV112" s="1009">
        <v>8956095</v>
      </c>
      <c r="BW112" s="1009"/>
      <c r="BX112" s="1009"/>
      <c r="BY112" s="1009"/>
      <c r="BZ112" s="1009"/>
      <c r="CA112" s="1009">
        <v>9184425</v>
      </c>
      <c r="CB112" s="1009"/>
      <c r="CC112" s="1009"/>
      <c r="CD112" s="1009"/>
      <c r="CE112" s="1009"/>
      <c r="CF112" s="1003">
        <v>61.2</v>
      </c>
      <c r="CG112" s="1004"/>
      <c r="CH112" s="1004"/>
      <c r="CI112" s="1004"/>
      <c r="CJ112" s="1004"/>
      <c r="CK112" s="1034"/>
      <c r="CL112" s="1035"/>
      <c r="CM112" s="1005" t="s">
        <v>437</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126</v>
      </c>
      <c r="DH112" s="1009"/>
      <c r="DI112" s="1009"/>
      <c r="DJ112" s="1009"/>
      <c r="DK112" s="1009"/>
      <c r="DL112" s="1009" t="s">
        <v>404</v>
      </c>
      <c r="DM112" s="1009"/>
      <c r="DN112" s="1009"/>
      <c r="DO112" s="1009"/>
      <c r="DP112" s="1009"/>
      <c r="DQ112" s="1009" t="s">
        <v>126</v>
      </c>
      <c r="DR112" s="1009"/>
      <c r="DS112" s="1009"/>
      <c r="DT112" s="1009"/>
      <c r="DU112" s="1009"/>
      <c r="DV112" s="1010" t="s">
        <v>126</v>
      </c>
      <c r="DW112" s="1010"/>
      <c r="DX112" s="1010"/>
      <c r="DY112" s="1010"/>
      <c r="DZ112" s="1011"/>
    </row>
    <row r="113" spans="1:130" s="246" customFormat="1" ht="26.25" customHeight="1" x14ac:dyDescent="0.15">
      <c r="A113" s="1043"/>
      <c r="B113" s="1044"/>
      <c r="C113" s="1039" t="s">
        <v>438</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662493</v>
      </c>
      <c r="AB113" s="1023"/>
      <c r="AC113" s="1023"/>
      <c r="AD113" s="1023"/>
      <c r="AE113" s="1024"/>
      <c r="AF113" s="1025">
        <v>590404</v>
      </c>
      <c r="AG113" s="1023"/>
      <c r="AH113" s="1023"/>
      <c r="AI113" s="1023"/>
      <c r="AJ113" s="1024"/>
      <c r="AK113" s="1025">
        <v>616770</v>
      </c>
      <c r="AL113" s="1023"/>
      <c r="AM113" s="1023"/>
      <c r="AN113" s="1023"/>
      <c r="AO113" s="1024"/>
      <c r="AP113" s="1026">
        <v>4.0999999999999996</v>
      </c>
      <c r="AQ113" s="1027"/>
      <c r="AR113" s="1027"/>
      <c r="AS113" s="1027"/>
      <c r="AT113" s="1028"/>
      <c r="AU113" s="989"/>
      <c r="AV113" s="990"/>
      <c r="AW113" s="990"/>
      <c r="AX113" s="990"/>
      <c r="AY113" s="990"/>
      <c r="AZ113" s="1038" t="s">
        <v>439</v>
      </c>
      <c r="BA113" s="1039"/>
      <c r="BB113" s="1039"/>
      <c r="BC113" s="1039"/>
      <c r="BD113" s="1039"/>
      <c r="BE113" s="1039"/>
      <c r="BF113" s="1039"/>
      <c r="BG113" s="1039"/>
      <c r="BH113" s="1039"/>
      <c r="BI113" s="1039"/>
      <c r="BJ113" s="1039"/>
      <c r="BK113" s="1039"/>
      <c r="BL113" s="1039"/>
      <c r="BM113" s="1039"/>
      <c r="BN113" s="1039"/>
      <c r="BO113" s="1039"/>
      <c r="BP113" s="1040"/>
      <c r="BQ113" s="1008" t="s">
        <v>126</v>
      </c>
      <c r="BR113" s="1009"/>
      <c r="BS113" s="1009"/>
      <c r="BT113" s="1009"/>
      <c r="BU113" s="1009"/>
      <c r="BV113" s="1009" t="s">
        <v>126</v>
      </c>
      <c r="BW113" s="1009"/>
      <c r="BX113" s="1009"/>
      <c r="BY113" s="1009"/>
      <c r="BZ113" s="1009"/>
      <c r="CA113" s="1009" t="s">
        <v>126</v>
      </c>
      <c r="CB113" s="1009"/>
      <c r="CC113" s="1009"/>
      <c r="CD113" s="1009"/>
      <c r="CE113" s="1009"/>
      <c r="CF113" s="1003" t="s">
        <v>126</v>
      </c>
      <c r="CG113" s="1004"/>
      <c r="CH113" s="1004"/>
      <c r="CI113" s="1004"/>
      <c r="CJ113" s="1004"/>
      <c r="CK113" s="1034"/>
      <c r="CL113" s="1035"/>
      <c r="CM113" s="1005" t="s">
        <v>440</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v>2447955</v>
      </c>
      <c r="DH113" s="1048"/>
      <c r="DI113" s="1048"/>
      <c r="DJ113" s="1048"/>
      <c r="DK113" s="1049"/>
      <c r="DL113" s="1050">
        <v>2410504</v>
      </c>
      <c r="DM113" s="1048"/>
      <c r="DN113" s="1048"/>
      <c r="DO113" s="1048"/>
      <c r="DP113" s="1049"/>
      <c r="DQ113" s="1050">
        <v>2253412</v>
      </c>
      <c r="DR113" s="1048"/>
      <c r="DS113" s="1048"/>
      <c r="DT113" s="1048"/>
      <c r="DU113" s="1049"/>
      <c r="DV113" s="1051">
        <v>15</v>
      </c>
      <c r="DW113" s="1052"/>
      <c r="DX113" s="1052"/>
      <c r="DY113" s="1052"/>
      <c r="DZ113" s="1053"/>
    </row>
    <row r="114" spans="1:130" s="246" customFormat="1" ht="26.25" customHeight="1" x14ac:dyDescent="0.15">
      <c r="A114" s="1043"/>
      <c r="B114" s="1044"/>
      <c r="C114" s="1039" t="s">
        <v>441</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t="s">
        <v>126</v>
      </c>
      <c r="AB114" s="1048"/>
      <c r="AC114" s="1048"/>
      <c r="AD114" s="1048"/>
      <c r="AE114" s="1049"/>
      <c r="AF114" s="1050" t="s">
        <v>126</v>
      </c>
      <c r="AG114" s="1048"/>
      <c r="AH114" s="1048"/>
      <c r="AI114" s="1048"/>
      <c r="AJ114" s="1049"/>
      <c r="AK114" s="1050" t="s">
        <v>126</v>
      </c>
      <c r="AL114" s="1048"/>
      <c r="AM114" s="1048"/>
      <c r="AN114" s="1048"/>
      <c r="AO114" s="1049"/>
      <c r="AP114" s="1051" t="s">
        <v>126</v>
      </c>
      <c r="AQ114" s="1052"/>
      <c r="AR114" s="1052"/>
      <c r="AS114" s="1052"/>
      <c r="AT114" s="1053"/>
      <c r="AU114" s="989"/>
      <c r="AV114" s="990"/>
      <c r="AW114" s="990"/>
      <c r="AX114" s="990"/>
      <c r="AY114" s="990"/>
      <c r="AZ114" s="1038" t="s">
        <v>442</v>
      </c>
      <c r="BA114" s="1039"/>
      <c r="BB114" s="1039"/>
      <c r="BC114" s="1039"/>
      <c r="BD114" s="1039"/>
      <c r="BE114" s="1039"/>
      <c r="BF114" s="1039"/>
      <c r="BG114" s="1039"/>
      <c r="BH114" s="1039"/>
      <c r="BI114" s="1039"/>
      <c r="BJ114" s="1039"/>
      <c r="BK114" s="1039"/>
      <c r="BL114" s="1039"/>
      <c r="BM114" s="1039"/>
      <c r="BN114" s="1039"/>
      <c r="BO114" s="1039"/>
      <c r="BP114" s="1040"/>
      <c r="BQ114" s="1008">
        <v>6345455</v>
      </c>
      <c r="BR114" s="1009"/>
      <c r="BS114" s="1009"/>
      <c r="BT114" s="1009"/>
      <c r="BU114" s="1009"/>
      <c r="BV114" s="1009">
        <v>6408936</v>
      </c>
      <c r="BW114" s="1009"/>
      <c r="BX114" s="1009"/>
      <c r="BY114" s="1009"/>
      <c r="BZ114" s="1009"/>
      <c r="CA114" s="1009">
        <v>6246287</v>
      </c>
      <c r="CB114" s="1009"/>
      <c r="CC114" s="1009"/>
      <c r="CD114" s="1009"/>
      <c r="CE114" s="1009"/>
      <c r="CF114" s="1003">
        <v>41.6</v>
      </c>
      <c r="CG114" s="1004"/>
      <c r="CH114" s="1004"/>
      <c r="CI114" s="1004"/>
      <c r="CJ114" s="1004"/>
      <c r="CK114" s="1034"/>
      <c r="CL114" s="1035"/>
      <c r="CM114" s="1005" t="s">
        <v>443</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126</v>
      </c>
      <c r="DH114" s="1048"/>
      <c r="DI114" s="1048"/>
      <c r="DJ114" s="1048"/>
      <c r="DK114" s="1049"/>
      <c r="DL114" s="1050" t="s">
        <v>126</v>
      </c>
      <c r="DM114" s="1048"/>
      <c r="DN114" s="1048"/>
      <c r="DO114" s="1048"/>
      <c r="DP114" s="1049"/>
      <c r="DQ114" s="1050" t="s">
        <v>126</v>
      </c>
      <c r="DR114" s="1048"/>
      <c r="DS114" s="1048"/>
      <c r="DT114" s="1048"/>
      <c r="DU114" s="1049"/>
      <c r="DV114" s="1051" t="s">
        <v>126</v>
      </c>
      <c r="DW114" s="1052"/>
      <c r="DX114" s="1052"/>
      <c r="DY114" s="1052"/>
      <c r="DZ114" s="1053"/>
    </row>
    <row r="115" spans="1:130" s="246" customFormat="1" ht="26.25" customHeight="1" x14ac:dyDescent="0.15">
      <c r="A115" s="1043"/>
      <c r="B115" s="1044"/>
      <c r="C115" s="1039" t="s">
        <v>444</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351814</v>
      </c>
      <c r="AB115" s="1023"/>
      <c r="AC115" s="1023"/>
      <c r="AD115" s="1023"/>
      <c r="AE115" s="1024"/>
      <c r="AF115" s="1025">
        <v>376820</v>
      </c>
      <c r="AG115" s="1023"/>
      <c r="AH115" s="1023"/>
      <c r="AI115" s="1023"/>
      <c r="AJ115" s="1024"/>
      <c r="AK115" s="1025">
        <v>495897</v>
      </c>
      <c r="AL115" s="1023"/>
      <c r="AM115" s="1023"/>
      <c r="AN115" s="1023"/>
      <c r="AO115" s="1024"/>
      <c r="AP115" s="1026">
        <v>3.3</v>
      </c>
      <c r="AQ115" s="1027"/>
      <c r="AR115" s="1027"/>
      <c r="AS115" s="1027"/>
      <c r="AT115" s="1028"/>
      <c r="AU115" s="989"/>
      <c r="AV115" s="990"/>
      <c r="AW115" s="990"/>
      <c r="AX115" s="990"/>
      <c r="AY115" s="990"/>
      <c r="AZ115" s="1038" t="s">
        <v>445</v>
      </c>
      <c r="BA115" s="1039"/>
      <c r="BB115" s="1039"/>
      <c r="BC115" s="1039"/>
      <c r="BD115" s="1039"/>
      <c r="BE115" s="1039"/>
      <c r="BF115" s="1039"/>
      <c r="BG115" s="1039"/>
      <c r="BH115" s="1039"/>
      <c r="BI115" s="1039"/>
      <c r="BJ115" s="1039"/>
      <c r="BK115" s="1039"/>
      <c r="BL115" s="1039"/>
      <c r="BM115" s="1039"/>
      <c r="BN115" s="1039"/>
      <c r="BO115" s="1039"/>
      <c r="BP115" s="1040"/>
      <c r="BQ115" s="1008">
        <v>4860</v>
      </c>
      <c r="BR115" s="1009"/>
      <c r="BS115" s="1009"/>
      <c r="BT115" s="1009"/>
      <c r="BU115" s="1009"/>
      <c r="BV115" s="1009">
        <v>4253</v>
      </c>
      <c r="BW115" s="1009"/>
      <c r="BX115" s="1009"/>
      <c r="BY115" s="1009"/>
      <c r="BZ115" s="1009"/>
      <c r="CA115" s="1009">
        <v>3645</v>
      </c>
      <c r="CB115" s="1009"/>
      <c r="CC115" s="1009"/>
      <c r="CD115" s="1009"/>
      <c r="CE115" s="1009"/>
      <c r="CF115" s="1003">
        <v>0</v>
      </c>
      <c r="CG115" s="1004"/>
      <c r="CH115" s="1004"/>
      <c r="CI115" s="1004"/>
      <c r="CJ115" s="1004"/>
      <c r="CK115" s="1034"/>
      <c r="CL115" s="1035"/>
      <c r="CM115" s="1038" t="s">
        <v>446</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126</v>
      </c>
      <c r="DH115" s="1048"/>
      <c r="DI115" s="1048"/>
      <c r="DJ115" s="1048"/>
      <c r="DK115" s="1049"/>
      <c r="DL115" s="1050" t="s">
        <v>126</v>
      </c>
      <c r="DM115" s="1048"/>
      <c r="DN115" s="1048"/>
      <c r="DO115" s="1048"/>
      <c r="DP115" s="1049"/>
      <c r="DQ115" s="1050" t="s">
        <v>126</v>
      </c>
      <c r="DR115" s="1048"/>
      <c r="DS115" s="1048"/>
      <c r="DT115" s="1048"/>
      <c r="DU115" s="1049"/>
      <c r="DV115" s="1051" t="s">
        <v>126</v>
      </c>
      <c r="DW115" s="1052"/>
      <c r="DX115" s="1052"/>
      <c r="DY115" s="1052"/>
      <c r="DZ115" s="1053"/>
    </row>
    <row r="116" spans="1:130" s="246" customFormat="1" ht="26.25" customHeight="1" x14ac:dyDescent="0.15">
      <c r="A116" s="1045"/>
      <c r="B116" s="1046"/>
      <c r="C116" s="1054" t="s">
        <v>447</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433</v>
      </c>
      <c r="AB116" s="1048"/>
      <c r="AC116" s="1048"/>
      <c r="AD116" s="1048"/>
      <c r="AE116" s="1049"/>
      <c r="AF116" s="1050" t="s">
        <v>404</v>
      </c>
      <c r="AG116" s="1048"/>
      <c r="AH116" s="1048"/>
      <c r="AI116" s="1048"/>
      <c r="AJ116" s="1049"/>
      <c r="AK116" s="1050" t="s">
        <v>404</v>
      </c>
      <c r="AL116" s="1048"/>
      <c r="AM116" s="1048"/>
      <c r="AN116" s="1048"/>
      <c r="AO116" s="1049"/>
      <c r="AP116" s="1051" t="s">
        <v>126</v>
      </c>
      <c r="AQ116" s="1052"/>
      <c r="AR116" s="1052"/>
      <c r="AS116" s="1052"/>
      <c r="AT116" s="1053"/>
      <c r="AU116" s="989"/>
      <c r="AV116" s="990"/>
      <c r="AW116" s="990"/>
      <c r="AX116" s="990"/>
      <c r="AY116" s="990"/>
      <c r="AZ116" s="1056" t="s">
        <v>448</v>
      </c>
      <c r="BA116" s="1057"/>
      <c r="BB116" s="1057"/>
      <c r="BC116" s="1057"/>
      <c r="BD116" s="1057"/>
      <c r="BE116" s="1057"/>
      <c r="BF116" s="1057"/>
      <c r="BG116" s="1057"/>
      <c r="BH116" s="1057"/>
      <c r="BI116" s="1057"/>
      <c r="BJ116" s="1057"/>
      <c r="BK116" s="1057"/>
      <c r="BL116" s="1057"/>
      <c r="BM116" s="1057"/>
      <c r="BN116" s="1057"/>
      <c r="BO116" s="1057"/>
      <c r="BP116" s="1058"/>
      <c r="BQ116" s="1008" t="s">
        <v>404</v>
      </c>
      <c r="BR116" s="1009"/>
      <c r="BS116" s="1009"/>
      <c r="BT116" s="1009"/>
      <c r="BU116" s="1009"/>
      <c r="BV116" s="1009" t="s">
        <v>126</v>
      </c>
      <c r="BW116" s="1009"/>
      <c r="BX116" s="1009"/>
      <c r="BY116" s="1009"/>
      <c r="BZ116" s="1009"/>
      <c r="CA116" s="1009" t="s">
        <v>126</v>
      </c>
      <c r="CB116" s="1009"/>
      <c r="CC116" s="1009"/>
      <c r="CD116" s="1009"/>
      <c r="CE116" s="1009"/>
      <c r="CF116" s="1003" t="s">
        <v>126</v>
      </c>
      <c r="CG116" s="1004"/>
      <c r="CH116" s="1004"/>
      <c r="CI116" s="1004"/>
      <c r="CJ116" s="1004"/>
      <c r="CK116" s="1034"/>
      <c r="CL116" s="1035"/>
      <c r="CM116" s="1005" t="s">
        <v>449</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126</v>
      </c>
      <c r="DH116" s="1048"/>
      <c r="DI116" s="1048"/>
      <c r="DJ116" s="1048"/>
      <c r="DK116" s="1049"/>
      <c r="DL116" s="1050" t="s">
        <v>126</v>
      </c>
      <c r="DM116" s="1048"/>
      <c r="DN116" s="1048"/>
      <c r="DO116" s="1048"/>
      <c r="DP116" s="1049"/>
      <c r="DQ116" s="1050" t="s">
        <v>404</v>
      </c>
      <c r="DR116" s="1048"/>
      <c r="DS116" s="1048"/>
      <c r="DT116" s="1048"/>
      <c r="DU116" s="1049"/>
      <c r="DV116" s="1051" t="s">
        <v>126</v>
      </c>
      <c r="DW116" s="1052"/>
      <c r="DX116" s="1052"/>
      <c r="DY116" s="1052"/>
      <c r="DZ116" s="1053"/>
    </row>
    <row r="117" spans="1:130" s="246" customFormat="1" ht="26.25" customHeight="1" x14ac:dyDescent="0.15">
      <c r="A117" s="993" t="s">
        <v>182</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450</v>
      </c>
      <c r="Z117" s="975"/>
      <c r="AA117" s="1065">
        <v>3971553</v>
      </c>
      <c r="AB117" s="1066"/>
      <c r="AC117" s="1066"/>
      <c r="AD117" s="1066"/>
      <c r="AE117" s="1067"/>
      <c r="AF117" s="1068">
        <v>3680437</v>
      </c>
      <c r="AG117" s="1066"/>
      <c r="AH117" s="1066"/>
      <c r="AI117" s="1066"/>
      <c r="AJ117" s="1067"/>
      <c r="AK117" s="1068">
        <v>3667030</v>
      </c>
      <c r="AL117" s="1066"/>
      <c r="AM117" s="1066"/>
      <c r="AN117" s="1066"/>
      <c r="AO117" s="1067"/>
      <c r="AP117" s="1069"/>
      <c r="AQ117" s="1070"/>
      <c r="AR117" s="1070"/>
      <c r="AS117" s="1070"/>
      <c r="AT117" s="1071"/>
      <c r="AU117" s="989"/>
      <c r="AV117" s="990"/>
      <c r="AW117" s="990"/>
      <c r="AX117" s="990"/>
      <c r="AY117" s="990"/>
      <c r="AZ117" s="1056" t="s">
        <v>451</v>
      </c>
      <c r="BA117" s="1057"/>
      <c r="BB117" s="1057"/>
      <c r="BC117" s="1057"/>
      <c r="BD117" s="1057"/>
      <c r="BE117" s="1057"/>
      <c r="BF117" s="1057"/>
      <c r="BG117" s="1057"/>
      <c r="BH117" s="1057"/>
      <c r="BI117" s="1057"/>
      <c r="BJ117" s="1057"/>
      <c r="BK117" s="1057"/>
      <c r="BL117" s="1057"/>
      <c r="BM117" s="1057"/>
      <c r="BN117" s="1057"/>
      <c r="BO117" s="1057"/>
      <c r="BP117" s="1058"/>
      <c r="BQ117" s="1008" t="s">
        <v>126</v>
      </c>
      <c r="BR117" s="1009"/>
      <c r="BS117" s="1009"/>
      <c r="BT117" s="1009"/>
      <c r="BU117" s="1009"/>
      <c r="BV117" s="1009" t="s">
        <v>126</v>
      </c>
      <c r="BW117" s="1009"/>
      <c r="BX117" s="1009"/>
      <c r="BY117" s="1009"/>
      <c r="BZ117" s="1009"/>
      <c r="CA117" s="1009" t="s">
        <v>126</v>
      </c>
      <c r="CB117" s="1009"/>
      <c r="CC117" s="1009"/>
      <c r="CD117" s="1009"/>
      <c r="CE117" s="1009"/>
      <c r="CF117" s="1003" t="s">
        <v>126</v>
      </c>
      <c r="CG117" s="1004"/>
      <c r="CH117" s="1004"/>
      <c r="CI117" s="1004"/>
      <c r="CJ117" s="1004"/>
      <c r="CK117" s="1034"/>
      <c r="CL117" s="1035"/>
      <c r="CM117" s="1005" t="s">
        <v>452</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126</v>
      </c>
      <c r="DH117" s="1048"/>
      <c r="DI117" s="1048"/>
      <c r="DJ117" s="1048"/>
      <c r="DK117" s="1049"/>
      <c r="DL117" s="1050" t="s">
        <v>126</v>
      </c>
      <c r="DM117" s="1048"/>
      <c r="DN117" s="1048"/>
      <c r="DO117" s="1048"/>
      <c r="DP117" s="1049"/>
      <c r="DQ117" s="1050" t="s">
        <v>126</v>
      </c>
      <c r="DR117" s="1048"/>
      <c r="DS117" s="1048"/>
      <c r="DT117" s="1048"/>
      <c r="DU117" s="1049"/>
      <c r="DV117" s="1051" t="s">
        <v>126</v>
      </c>
      <c r="DW117" s="1052"/>
      <c r="DX117" s="1052"/>
      <c r="DY117" s="1052"/>
      <c r="DZ117" s="1053"/>
    </row>
    <row r="118" spans="1:130" s="246" customFormat="1" ht="26.25" customHeight="1" x14ac:dyDescent="0.15">
      <c r="A118" s="993" t="s">
        <v>425</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423</v>
      </c>
      <c r="AB118" s="974"/>
      <c r="AC118" s="974"/>
      <c r="AD118" s="974"/>
      <c r="AE118" s="975"/>
      <c r="AF118" s="973" t="s">
        <v>301</v>
      </c>
      <c r="AG118" s="974"/>
      <c r="AH118" s="974"/>
      <c r="AI118" s="974"/>
      <c r="AJ118" s="975"/>
      <c r="AK118" s="973" t="s">
        <v>300</v>
      </c>
      <c r="AL118" s="974"/>
      <c r="AM118" s="974"/>
      <c r="AN118" s="974"/>
      <c r="AO118" s="975"/>
      <c r="AP118" s="1060" t="s">
        <v>424</v>
      </c>
      <c r="AQ118" s="1061"/>
      <c r="AR118" s="1061"/>
      <c r="AS118" s="1061"/>
      <c r="AT118" s="1062"/>
      <c r="AU118" s="989"/>
      <c r="AV118" s="990"/>
      <c r="AW118" s="990"/>
      <c r="AX118" s="990"/>
      <c r="AY118" s="990"/>
      <c r="AZ118" s="1063" t="s">
        <v>453</v>
      </c>
      <c r="BA118" s="1054"/>
      <c r="BB118" s="1054"/>
      <c r="BC118" s="1054"/>
      <c r="BD118" s="1054"/>
      <c r="BE118" s="1054"/>
      <c r="BF118" s="1054"/>
      <c r="BG118" s="1054"/>
      <c r="BH118" s="1054"/>
      <c r="BI118" s="1054"/>
      <c r="BJ118" s="1054"/>
      <c r="BK118" s="1054"/>
      <c r="BL118" s="1054"/>
      <c r="BM118" s="1054"/>
      <c r="BN118" s="1054"/>
      <c r="BO118" s="1054"/>
      <c r="BP118" s="1055"/>
      <c r="BQ118" s="1086" t="s">
        <v>126</v>
      </c>
      <c r="BR118" s="1087"/>
      <c r="BS118" s="1087"/>
      <c r="BT118" s="1087"/>
      <c r="BU118" s="1087"/>
      <c r="BV118" s="1087" t="s">
        <v>126</v>
      </c>
      <c r="BW118" s="1087"/>
      <c r="BX118" s="1087"/>
      <c r="BY118" s="1087"/>
      <c r="BZ118" s="1087"/>
      <c r="CA118" s="1087" t="s">
        <v>126</v>
      </c>
      <c r="CB118" s="1087"/>
      <c r="CC118" s="1087"/>
      <c r="CD118" s="1087"/>
      <c r="CE118" s="1087"/>
      <c r="CF118" s="1003" t="s">
        <v>126</v>
      </c>
      <c r="CG118" s="1004"/>
      <c r="CH118" s="1004"/>
      <c r="CI118" s="1004"/>
      <c r="CJ118" s="1004"/>
      <c r="CK118" s="1034"/>
      <c r="CL118" s="1035"/>
      <c r="CM118" s="1005" t="s">
        <v>454</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126</v>
      </c>
      <c r="DH118" s="1048"/>
      <c r="DI118" s="1048"/>
      <c r="DJ118" s="1048"/>
      <c r="DK118" s="1049"/>
      <c r="DL118" s="1050" t="s">
        <v>126</v>
      </c>
      <c r="DM118" s="1048"/>
      <c r="DN118" s="1048"/>
      <c r="DO118" s="1048"/>
      <c r="DP118" s="1049"/>
      <c r="DQ118" s="1050" t="s">
        <v>126</v>
      </c>
      <c r="DR118" s="1048"/>
      <c r="DS118" s="1048"/>
      <c r="DT118" s="1048"/>
      <c r="DU118" s="1049"/>
      <c r="DV118" s="1051" t="s">
        <v>126</v>
      </c>
      <c r="DW118" s="1052"/>
      <c r="DX118" s="1052"/>
      <c r="DY118" s="1052"/>
      <c r="DZ118" s="1053"/>
    </row>
    <row r="119" spans="1:130" s="246" customFormat="1" ht="26.25" customHeight="1" x14ac:dyDescent="0.15">
      <c r="A119" s="1147" t="s">
        <v>428</v>
      </c>
      <c r="B119" s="1033"/>
      <c r="C119" s="1012" t="s">
        <v>429</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v>305866</v>
      </c>
      <c r="AB119" s="981"/>
      <c r="AC119" s="981"/>
      <c r="AD119" s="981"/>
      <c r="AE119" s="982"/>
      <c r="AF119" s="983">
        <v>305946</v>
      </c>
      <c r="AG119" s="981"/>
      <c r="AH119" s="981"/>
      <c r="AI119" s="981"/>
      <c r="AJ119" s="982"/>
      <c r="AK119" s="983">
        <v>306027</v>
      </c>
      <c r="AL119" s="981"/>
      <c r="AM119" s="981"/>
      <c r="AN119" s="981"/>
      <c r="AO119" s="982"/>
      <c r="AP119" s="984">
        <v>2</v>
      </c>
      <c r="AQ119" s="985"/>
      <c r="AR119" s="985"/>
      <c r="AS119" s="985"/>
      <c r="AT119" s="986"/>
      <c r="AU119" s="991"/>
      <c r="AV119" s="992"/>
      <c r="AW119" s="992"/>
      <c r="AX119" s="992"/>
      <c r="AY119" s="992"/>
      <c r="AZ119" s="277" t="s">
        <v>182</v>
      </c>
      <c r="BA119" s="277"/>
      <c r="BB119" s="277"/>
      <c r="BC119" s="277"/>
      <c r="BD119" s="277"/>
      <c r="BE119" s="277"/>
      <c r="BF119" s="277"/>
      <c r="BG119" s="277"/>
      <c r="BH119" s="277"/>
      <c r="BI119" s="277"/>
      <c r="BJ119" s="277"/>
      <c r="BK119" s="277"/>
      <c r="BL119" s="277"/>
      <c r="BM119" s="277"/>
      <c r="BN119" s="277"/>
      <c r="BO119" s="1064" t="s">
        <v>455</v>
      </c>
      <c r="BP119" s="1095"/>
      <c r="BQ119" s="1086">
        <v>39174607</v>
      </c>
      <c r="BR119" s="1087"/>
      <c r="BS119" s="1087"/>
      <c r="BT119" s="1087"/>
      <c r="BU119" s="1087"/>
      <c r="BV119" s="1087">
        <v>37807573</v>
      </c>
      <c r="BW119" s="1087"/>
      <c r="BX119" s="1087"/>
      <c r="BY119" s="1087"/>
      <c r="BZ119" s="1087"/>
      <c r="CA119" s="1087">
        <v>36519715</v>
      </c>
      <c r="CB119" s="1087"/>
      <c r="CC119" s="1087"/>
      <c r="CD119" s="1087"/>
      <c r="CE119" s="1087"/>
      <c r="CF119" s="1088"/>
      <c r="CG119" s="1089"/>
      <c r="CH119" s="1089"/>
      <c r="CI119" s="1089"/>
      <c r="CJ119" s="1090"/>
      <c r="CK119" s="1036"/>
      <c r="CL119" s="1037"/>
      <c r="CM119" s="1091" t="s">
        <v>456</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126</v>
      </c>
      <c r="DH119" s="1073"/>
      <c r="DI119" s="1073"/>
      <c r="DJ119" s="1073"/>
      <c r="DK119" s="1074"/>
      <c r="DL119" s="1072" t="s">
        <v>126</v>
      </c>
      <c r="DM119" s="1073"/>
      <c r="DN119" s="1073"/>
      <c r="DO119" s="1073"/>
      <c r="DP119" s="1074"/>
      <c r="DQ119" s="1072" t="s">
        <v>126</v>
      </c>
      <c r="DR119" s="1073"/>
      <c r="DS119" s="1073"/>
      <c r="DT119" s="1073"/>
      <c r="DU119" s="1074"/>
      <c r="DV119" s="1075" t="s">
        <v>126</v>
      </c>
      <c r="DW119" s="1076"/>
      <c r="DX119" s="1076"/>
      <c r="DY119" s="1076"/>
      <c r="DZ119" s="1077"/>
    </row>
    <row r="120" spans="1:130" s="246" customFormat="1" ht="26.25" customHeight="1" x14ac:dyDescent="0.15">
      <c r="A120" s="1148"/>
      <c r="B120" s="1035"/>
      <c r="C120" s="1005" t="s">
        <v>432</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404</v>
      </c>
      <c r="AB120" s="1048"/>
      <c r="AC120" s="1048"/>
      <c r="AD120" s="1048"/>
      <c r="AE120" s="1049"/>
      <c r="AF120" s="1050" t="s">
        <v>126</v>
      </c>
      <c r="AG120" s="1048"/>
      <c r="AH120" s="1048"/>
      <c r="AI120" s="1048"/>
      <c r="AJ120" s="1049"/>
      <c r="AK120" s="1050" t="s">
        <v>126</v>
      </c>
      <c r="AL120" s="1048"/>
      <c r="AM120" s="1048"/>
      <c r="AN120" s="1048"/>
      <c r="AO120" s="1049"/>
      <c r="AP120" s="1051" t="s">
        <v>126</v>
      </c>
      <c r="AQ120" s="1052"/>
      <c r="AR120" s="1052"/>
      <c r="AS120" s="1052"/>
      <c r="AT120" s="1053"/>
      <c r="AU120" s="1078" t="s">
        <v>457</v>
      </c>
      <c r="AV120" s="1079"/>
      <c r="AW120" s="1079"/>
      <c r="AX120" s="1079"/>
      <c r="AY120" s="1080"/>
      <c r="AZ120" s="1029" t="s">
        <v>458</v>
      </c>
      <c r="BA120" s="978"/>
      <c r="BB120" s="978"/>
      <c r="BC120" s="978"/>
      <c r="BD120" s="978"/>
      <c r="BE120" s="978"/>
      <c r="BF120" s="978"/>
      <c r="BG120" s="978"/>
      <c r="BH120" s="978"/>
      <c r="BI120" s="978"/>
      <c r="BJ120" s="978"/>
      <c r="BK120" s="978"/>
      <c r="BL120" s="978"/>
      <c r="BM120" s="978"/>
      <c r="BN120" s="978"/>
      <c r="BO120" s="978"/>
      <c r="BP120" s="979"/>
      <c r="BQ120" s="1015">
        <v>15724688</v>
      </c>
      <c r="BR120" s="1016"/>
      <c r="BS120" s="1016"/>
      <c r="BT120" s="1016"/>
      <c r="BU120" s="1016"/>
      <c r="BV120" s="1016">
        <v>15683551</v>
      </c>
      <c r="BW120" s="1016"/>
      <c r="BX120" s="1016"/>
      <c r="BY120" s="1016"/>
      <c r="BZ120" s="1016"/>
      <c r="CA120" s="1016">
        <v>16021166</v>
      </c>
      <c r="CB120" s="1016"/>
      <c r="CC120" s="1016"/>
      <c r="CD120" s="1016"/>
      <c r="CE120" s="1016"/>
      <c r="CF120" s="1030">
        <v>106.7</v>
      </c>
      <c r="CG120" s="1031"/>
      <c r="CH120" s="1031"/>
      <c r="CI120" s="1031"/>
      <c r="CJ120" s="1031"/>
      <c r="CK120" s="1096" t="s">
        <v>459</v>
      </c>
      <c r="CL120" s="1097"/>
      <c r="CM120" s="1097"/>
      <c r="CN120" s="1097"/>
      <c r="CO120" s="1098"/>
      <c r="CP120" s="1104" t="s">
        <v>460</v>
      </c>
      <c r="CQ120" s="1105"/>
      <c r="CR120" s="1105"/>
      <c r="CS120" s="1105"/>
      <c r="CT120" s="1105"/>
      <c r="CU120" s="1105"/>
      <c r="CV120" s="1105"/>
      <c r="CW120" s="1105"/>
      <c r="CX120" s="1105"/>
      <c r="CY120" s="1105"/>
      <c r="CZ120" s="1105"/>
      <c r="DA120" s="1105"/>
      <c r="DB120" s="1105"/>
      <c r="DC120" s="1105"/>
      <c r="DD120" s="1105"/>
      <c r="DE120" s="1105"/>
      <c r="DF120" s="1106"/>
      <c r="DG120" s="1015">
        <v>6274987</v>
      </c>
      <c r="DH120" s="1016"/>
      <c r="DI120" s="1016"/>
      <c r="DJ120" s="1016"/>
      <c r="DK120" s="1016"/>
      <c r="DL120" s="1016">
        <v>6498324</v>
      </c>
      <c r="DM120" s="1016"/>
      <c r="DN120" s="1016"/>
      <c r="DO120" s="1016"/>
      <c r="DP120" s="1016"/>
      <c r="DQ120" s="1016">
        <v>6284166</v>
      </c>
      <c r="DR120" s="1016"/>
      <c r="DS120" s="1016"/>
      <c r="DT120" s="1016"/>
      <c r="DU120" s="1016"/>
      <c r="DV120" s="1017">
        <v>41.8</v>
      </c>
      <c r="DW120" s="1017"/>
      <c r="DX120" s="1017"/>
      <c r="DY120" s="1017"/>
      <c r="DZ120" s="1018"/>
    </row>
    <row r="121" spans="1:130" s="246" customFormat="1" ht="26.25" customHeight="1" x14ac:dyDescent="0.15">
      <c r="A121" s="1148"/>
      <c r="B121" s="1035"/>
      <c r="C121" s="1056" t="s">
        <v>461</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v>45948</v>
      </c>
      <c r="AB121" s="1048"/>
      <c r="AC121" s="1048"/>
      <c r="AD121" s="1048"/>
      <c r="AE121" s="1049"/>
      <c r="AF121" s="1050">
        <v>70874</v>
      </c>
      <c r="AG121" s="1048"/>
      <c r="AH121" s="1048"/>
      <c r="AI121" s="1048"/>
      <c r="AJ121" s="1049"/>
      <c r="AK121" s="1050">
        <v>189870</v>
      </c>
      <c r="AL121" s="1048"/>
      <c r="AM121" s="1048"/>
      <c r="AN121" s="1048"/>
      <c r="AO121" s="1049"/>
      <c r="AP121" s="1051">
        <v>1.3</v>
      </c>
      <c r="AQ121" s="1052"/>
      <c r="AR121" s="1052"/>
      <c r="AS121" s="1052"/>
      <c r="AT121" s="1053"/>
      <c r="AU121" s="1081"/>
      <c r="AV121" s="1082"/>
      <c r="AW121" s="1082"/>
      <c r="AX121" s="1082"/>
      <c r="AY121" s="1083"/>
      <c r="AZ121" s="1038" t="s">
        <v>462</v>
      </c>
      <c r="BA121" s="1039"/>
      <c r="BB121" s="1039"/>
      <c r="BC121" s="1039"/>
      <c r="BD121" s="1039"/>
      <c r="BE121" s="1039"/>
      <c r="BF121" s="1039"/>
      <c r="BG121" s="1039"/>
      <c r="BH121" s="1039"/>
      <c r="BI121" s="1039"/>
      <c r="BJ121" s="1039"/>
      <c r="BK121" s="1039"/>
      <c r="BL121" s="1039"/>
      <c r="BM121" s="1039"/>
      <c r="BN121" s="1039"/>
      <c r="BO121" s="1039"/>
      <c r="BP121" s="1040"/>
      <c r="BQ121" s="1008">
        <v>3460204</v>
      </c>
      <c r="BR121" s="1009"/>
      <c r="BS121" s="1009"/>
      <c r="BT121" s="1009"/>
      <c r="BU121" s="1009"/>
      <c r="BV121" s="1009">
        <v>3870818</v>
      </c>
      <c r="BW121" s="1009"/>
      <c r="BX121" s="1009"/>
      <c r="BY121" s="1009"/>
      <c r="BZ121" s="1009"/>
      <c r="CA121" s="1009">
        <v>4222687</v>
      </c>
      <c r="CB121" s="1009"/>
      <c r="CC121" s="1009"/>
      <c r="CD121" s="1009"/>
      <c r="CE121" s="1009"/>
      <c r="CF121" s="1003">
        <v>28.1</v>
      </c>
      <c r="CG121" s="1004"/>
      <c r="CH121" s="1004"/>
      <c r="CI121" s="1004"/>
      <c r="CJ121" s="1004"/>
      <c r="CK121" s="1099"/>
      <c r="CL121" s="1100"/>
      <c r="CM121" s="1100"/>
      <c r="CN121" s="1100"/>
      <c r="CO121" s="1101"/>
      <c r="CP121" s="1109" t="s">
        <v>463</v>
      </c>
      <c r="CQ121" s="1110"/>
      <c r="CR121" s="1110"/>
      <c r="CS121" s="1110"/>
      <c r="CT121" s="1110"/>
      <c r="CU121" s="1110"/>
      <c r="CV121" s="1110"/>
      <c r="CW121" s="1110"/>
      <c r="CX121" s="1110"/>
      <c r="CY121" s="1110"/>
      <c r="CZ121" s="1110"/>
      <c r="DA121" s="1110"/>
      <c r="DB121" s="1110"/>
      <c r="DC121" s="1110"/>
      <c r="DD121" s="1110"/>
      <c r="DE121" s="1110"/>
      <c r="DF121" s="1111"/>
      <c r="DG121" s="1008">
        <v>2413218</v>
      </c>
      <c r="DH121" s="1009"/>
      <c r="DI121" s="1009"/>
      <c r="DJ121" s="1009"/>
      <c r="DK121" s="1009"/>
      <c r="DL121" s="1009">
        <v>2457771</v>
      </c>
      <c r="DM121" s="1009"/>
      <c r="DN121" s="1009"/>
      <c r="DO121" s="1009"/>
      <c r="DP121" s="1009"/>
      <c r="DQ121" s="1009">
        <v>2900259</v>
      </c>
      <c r="DR121" s="1009"/>
      <c r="DS121" s="1009"/>
      <c r="DT121" s="1009"/>
      <c r="DU121" s="1009"/>
      <c r="DV121" s="1010">
        <v>19.3</v>
      </c>
      <c r="DW121" s="1010"/>
      <c r="DX121" s="1010"/>
      <c r="DY121" s="1010"/>
      <c r="DZ121" s="1011"/>
    </row>
    <row r="122" spans="1:130" s="246" customFormat="1" ht="26.25" customHeight="1" x14ac:dyDescent="0.15">
      <c r="A122" s="1148"/>
      <c r="B122" s="1035"/>
      <c r="C122" s="1005" t="s">
        <v>443</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126</v>
      </c>
      <c r="AB122" s="1048"/>
      <c r="AC122" s="1048"/>
      <c r="AD122" s="1048"/>
      <c r="AE122" s="1049"/>
      <c r="AF122" s="1050" t="s">
        <v>126</v>
      </c>
      <c r="AG122" s="1048"/>
      <c r="AH122" s="1048"/>
      <c r="AI122" s="1048"/>
      <c r="AJ122" s="1049"/>
      <c r="AK122" s="1050" t="s">
        <v>126</v>
      </c>
      <c r="AL122" s="1048"/>
      <c r="AM122" s="1048"/>
      <c r="AN122" s="1048"/>
      <c r="AO122" s="1049"/>
      <c r="AP122" s="1051" t="s">
        <v>404</v>
      </c>
      <c r="AQ122" s="1052"/>
      <c r="AR122" s="1052"/>
      <c r="AS122" s="1052"/>
      <c r="AT122" s="1053"/>
      <c r="AU122" s="1081"/>
      <c r="AV122" s="1082"/>
      <c r="AW122" s="1082"/>
      <c r="AX122" s="1082"/>
      <c r="AY122" s="1083"/>
      <c r="AZ122" s="1063" t="s">
        <v>464</v>
      </c>
      <c r="BA122" s="1054"/>
      <c r="BB122" s="1054"/>
      <c r="BC122" s="1054"/>
      <c r="BD122" s="1054"/>
      <c r="BE122" s="1054"/>
      <c r="BF122" s="1054"/>
      <c r="BG122" s="1054"/>
      <c r="BH122" s="1054"/>
      <c r="BI122" s="1054"/>
      <c r="BJ122" s="1054"/>
      <c r="BK122" s="1054"/>
      <c r="BL122" s="1054"/>
      <c r="BM122" s="1054"/>
      <c r="BN122" s="1054"/>
      <c r="BO122" s="1054"/>
      <c r="BP122" s="1055"/>
      <c r="BQ122" s="1086">
        <v>24446200</v>
      </c>
      <c r="BR122" s="1087"/>
      <c r="BS122" s="1087"/>
      <c r="BT122" s="1087"/>
      <c r="BU122" s="1087"/>
      <c r="BV122" s="1087">
        <v>23207376</v>
      </c>
      <c r="BW122" s="1087"/>
      <c r="BX122" s="1087"/>
      <c r="BY122" s="1087"/>
      <c r="BZ122" s="1087"/>
      <c r="CA122" s="1087">
        <v>22255786</v>
      </c>
      <c r="CB122" s="1087"/>
      <c r="CC122" s="1087"/>
      <c r="CD122" s="1087"/>
      <c r="CE122" s="1087"/>
      <c r="CF122" s="1107">
        <v>148.19999999999999</v>
      </c>
      <c r="CG122" s="1108"/>
      <c r="CH122" s="1108"/>
      <c r="CI122" s="1108"/>
      <c r="CJ122" s="1108"/>
      <c r="CK122" s="1099"/>
      <c r="CL122" s="1100"/>
      <c r="CM122" s="1100"/>
      <c r="CN122" s="1100"/>
      <c r="CO122" s="1101"/>
      <c r="CP122" s="1109" t="s">
        <v>465</v>
      </c>
      <c r="CQ122" s="1110"/>
      <c r="CR122" s="1110"/>
      <c r="CS122" s="1110"/>
      <c r="CT122" s="1110"/>
      <c r="CU122" s="1110"/>
      <c r="CV122" s="1110"/>
      <c r="CW122" s="1110"/>
      <c r="CX122" s="1110"/>
      <c r="CY122" s="1110"/>
      <c r="CZ122" s="1110"/>
      <c r="DA122" s="1110"/>
      <c r="DB122" s="1110"/>
      <c r="DC122" s="1110"/>
      <c r="DD122" s="1110"/>
      <c r="DE122" s="1110"/>
      <c r="DF122" s="1111"/>
      <c r="DG122" s="1008" t="s">
        <v>126</v>
      </c>
      <c r="DH122" s="1009"/>
      <c r="DI122" s="1009"/>
      <c r="DJ122" s="1009"/>
      <c r="DK122" s="1009"/>
      <c r="DL122" s="1009" t="s">
        <v>126</v>
      </c>
      <c r="DM122" s="1009"/>
      <c r="DN122" s="1009"/>
      <c r="DO122" s="1009"/>
      <c r="DP122" s="1009"/>
      <c r="DQ122" s="1009" t="s">
        <v>126</v>
      </c>
      <c r="DR122" s="1009"/>
      <c r="DS122" s="1009"/>
      <c r="DT122" s="1009"/>
      <c r="DU122" s="1009"/>
      <c r="DV122" s="1010" t="s">
        <v>126</v>
      </c>
      <c r="DW122" s="1010"/>
      <c r="DX122" s="1010"/>
      <c r="DY122" s="1010"/>
      <c r="DZ122" s="1011"/>
    </row>
    <row r="123" spans="1:130" s="246" customFormat="1" ht="26.25" customHeight="1" x14ac:dyDescent="0.15">
      <c r="A123" s="1148"/>
      <c r="B123" s="1035"/>
      <c r="C123" s="1005" t="s">
        <v>449</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126</v>
      </c>
      <c r="AB123" s="1048"/>
      <c r="AC123" s="1048"/>
      <c r="AD123" s="1048"/>
      <c r="AE123" s="1049"/>
      <c r="AF123" s="1050" t="s">
        <v>126</v>
      </c>
      <c r="AG123" s="1048"/>
      <c r="AH123" s="1048"/>
      <c r="AI123" s="1048"/>
      <c r="AJ123" s="1049"/>
      <c r="AK123" s="1050" t="s">
        <v>126</v>
      </c>
      <c r="AL123" s="1048"/>
      <c r="AM123" s="1048"/>
      <c r="AN123" s="1048"/>
      <c r="AO123" s="1049"/>
      <c r="AP123" s="1051" t="s">
        <v>126</v>
      </c>
      <c r="AQ123" s="1052"/>
      <c r="AR123" s="1052"/>
      <c r="AS123" s="1052"/>
      <c r="AT123" s="1053"/>
      <c r="AU123" s="1084"/>
      <c r="AV123" s="1085"/>
      <c r="AW123" s="1085"/>
      <c r="AX123" s="1085"/>
      <c r="AY123" s="1085"/>
      <c r="AZ123" s="277" t="s">
        <v>182</v>
      </c>
      <c r="BA123" s="277"/>
      <c r="BB123" s="277"/>
      <c r="BC123" s="277"/>
      <c r="BD123" s="277"/>
      <c r="BE123" s="277"/>
      <c r="BF123" s="277"/>
      <c r="BG123" s="277"/>
      <c r="BH123" s="277"/>
      <c r="BI123" s="277"/>
      <c r="BJ123" s="277"/>
      <c r="BK123" s="277"/>
      <c r="BL123" s="277"/>
      <c r="BM123" s="277"/>
      <c r="BN123" s="277"/>
      <c r="BO123" s="1064" t="s">
        <v>466</v>
      </c>
      <c r="BP123" s="1095"/>
      <c r="BQ123" s="1154">
        <v>43631092</v>
      </c>
      <c r="BR123" s="1155"/>
      <c r="BS123" s="1155"/>
      <c r="BT123" s="1155"/>
      <c r="BU123" s="1155"/>
      <c r="BV123" s="1155">
        <v>42761745</v>
      </c>
      <c r="BW123" s="1155"/>
      <c r="BX123" s="1155"/>
      <c r="BY123" s="1155"/>
      <c r="BZ123" s="1155"/>
      <c r="CA123" s="1155">
        <v>42499639</v>
      </c>
      <c r="CB123" s="1155"/>
      <c r="CC123" s="1155"/>
      <c r="CD123" s="1155"/>
      <c r="CE123" s="1155"/>
      <c r="CF123" s="1088"/>
      <c r="CG123" s="1089"/>
      <c r="CH123" s="1089"/>
      <c r="CI123" s="1089"/>
      <c r="CJ123" s="1090"/>
      <c r="CK123" s="1099"/>
      <c r="CL123" s="1100"/>
      <c r="CM123" s="1100"/>
      <c r="CN123" s="1100"/>
      <c r="CO123" s="1101"/>
      <c r="CP123" s="1109" t="s">
        <v>467</v>
      </c>
      <c r="CQ123" s="1110"/>
      <c r="CR123" s="1110"/>
      <c r="CS123" s="1110"/>
      <c r="CT123" s="1110"/>
      <c r="CU123" s="1110"/>
      <c r="CV123" s="1110"/>
      <c r="CW123" s="1110"/>
      <c r="CX123" s="1110"/>
      <c r="CY123" s="1110"/>
      <c r="CZ123" s="1110"/>
      <c r="DA123" s="1110"/>
      <c r="DB123" s="1110"/>
      <c r="DC123" s="1110"/>
      <c r="DD123" s="1110"/>
      <c r="DE123" s="1110"/>
      <c r="DF123" s="1111"/>
      <c r="DG123" s="1047" t="s">
        <v>126</v>
      </c>
      <c r="DH123" s="1048"/>
      <c r="DI123" s="1048"/>
      <c r="DJ123" s="1048"/>
      <c r="DK123" s="1049"/>
      <c r="DL123" s="1050" t="s">
        <v>126</v>
      </c>
      <c r="DM123" s="1048"/>
      <c r="DN123" s="1048"/>
      <c r="DO123" s="1048"/>
      <c r="DP123" s="1049"/>
      <c r="DQ123" s="1050" t="s">
        <v>126</v>
      </c>
      <c r="DR123" s="1048"/>
      <c r="DS123" s="1048"/>
      <c r="DT123" s="1048"/>
      <c r="DU123" s="1049"/>
      <c r="DV123" s="1051" t="s">
        <v>404</v>
      </c>
      <c r="DW123" s="1052"/>
      <c r="DX123" s="1052"/>
      <c r="DY123" s="1052"/>
      <c r="DZ123" s="1053"/>
    </row>
    <row r="124" spans="1:130" s="246" customFormat="1" ht="26.25" customHeight="1" thickBot="1" x14ac:dyDescent="0.2">
      <c r="A124" s="1148"/>
      <c r="B124" s="1035"/>
      <c r="C124" s="1005" t="s">
        <v>452</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126</v>
      </c>
      <c r="AB124" s="1048"/>
      <c r="AC124" s="1048"/>
      <c r="AD124" s="1048"/>
      <c r="AE124" s="1049"/>
      <c r="AF124" s="1050" t="s">
        <v>126</v>
      </c>
      <c r="AG124" s="1048"/>
      <c r="AH124" s="1048"/>
      <c r="AI124" s="1048"/>
      <c r="AJ124" s="1049"/>
      <c r="AK124" s="1050" t="s">
        <v>404</v>
      </c>
      <c r="AL124" s="1048"/>
      <c r="AM124" s="1048"/>
      <c r="AN124" s="1048"/>
      <c r="AO124" s="1049"/>
      <c r="AP124" s="1051" t="s">
        <v>126</v>
      </c>
      <c r="AQ124" s="1052"/>
      <c r="AR124" s="1052"/>
      <c r="AS124" s="1052"/>
      <c r="AT124" s="1053"/>
      <c r="AU124" s="1150" t="s">
        <v>468</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126</v>
      </c>
      <c r="BR124" s="1117"/>
      <c r="BS124" s="1117"/>
      <c r="BT124" s="1117"/>
      <c r="BU124" s="1117"/>
      <c r="BV124" s="1117" t="s">
        <v>126</v>
      </c>
      <c r="BW124" s="1117"/>
      <c r="BX124" s="1117"/>
      <c r="BY124" s="1117"/>
      <c r="BZ124" s="1117"/>
      <c r="CA124" s="1117" t="s">
        <v>126</v>
      </c>
      <c r="CB124" s="1117"/>
      <c r="CC124" s="1117"/>
      <c r="CD124" s="1117"/>
      <c r="CE124" s="1117"/>
      <c r="CF124" s="1118"/>
      <c r="CG124" s="1119"/>
      <c r="CH124" s="1119"/>
      <c r="CI124" s="1119"/>
      <c r="CJ124" s="1120"/>
      <c r="CK124" s="1102"/>
      <c r="CL124" s="1102"/>
      <c r="CM124" s="1102"/>
      <c r="CN124" s="1102"/>
      <c r="CO124" s="1103"/>
      <c r="CP124" s="1109" t="s">
        <v>469</v>
      </c>
      <c r="CQ124" s="1110"/>
      <c r="CR124" s="1110"/>
      <c r="CS124" s="1110"/>
      <c r="CT124" s="1110"/>
      <c r="CU124" s="1110"/>
      <c r="CV124" s="1110"/>
      <c r="CW124" s="1110"/>
      <c r="CX124" s="1110"/>
      <c r="CY124" s="1110"/>
      <c r="CZ124" s="1110"/>
      <c r="DA124" s="1110"/>
      <c r="DB124" s="1110"/>
      <c r="DC124" s="1110"/>
      <c r="DD124" s="1110"/>
      <c r="DE124" s="1110"/>
      <c r="DF124" s="1111"/>
      <c r="DG124" s="1094" t="s">
        <v>126</v>
      </c>
      <c r="DH124" s="1073"/>
      <c r="DI124" s="1073"/>
      <c r="DJ124" s="1073"/>
      <c r="DK124" s="1074"/>
      <c r="DL124" s="1072" t="s">
        <v>404</v>
      </c>
      <c r="DM124" s="1073"/>
      <c r="DN124" s="1073"/>
      <c r="DO124" s="1073"/>
      <c r="DP124" s="1074"/>
      <c r="DQ124" s="1072" t="s">
        <v>126</v>
      </c>
      <c r="DR124" s="1073"/>
      <c r="DS124" s="1073"/>
      <c r="DT124" s="1073"/>
      <c r="DU124" s="1074"/>
      <c r="DV124" s="1075" t="s">
        <v>404</v>
      </c>
      <c r="DW124" s="1076"/>
      <c r="DX124" s="1076"/>
      <c r="DY124" s="1076"/>
      <c r="DZ124" s="1077"/>
    </row>
    <row r="125" spans="1:130" s="246" customFormat="1" ht="26.25" customHeight="1" x14ac:dyDescent="0.15">
      <c r="A125" s="1148"/>
      <c r="B125" s="1035"/>
      <c r="C125" s="1005" t="s">
        <v>454</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126</v>
      </c>
      <c r="AB125" s="1048"/>
      <c r="AC125" s="1048"/>
      <c r="AD125" s="1048"/>
      <c r="AE125" s="1049"/>
      <c r="AF125" s="1050" t="s">
        <v>404</v>
      </c>
      <c r="AG125" s="1048"/>
      <c r="AH125" s="1048"/>
      <c r="AI125" s="1048"/>
      <c r="AJ125" s="1049"/>
      <c r="AK125" s="1050" t="s">
        <v>126</v>
      </c>
      <c r="AL125" s="1048"/>
      <c r="AM125" s="1048"/>
      <c r="AN125" s="1048"/>
      <c r="AO125" s="1049"/>
      <c r="AP125" s="1051" t="s">
        <v>126</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470</v>
      </c>
      <c r="CL125" s="1097"/>
      <c r="CM125" s="1097"/>
      <c r="CN125" s="1097"/>
      <c r="CO125" s="1098"/>
      <c r="CP125" s="1029" t="s">
        <v>471</v>
      </c>
      <c r="CQ125" s="978"/>
      <c r="CR125" s="978"/>
      <c r="CS125" s="978"/>
      <c r="CT125" s="978"/>
      <c r="CU125" s="978"/>
      <c r="CV125" s="978"/>
      <c r="CW125" s="978"/>
      <c r="CX125" s="978"/>
      <c r="CY125" s="978"/>
      <c r="CZ125" s="978"/>
      <c r="DA125" s="978"/>
      <c r="DB125" s="978"/>
      <c r="DC125" s="978"/>
      <c r="DD125" s="978"/>
      <c r="DE125" s="978"/>
      <c r="DF125" s="979"/>
      <c r="DG125" s="1015" t="s">
        <v>126</v>
      </c>
      <c r="DH125" s="1016"/>
      <c r="DI125" s="1016"/>
      <c r="DJ125" s="1016"/>
      <c r="DK125" s="1016"/>
      <c r="DL125" s="1016" t="s">
        <v>404</v>
      </c>
      <c r="DM125" s="1016"/>
      <c r="DN125" s="1016"/>
      <c r="DO125" s="1016"/>
      <c r="DP125" s="1016"/>
      <c r="DQ125" s="1016" t="s">
        <v>126</v>
      </c>
      <c r="DR125" s="1016"/>
      <c r="DS125" s="1016"/>
      <c r="DT125" s="1016"/>
      <c r="DU125" s="1016"/>
      <c r="DV125" s="1017" t="s">
        <v>404</v>
      </c>
      <c r="DW125" s="1017"/>
      <c r="DX125" s="1017"/>
      <c r="DY125" s="1017"/>
      <c r="DZ125" s="1018"/>
    </row>
    <row r="126" spans="1:130" s="246" customFormat="1" ht="26.25" customHeight="1" thickBot="1" x14ac:dyDescent="0.2">
      <c r="A126" s="1148"/>
      <c r="B126" s="1035"/>
      <c r="C126" s="1005" t="s">
        <v>456</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126</v>
      </c>
      <c r="AB126" s="1048"/>
      <c r="AC126" s="1048"/>
      <c r="AD126" s="1048"/>
      <c r="AE126" s="1049"/>
      <c r="AF126" s="1050" t="s">
        <v>126</v>
      </c>
      <c r="AG126" s="1048"/>
      <c r="AH126" s="1048"/>
      <c r="AI126" s="1048"/>
      <c r="AJ126" s="1049"/>
      <c r="AK126" s="1050" t="s">
        <v>404</v>
      </c>
      <c r="AL126" s="1048"/>
      <c r="AM126" s="1048"/>
      <c r="AN126" s="1048"/>
      <c r="AO126" s="1049"/>
      <c r="AP126" s="1051" t="s">
        <v>404</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472</v>
      </c>
      <c r="CQ126" s="1039"/>
      <c r="CR126" s="1039"/>
      <c r="CS126" s="1039"/>
      <c r="CT126" s="1039"/>
      <c r="CU126" s="1039"/>
      <c r="CV126" s="1039"/>
      <c r="CW126" s="1039"/>
      <c r="CX126" s="1039"/>
      <c r="CY126" s="1039"/>
      <c r="CZ126" s="1039"/>
      <c r="DA126" s="1039"/>
      <c r="DB126" s="1039"/>
      <c r="DC126" s="1039"/>
      <c r="DD126" s="1039"/>
      <c r="DE126" s="1039"/>
      <c r="DF126" s="1040"/>
      <c r="DG126" s="1008" t="s">
        <v>404</v>
      </c>
      <c r="DH126" s="1009"/>
      <c r="DI126" s="1009"/>
      <c r="DJ126" s="1009"/>
      <c r="DK126" s="1009"/>
      <c r="DL126" s="1009" t="s">
        <v>404</v>
      </c>
      <c r="DM126" s="1009"/>
      <c r="DN126" s="1009"/>
      <c r="DO126" s="1009"/>
      <c r="DP126" s="1009"/>
      <c r="DQ126" s="1009" t="s">
        <v>404</v>
      </c>
      <c r="DR126" s="1009"/>
      <c r="DS126" s="1009"/>
      <c r="DT126" s="1009"/>
      <c r="DU126" s="1009"/>
      <c r="DV126" s="1010" t="s">
        <v>126</v>
      </c>
      <c r="DW126" s="1010"/>
      <c r="DX126" s="1010"/>
      <c r="DY126" s="1010"/>
      <c r="DZ126" s="1011"/>
    </row>
    <row r="127" spans="1:130" s="246" customFormat="1" ht="26.25" customHeight="1" x14ac:dyDescent="0.15">
      <c r="A127" s="1149"/>
      <c r="B127" s="1037"/>
      <c r="C127" s="1091" t="s">
        <v>473</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126</v>
      </c>
      <c r="AB127" s="1048"/>
      <c r="AC127" s="1048"/>
      <c r="AD127" s="1048"/>
      <c r="AE127" s="1049"/>
      <c r="AF127" s="1050" t="s">
        <v>404</v>
      </c>
      <c r="AG127" s="1048"/>
      <c r="AH127" s="1048"/>
      <c r="AI127" s="1048"/>
      <c r="AJ127" s="1049"/>
      <c r="AK127" s="1050" t="s">
        <v>404</v>
      </c>
      <c r="AL127" s="1048"/>
      <c r="AM127" s="1048"/>
      <c r="AN127" s="1048"/>
      <c r="AO127" s="1049"/>
      <c r="AP127" s="1051" t="s">
        <v>404</v>
      </c>
      <c r="AQ127" s="1052"/>
      <c r="AR127" s="1052"/>
      <c r="AS127" s="1052"/>
      <c r="AT127" s="1053"/>
      <c r="AU127" s="282"/>
      <c r="AV127" s="282"/>
      <c r="AW127" s="282"/>
      <c r="AX127" s="1121" t="s">
        <v>474</v>
      </c>
      <c r="AY127" s="1122"/>
      <c r="AZ127" s="1122"/>
      <c r="BA127" s="1122"/>
      <c r="BB127" s="1122"/>
      <c r="BC127" s="1122"/>
      <c r="BD127" s="1122"/>
      <c r="BE127" s="1123"/>
      <c r="BF127" s="1124" t="s">
        <v>475</v>
      </c>
      <c r="BG127" s="1122"/>
      <c r="BH127" s="1122"/>
      <c r="BI127" s="1122"/>
      <c r="BJ127" s="1122"/>
      <c r="BK127" s="1122"/>
      <c r="BL127" s="1123"/>
      <c r="BM127" s="1124" t="s">
        <v>476</v>
      </c>
      <c r="BN127" s="1122"/>
      <c r="BO127" s="1122"/>
      <c r="BP127" s="1122"/>
      <c r="BQ127" s="1122"/>
      <c r="BR127" s="1122"/>
      <c r="BS127" s="1123"/>
      <c r="BT127" s="1124" t="s">
        <v>477</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478</v>
      </c>
      <c r="CQ127" s="1039"/>
      <c r="CR127" s="1039"/>
      <c r="CS127" s="1039"/>
      <c r="CT127" s="1039"/>
      <c r="CU127" s="1039"/>
      <c r="CV127" s="1039"/>
      <c r="CW127" s="1039"/>
      <c r="CX127" s="1039"/>
      <c r="CY127" s="1039"/>
      <c r="CZ127" s="1039"/>
      <c r="DA127" s="1039"/>
      <c r="DB127" s="1039"/>
      <c r="DC127" s="1039"/>
      <c r="DD127" s="1039"/>
      <c r="DE127" s="1039"/>
      <c r="DF127" s="1040"/>
      <c r="DG127" s="1008" t="s">
        <v>126</v>
      </c>
      <c r="DH127" s="1009"/>
      <c r="DI127" s="1009"/>
      <c r="DJ127" s="1009"/>
      <c r="DK127" s="1009"/>
      <c r="DL127" s="1009" t="s">
        <v>126</v>
      </c>
      <c r="DM127" s="1009"/>
      <c r="DN127" s="1009"/>
      <c r="DO127" s="1009"/>
      <c r="DP127" s="1009"/>
      <c r="DQ127" s="1009" t="s">
        <v>404</v>
      </c>
      <c r="DR127" s="1009"/>
      <c r="DS127" s="1009"/>
      <c r="DT127" s="1009"/>
      <c r="DU127" s="1009"/>
      <c r="DV127" s="1010" t="s">
        <v>404</v>
      </c>
      <c r="DW127" s="1010"/>
      <c r="DX127" s="1010"/>
      <c r="DY127" s="1010"/>
      <c r="DZ127" s="1011"/>
    </row>
    <row r="128" spans="1:130" s="246" customFormat="1" ht="26.25" customHeight="1" thickBot="1" x14ac:dyDescent="0.2">
      <c r="A128" s="1132" t="s">
        <v>479</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480</v>
      </c>
      <c r="X128" s="1134"/>
      <c r="Y128" s="1134"/>
      <c r="Z128" s="1135"/>
      <c r="AA128" s="1136">
        <v>427289</v>
      </c>
      <c r="AB128" s="1137"/>
      <c r="AC128" s="1137"/>
      <c r="AD128" s="1137"/>
      <c r="AE128" s="1138"/>
      <c r="AF128" s="1139">
        <v>458945</v>
      </c>
      <c r="AG128" s="1137"/>
      <c r="AH128" s="1137"/>
      <c r="AI128" s="1137"/>
      <c r="AJ128" s="1138"/>
      <c r="AK128" s="1139">
        <v>484742</v>
      </c>
      <c r="AL128" s="1137"/>
      <c r="AM128" s="1137"/>
      <c r="AN128" s="1137"/>
      <c r="AO128" s="1138"/>
      <c r="AP128" s="1140"/>
      <c r="AQ128" s="1141"/>
      <c r="AR128" s="1141"/>
      <c r="AS128" s="1141"/>
      <c r="AT128" s="1142"/>
      <c r="AU128" s="282"/>
      <c r="AV128" s="282"/>
      <c r="AW128" s="282"/>
      <c r="AX128" s="977" t="s">
        <v>481</v>
      </c>
      <c r="AY128" s="978"/>
      <c r="AZ128" s="978"/>
      <c r="BA128" s="978"/>
      <c r="BB128" s="978"/>
      <c r="BC128" s="978"/>
      <c r="BD128" s="978"/>
      <c r="BE128" s="979"/>
      <c r="BF128" s="1143" t="s">
        <v>126</v>
      </c>
      <c r="BG128" s="1144"/>
      <c r="BH128" s="1144"/>
      <c r="BI128" s="1144"/>
      <c r="BJ128" s="1144"/>
      <c r="BK128" s="1144"/>
      <c r="BL128" s="1145"/>
      <c r="BM128" s="1143">
        <v>12.62</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482</v>
      </c>
      <c r="CQ128" s="1126"/>
      <c r="CR128" s="1126"/>
      <c r="CS128" s="1126"/>
      <c r="CT128" s="1126"/>
      <c r="CU128" s="1126"/>
      <c r="CV128" s="1126"/>
      <c r="CW128" s="1126"/>
      <c r="CX128" s="1126"/>
      <c r="CY128" s="1126"/>
      <c r="CZ128" s="1126"/>
      <c r="DA128" s="1126"/>
      <c r="DB128" s="1126"/>
      <c r="DC128" s="1126"/>
      <c r="DD128" s="1126"/>
      <c r="DE128" s="1126"/>
      <c r="DF128" s="1127"/>
      <c r="DG128" s="1128">
        <v>4860</v>
      </c>
      <c r="DH128" s="1129"/>
      <c r="DI128" s="1129"/>
      <c r="DJ128" s="1129"/>
      <c r="DK128" s="1129"/>
      <c r="DL128" s="1129">
        <v>4253</v>
      </c>
      <c r="DM128" s="1129"/>
      <c r="DN128" s="1129"/>
      <c r="DO128" s="1129"/>
      <c r="DP128" s="1129"/>
      <c r="DQ128" s="1129">
        <v>3645</v>
      </c>
      <c r="DR128" s="1129"/>
      <c r="DS128" s="1129"/>
      <c r="DT128" s="1129"/>
      <c r="DU128" s="1129"/>
      <c r="DV128" s="1130">
        <v>0</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483</v>
      </c>
      <c r="X129" s="1163"/>
      <c r="Y129" s="1163"/>
      <c r="Z129" s="1164"/>
      <c r="AA129" s="1047">
        <v>23526477</v>
      </c>
      <c r="AB129" s="1048"/>
      <c r="AC129" s="1048"/>
      <c r="AD129" s="1048"/>
      <c r="AE129" s="1049"/>
      <c r="AF129" s="1050">
        <v>22047412</v>
      </c>
      <c r="AG129" s="1048"/>
      <c r="AH129" s="1048"/>
      <c r="AI129" s="1048"/>
      <c r="AJ129" s="1049"/>
      <c r="AK129" s="1050">
        <v>17435683</v>
      </c>
      <c r="AL129" s="1048"/>
      <c r="AM129" s="1048"/>
      <c r="AN129" s="1048"/>
      <c r="AO129" s="1049"/>
      <c r="AP129" s="1165"/>
      <c r="AQ129" s="1166"/>
      <c r="AR129" s="1166"/>
      <c r="AS129" s="1166"/>
      <c r="AT129" s="1167"/>
      <c r="AU129" s="284"/>
      <c r="AV129" s="284"/>
      <c r="AW129" s="284"/>
      <c r="AX129" s="1156" t="s">
        <v>484</v>
      </c>
      <c r="AY129" s="1039"/>
      <c r="AZ129" s="1039"/>
      <c r="BA129" s="1039"/>
      <c r="BB129" s="1039"/>
      <c r="BC129" s="1039"/>
      <c r="BD129" s="1039"/>
      <c r="BE129" s="1040"/>
      <c r="BF129" s="1157" t="s">
        <v>126</v>
      </c>
      <c r="BG129" s="1158"/>
      <c r="BH129" s="1158"/>
      <c r="BI129" s="1158"/>
      <c r="BJ129" s="1158"/>
      <c r="BK129" s="1158"/>
      <c r="BL129" s="1159"/>
      <c r="BM129" s="1157">
        <v>17.62</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485</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486</v>
      </c>
      <c r="X130" s="1163"/>
      <c r="Y130" s="1163"/>
      <c r="Z130" s="1164"/>
      <c r="AA130" s="1047">
        <v>2720812</v>
      </c>
      <c r="AB130" s="1048"/>
      <c r="AC130" s="1048"/>
      <c r="AD130" s="1048"/>
      <c r="AE130" s="1049"/>
      <c r="AF130" s="1050">
        <v>2470990</v>
      </c>
      <c r="AG130" s="1048"/>
      <c r="AH130" s="1048"/>
      <c r="AI130" s="1048"/>
      <c r="AJ130" s="1049"/>
      <c r="AK130" s="1050">
        <v>2418992</v>
      </c>
      <c r="AL130" s="1048"/>
      <c r="AM130" s="1048"/>
      <c r="AN130" s="1048"/>
      <c r="AO130" s="1049"/>
      <c r="AP130" s="1165"/>
      <c r="AQ130" s="1166"/>
      <c r="AR130" s="1166"/>
      <c r="AS130" s="1166"/>
      <c r="AT130" s="1167"/>
      <c r="AU130" s="284"/>
      <c r="AV130" s="284"/>
      <c r="AW130" s="284"/>
      <c r="AX130" s="1156" t="s">
        <v>487</v>
      </c>
      <c r="AY130" s="1039"/>
      <c r="AZ130" s="1039"/>
      <c r="BA130" s="1039"/>
      <c r="BB130" s="1039"/>
      <c r="BC130" s="1039"/>
      <c r="BD130" s="1039"/>
      <c r="BE130" s="1040"/>
      <c r="BF130" s="1193">
        <v>4.2</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488</v>
      </c>
      <c r="X131" s="1201"/>
      <c r="Y131" s="1201"/>
      <c r="Z131" s="1202"/>
      <c r="AA131" s="1094">
        <v>20805665</v>
      </c>
      <c r="AB131" s="1073"/>
      <c r="AC131" s="1073"/>
      <c r="AD131" s="1073"/>
      <c r="AE131" s="1074"/>
      <c r="AF131" s="1072">
        <v>19576422</v>
      </c>
      <c r="AG131" s="1073"/>
      <c r="AH131" s="1073"/>
      <c r="AI131" s="1073"/>
      <c r="AJ131" s="1074"/>
      <c r="AK131" s="1072">
        <v>15016691</v>
      </c>
      <c r="AL131" s="1073"/>
      <c r="AM131" s="1073"/>
      <c r="AN131" s="1073"/>
      <c r="AO131" s="1074"/>
      <c r="AP131" s="1203"/>
      <c r="AQ131" s="1204"/>
      <c r="AR131" s="1204"/>
      <c r="AS131" s="1204"/>
      <c r="AT131" s="1205"/>
      <c r="AU131" s="284"/>
      <c r="AV131" s="284"/>
      <c r="AW131" s="284"/>
      <c r="AX131" s="1175" t="s">
        <v>489</v>
      </c>
      <c r="AY131" s="1126"/>
      <c r="AZ131" s="1126"/>
      <c r="BA131" s="1126"/>
      <c r="BB131" s="1126"/>
      <c r="BC131" s="1126"/>
      <c r="BD131" s="1126"/>
      <c r="BE131" s="1127"/>
      <c r="BF131" s="1176" t="s">
        <v>126</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490</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491</v>
      </c>
      <c r="W132" s="1186"/>
      <c r="X132" s="1186"/>
      <c r="Y132" s="1186"/>
      <c r="Z132" s="1187"/>
      <c r="AA132" s="1188">
        <v>3.9578259089999999</v>
      </c>
      <c r="AB132" s="1189"/>
      <c r="AC132" s="1189"/>
      <c r="AD132" s="1189"/>
      <c r="AE132" s="1190"/>
      <c r="AF132" s="1191">
        <v>3.8337036260000001</v>
      </c>
      <c r="AG132" s="1189"/>
      <c r="AH132" s="1189"/>
      <c r="AI132" s="1189"/>
      <c r="AJ132" s="1190"/>
      <c r="AK132" s="1191">
        <v>5.0829839940000001</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492</v>
      </c>
      <c r="W133" s="1169"/>
      <c r="X133" s="1169"/>
      <c r="Y133" s="1169"/>
      <c r="Z133" s="1170"/>
      <c r="AA133" s="1171">
        <v>6.4</v>
      </c>
      <c r="AB133" s="1172"/>
      <c r="AC133" s="1172"/>
      <c r="AD133" s="1172"/>
      <c r="AE133" s="1173"/>
      <c r="AF133" s="1171">
        <v>5.4</v>
      </c>
      <c r="AG133" s="1172"/>
      <c r="AH133" s="1172"/>
      <c r="AI133" s="1172"/>
      <c r="AJ133" s="1173"/>
      <c r="AK133" s="1171">
        <v>4.2</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LI7TZG4EZU2oWpi83DvVrzouw9EfbhugHupyX+tqSI6SVJ9+pxPpbycvQcPhRSeUXEX4+Vbo6PS8tQc8ec/tg==" saltValue="KoS9vl+1ocUvTKqP/3Qq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L8x7Rq5kOTy0qrgVVyN++/LurDyUv165e0DPJ04z/1YxYgoPz0mWVIb++AA6sJ0YgZrqSM6k98fV54ObbnQiQ==" saltValue="bfQcVaFWCYu2S0MgDLff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gZHlFhCU5+Rn8fZaYzscV20xiSbVZ4g6VUMr9hQ/hgZQTS3tYjfL4GitFoaC/CbI0yhZJiM6prEbhWdE4mqWA==" saltValue="Aw3hiVuWANTRkvmMe2qcW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501</v>
      </c>
      <c r="AL9" s="1212"/>
      <c r="AM9" s="1212"/>
      <c r="AN9" s="1213"/>
      <c r="AO9" s="312">
        <v>5910354</v>
      </c>
      <c r="AP9" s="312">
        <v>94638</v>
      </c>
      <c r="AQ9" s="313">
        <v>66275</v>
      </c>
      <c r="AR9" s="314">
        <v>42.8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502</v>
      </c>
      <c r="AL10" s="1212"/>
      <c r="AM10" s="1212"/>
      <c r="AN10" s="1213"/>
      <c r="AO10" s="315">
        <v>290732</v>
      </c>
      <c r="AP10" s="315">
        <v>4655</v>
      </c>
      <c r="AQ10" s="316">
        <v>6024</v>
      </c>
      <c r="AR10" s="317">
        <v>-22.7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503</v>
      </c>
      <c r="AL11" s="1212"/>
      <c r="AM11" s="1212"/>
      <c r="AN11" s="1213"/>
      <c r="AO11" s="315">
        <v>4254</v>
      </c>
      <c r="AP11" s="315">
        <v>68</v>
      </c>
      <c r="AQ11" s="316">
        <v>9864</v>
      </c>
      <c r="AR11" s="317">
        <v>-99.3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504</v>
      </c>
      <c r="AL12" s="1212"/>
      <c r="AM12" s="1212"/>
      <c r="AN12" s="1213"/>
      <c r="AO12" s="315" t="s">
        <v>505</v>
      </c>
      <c r="AP12" s="315" t="s">
        <v>505</v>
      </c>
      <c r="AQ12" s="316">
        <v>290</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506</v>
      </c>
      <c r="AL13" s="1212"/>
      <c r="AM13" s="1212"/>
      <c r="AN13" s="1213"/>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507</v>
      </c>
      <c r="AL14" s="1212"/>
      <c r="AM14" s="1212"/>
      <c r="AN14" s="1213"/>
      <c r="AO14" s="315" t="s">
        <v>505</v>
      </c>
      <c r="AP14" s="315" t="s">
        <v>505</v>
      </c>
      <c r="AQ14" s="316">
        <v>2880</v>
      </c>
      <c r="AR14" s="317" t="s">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508</v>
      </c>
      <c r="AL15" s="1212"/>
      <c r="AM15" s="1212"/>
      <c r="AN15" s="1213"/>
      <c r="AO15" s="315">
        <v>75854</v>
      </c>
      <c r="AP15" s="315">
        <v>1215</v>
      </c>
      <c r="AQ15" s="316">
        <v>1647</v>
      </c>
      <c r="AR15" s="317">
        <v>-26.2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509</v>
      </c>
      <c r="AL16" s="1215"/>
      <c r="AM16" s="1215"/>
      <c r="AN16" s="1216"/>
      <c r="AO16" s="315">
        <v>-392460</v>
      </c>
      <c r="AP16" s="315">
        <v>-6284</v>
      </c>
      <c r="AQ16" s="316">
        <v>-6247</v>
      </c>
      <c r="AR16" s="317">
        <v>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182</v>
      </c>
      <c r="AL17" s="1215"/>
      <c r="AM17" s="1215"/>
      <c r="AN17" s="1216"/>
      <c r="AO17" s="315">
        <v>5888734</v>
      </c>
      <c r="AP17" s="315">
        <v>94292</v>
      </c>
      <c r="AQ17" s="316">
        <v>80733</v>
      </c>
      <c r="AR17" s="317">
        <v>16.8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514</v>
      </c>
      <c r="AL21" s="1207"/>
      <c r="AM21" s="1207"/>
      <c r="AN21" s="1208"/>
      <c r="AO21" s="327">
        <v>9.94</v>
      </c>
      <c r="AP21" s="328">
        <v>7.61</v>
      </c>
      <c r="AQ21" s="329">
        <v>2.33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515</v>
      </c>
      <c r="AL22" s="1207"/>
      <c r="AM22" s="1207"/>
      <c r="AN22" s="1208"/>
      <c r="AO22" s="332">
        <v>100.3</v>
      </c>
      <c r="AP22" s="333">
        <v>98.3</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519</v>
      </c>
      <c r="AL32" s="1223"/>
      <c r="AM32" s="1223"/>
      <c r="AN32" s="1224"/>
      <c r="AO32" s="342">
        <v>2554363</v>
      </c>
      <c r="AP32" s="342">
        <v>40901</v>
      </c>
      <c r="AQ32" s="343">
        <v>41690</v>
      </c>
      <c r="AR32" s="344">
        <v>-1.9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520</v>
      </c>
      <c r="AL33" s="1223"/>
      <c r="AM33" s="1223"/>
      <c r="AN33" s="1224"/>
      <c r="AO33" s="342" t="s">
        <v>505</v>
      </c>
      <c r="AP33" s="342" t="s">
        <v>505</v>
      </c>
      <c r="AQ33" s="343">
        <v>10</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521</v>
      </c>
      <c r="AL34" s="1223"/>
      <c r="AM34" s="1223"/>
      <c r="AN34" s="1224"/>
      <c r="AO34" s="342" t="s">
        <v>505</v>
      </c>
      <c r="AP34" s="342" t="s">
        <v>505</v>
      </c>
      <c r="AQ34" s="343">
        <v>211</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522</v>
      </c>
      <c r="AL35" s="1223"/>
      <c r="AM35" s="1223"/>
      <c r="AN35" s="1224"/>
      <c r="AO35" s="342">
        <v>616770</v>
      </c>
      <c r="AP35" s="342">
        <v>9876</v>
      </c>
      <c r="AQ35" s="343">
        <v>11112</v>
      </c>
      <c r="AR35" s="344">
        <v>-11.1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523</v>
      </c>
      <c r="AL36" s="1223"/>
      <c r="AM36" s="1223"/>
      <c r="AN36" s="1224"/>
      <c r="AO36" s="342" t="s">
        <v>505</v>
      </c>
      <c r="AP36" s="342" t="s">
        <v>505</v>
      </c>
      <c r="AQ36" s="343">
        <v>2406</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524</v>
      </c>
      <c r="AL37" s="1223"/>
      <c r="AM37" s="1223"/>
      <c r="AN37" s="1224"/>
      <c r="AO37" s="342">
        <v>495897</v>
      </c>
      <c r="AP37" s="342">
        <v>7940</v>
      </c>
      <c r="AQ37" s="343">
        <v>3744</v>
      </c>
      <c r="AR37" s="344">
        <v>112.1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525</v>
      </c>
      <c r="AL38" s="1226"/>
      <c r="AM38" s="1226"/>
      <c r="AN38" s="1227"/>
      <c r="AO38" s="345" t="s">
        <v>505</v>
      </c>
      <c r="AP38" s="345" t="s">
        <v>505</v>
      </c>
      <c r="AQ38" s="346">
        <v>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526</v>
      </c>
      <c r="AL39" s="1226"/>
      <c r="AM39" s="1226"/>
      <c r="AN39" s="1227"/>
      <c r="AO39" s="342">
        <v>-484742</v>
      </c>
      <c r="AP39" s="342">
        <v>-7762</v>
      </c>
      <c r="AQ39" s="343">
        <v>-3238</v>
      </c>
      <c r="AR39" s="344">
        <v>139.69999999999999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527</v>
      </c>
      <c r="AL40" s="1223"/>
      <c r="AM40" s="1223"/>
      <c r="AN40" s="1224"/>
      <c r="AO40" s="342">
        <v>-2418992</v>
      </c>
      <c r="AP40" s="342">
        <v>-38734</v>
      </c>
      <c r="AQ40" s="343">
        <v>-38466</v>
      </c>
      <c r="AR40" s="344">
        <v>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295</v>
      </c>
      <c r="AL41" s="1229"/>
      <c r="AM41" s="1229"/>
      <c r="AN41" s="1230"/>
      <c r="AO41" s="342">
        <v>763296</v>
      </c>
      <c r="AP41" s="342">
        <v>12222</v>
      </c>
      <c r="AQ41" s="343">
        <v>17470</v>
      </c>
      <c r="AR41" s="344">
        <v>-30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496</v>
      </c>
      <c r="AN49" s="1219" t="s">
        <v>531</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5003466</v>
      </c>
      <c r="AN51" s="364">
        <v>77308</v>
      </c>
      <c r="AO51" s="365">
        <v>-28</v>
      </c>
      <c r="AP51" s="366">
        <v>65988</v>
      </c>
      <c r="AQ51" s="367">
        <v>-5.0999999999999996</v>
      </c>
      <c r="AR51" s="368">
        <v>-22.9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3938103</v>
      </c>
      <c r="AN52" s="372">
        <v>60847</v>
      </c>
      <c r="AO52" s="373">
        <v>5.0999999999999996</v>
      </c>
      <c r="AP52" s="374">
        <v>36473</v>
      </c>
      <c r="AQ52" s="375">
        <v>3.3</v>
      </c>
      <c r="AR52" s="376">
        <v>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6178066</v>
      </c>
      <c r="AN53" s="364">
        <v>96415</v>
      </c>
      <c r="AO53" s="365">
        <v>24.7</v>
      </c>
      <c r="AP53" s="366">
        <v>77507</v>
      </c>
      <c r="AQ53" s="367">
        <v>17.5</v>
      </c>
      <c r="AR53" s="368">
        <v>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4070013</v>
      </c>
      <c r="AN54" s="372">
        <v>63517</v>
      </c>
      <c r="AO54" s="373">
        <v>4.4000000000000004</v>
      </c>
      <c r="AP54" s="374">
        <v>42788</v>
      </c>
      <c r="AQ54" s="375">
        <v>17.3</v>
      </c>
      <c r="AR54" s="376">
        <v>-12.9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5030546</v>
      </c>
      <c r="AN55" s="364">
        <v>79307</v>
      </c>
      <c r="AO55" s="365">
        <v>-17.7</v>
      </c>
      <c r="AP55" s="366">
        <v>86564</v>
      </c>
      <c r="AQ55" s="367">
        <v>11.7</v>
      </c>
      <c r="AR55" s="368">
        <v>-29.4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3498155</v>
      </c>
      <c r="AN56" s="372">
        <v>55149</v>
      </c>
      <c r="AO56" s="373">
        <v>-13.2</v>
      </c>
      <c r="AP56" s="374">
        <v>44869</v>
      </c>
      <c r="AQ56" s="375">
        <v>4.9000000000000004</v>
      </c>
      <c r="AR56" s="376">
        <v>-18.100000000000001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3968853</v>
      </c>
      <c r="AN57" s="364">
        <v>62839</v>
      </c>
      <c r="AO57" s="365">
        <v>-20.8</v>
      </c>
      <c r="AP57" s="366">
        <v>62698</v>
      </c>
      <c r="AQ57" s="367">
        <v>-27.6</v>
      </c>
      <c r="AR57" s="368">
        <v>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2275808</v>
      </c>
      <c r="AN58" s="372">
        <v>36033</v>
      </c>
      <c r="AO58" s="373">
        <v>-34.700000000000003</v>
      </c>
      <c r="AP58" s="374">
        <v>31973</v>
      </c>
      <c r="AQ58" s="375">
        <v>-28.7</v>
      </c>
      <c r="AR58" s="376">
        <v>-6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5248596</v>
      </c>
      <c r="AN59" s="364">
        <v>84042</v>
      </c>
      <c r="AO59" s="365">
        <v>33.700000000000003</v>
      </c>
      <c r="AP59" s="366">
        <v>79245</v>
      </c>
      <c r="AQ59" s="367">
        <v>26.4</v>
      </c>
      <c r="AR59" s="368">
        <v>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2706296</v>
      </c>
      <c r="AN60" s="372">
        <v>43334</v>
      </c>
      <c r="AO60" s="373">
        <v>20.3</v>
      </c>
      <c r="AP60" s="374">
        <v>40378</v>
      </c>
      <c r="AQ60" s="375">
        <v>26.3</v>
      </c>
      <c r="AR60" s="376">
        <v>-6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5085905</v>
      </c>
      <c r="AN61" s="379">
        <v>79982</v>
      </c>
      <c r="AO61" s="380">
        <v>-1.6</v>
      </c>
      <c r="AP61" s="381">
        <v>74400</v>
      </c>
      <c r="AQ61" s="382">
        <v>4.5999999999999996</v>
      </c>
      <c r="AR61" s="368">
        <v>-6.2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3297675</v>
      </c>
      <c r="AN62" s="372">
        <v>51776</v>
      </c>
      <c r="AO62" s="373">
        <v>-3.6</v>
      </c>
      <c r="AP62" s="374">
        <v>39296</v>
      </c>
      <c r="AQ62" s="375">
        <v>4.5999999999999996</v>
      </c>
      <c r="AR62" s="376">
        <v>-8.1999999999999993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MPa57jmNozWE9tBN6Npve5JBlwhiErn0UMieb8kpZT5VjTO27/ldsI4aoHTaD7bf9MQUklcHdiCaEj88RYOng==" saltValue="oZBUAHfWxrlmiPMXgxYu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EAJtfeo54SwMTwSsr8aBqo/s2M098ioNT89oIYdpAaVcn0f3eweeUrYPNQTI/HiqXqE6hUBUqjSwtNQLKLi9w==" saltValue="nZzev02gjboxeHcKmcOmz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X77jL9xPEv7bhg+167UoLEEDCUIJFf3jkqeDNAWoh8mWZqfkwzKJElTxUEo7geWQSN/42Y8Sv/xK15sXPRzeA==" saltValue="cdZjYYAR25lo21Ueoar4o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1" t="s">
        <v>3</v>
      </c>
      <c r="D47" s="1231"/>
      <c r="E47" s="1232"/>
      <c r="F47" s="11">
        <v>38.409999999999997</v>
      </c>
      <c r="G47" s="12">
        <v>30.67</v>
      </c>
      <c r="H47" s="12">
        <v>31.64</v>
      </c>
      <c r="I47" s="12">
        <v>33.35</v>
      </c>
      <c r="J47" s="13">
        <v>42.79</v>
      </c>
    </row>
    <row r="48" spans="2:10" ht="57.75" customHeight="1" x14ac:dyDescent="0.15">
      <c r="B48" s="14"/>
      <c r="C48" s="1233" t="s">
        <v>4</v>
      </c>
      <c r="D48" s="1233"/>
      <c r="E48" s="1234"/>
      <c r="F48" s="15">
        <v>8.91</v>
      </c>
      <c r="G48" s="16">
        <v>10.84</v>
      </c>
      <c r="H48" s="16">
        <v>4.49</v>
      </c>
      <c r="I48" s="16">
        <v>2.34</v>
      </c>
      <c r="J48" s="17">
        <v>7.71</v>
      </c>
    </row>
    <row r="49" spans="2:10" ht="57.75" customHeight="1" thickBot="1" x14ac:dyDescent="0.2">
      <c r="B49" s="18"/>
      <c r="C49" s="1235" t="s">
        <v>5</v>
      </c>
      <c r="D49" s="1235"/>
      <c r="E49" s="1236"/>
      <c r="F49" s="19">
        <v>1.56</v>
      </c>
      <c r="G49" s="20">
        <v>0.09</v>
      </c>
      <c r="H49" s="20" t="s">
        <v>552</v>
      </c>
      <c r="I49" s="20" t="s">
        <v>553</v>
      </c>
      <c r="J49" s="21">
        <v>4.8099999999999996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bo/qU7kMi8z+7XPKHUu9nr6UB8oTPLQAHv91PsQOGz+1bUB+oxFCps7zW504qCakwG7AR4xSk9M8bnlbxIzQ==" saltValue="1wJU/65UHGUdQbJ3uaDt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2020-09-30T05:07:21Z</cp:lastPrinted>
  <dcterms:created xsi:type="dcterms:W3CDTF">2020-02-10T04:22:42Z</dcterms:created>
  <dcterms:modified xsi:type="dcterms:W3CDTF">2020-09-30T05:07:56Z</dcterms:modified>
  <cp:category/>
</cp:coreProperties>
</file>