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5_完成版\"/>
    </mc:Choice>
  </mc:AlternateContent>
  <bookViews>
    <workbookView xWindow="0" yWindow="0" windowWidth="19200" windowHeight="112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<sst xmlns="http://schemas.openxmlformats.org/spreadsheetml/2006/main" count="1136" uniqueCount="636">
  <si>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</si>
  <si>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</si>
  <si>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</si>
  <si>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</si>
  <si>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</si>
  <si>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</si>
  <si>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</si>
  <si>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</si>
  <si>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</si>
  <si>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</si>
  <si>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</si>
  <si>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</si>
  <si>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</si>
  <si>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</si>
  <si>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</si>
  <si>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</si>
  <si>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</si>
  <si>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</si>
  <si>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</si>
  <si>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</si>
  <si>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</si>
  <si>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</si>
  <si>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</si>
  <si>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</si>
  <si>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</si>
  <si>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</si>
  <si>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</si>
  <si>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</si>
  <si>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</si>
  <si>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</si>
  <si>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</si>
  <si>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</si>
  <si>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</si>
  <si>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</si>
  <si>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</si>
  <si>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</si>
  <si>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</si>
  <si>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</si>
  <si>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</si>
  <si>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</si>
  <si>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</si>
  <si>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</si>
  <si>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</si>
  <si>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</si>
  <si>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</si>
  <si>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</si>
  <si>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</si>
  <si>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</si>
  <si>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</si>
  <si>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</si>
  <si>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</si>
  <si>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</si>
  <si>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</si>
  <si>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</si>
  <si>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</si>
  <si>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</si>
  <si>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</si>
  <si>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</si>
  <si>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</si>
  <si>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</si>
  <si>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</si>
  <si>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</si>
  <si>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</si>
  <si>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</si>
  <si>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</si>
  <si>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</si>
  <si>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</si>
  <si>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</si>
  <si>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</si>
  <si>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</si>
  <si>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</si>
  <si>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</si>
  <si>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</si>
  <si>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</si>
  <si>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</si>
  <si>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</si>
  <si>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</si>
  <si>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</si>
  <si>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</si>
  <si>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</si>
  <si>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</si>
  <si>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</si>
  <si>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</si>
  <si>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</si>
  <si>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</si>
  <si>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</si>
  <si>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</si>
  <si>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</si>
  <si>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</si>
  <si>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</si>
  <si>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</si>
  <si>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</si>
  <si>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</si>
  <si>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</si>
  <si>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</si>
  <si>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</si>
  <si>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</si>
  <si>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</si>
  <si>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東郷町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</si>
  <si>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</si>
  <si>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</si>
  <si>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</si>
  <si>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</si>
  <si>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</si>
  <si>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</si>
  <si>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</si>
  <si>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</si>
  <si>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</si>
  <si>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</si>
  <si>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</si>
  <si>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</si>
  <si>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</si>
  <si>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</si>
  <si>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</si>
  <si>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</si>
  <si>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</si>
  <si>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</si>
  <si>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</si>
  <si>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</si>
  <si>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</si>
  <si>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</si>
  <si>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</si>
  <si>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</si>
  <si>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</si>
  <si>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</si>
  <si>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</si>
  <si>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</si>
  <si>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</si>
  <si>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</si>
  <si>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</si>
  <si>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</si>
  <si>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</si>
  <si>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</si>
  <si>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</si>
  <si>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</si>
  <si>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</si>
  <si>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</si>
  <si>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</si>
  <si>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</si>
  <si>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</si>
  <si>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</si>
  <si>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</si>
  <si>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</si>
  <si>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</si>
  <si>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</si>
  <si>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</si>
  <si>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</si>
  <si>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</si>
  <si>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</si>
  <si>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</si>
  <si>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</si>
  <si>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</si>
  <si>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</si>
  <si>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</si>
  <si>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</si>
  <si>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</si>
  <si>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</si>
  <si>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</si>
  <si>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</si>
  <si>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</si>
  <si>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</si>
  <si>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</si>
  <si>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</si>
  <si>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</si>
  <si>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</si>
  <si>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</si>
  <si>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</si>
  <si>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</si>
  <si>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</si>
  <si>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</si>
  <si>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</si>
  <si>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</si>
  <si>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</si>
  <si>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</si>
  <si>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</si>
  <si>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</si>
  <si>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</si>
  <si>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</si>
  <si>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</si>
  <si>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</si>
  <si>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</si>
  <si>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</si>
  <si>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</si>
  <si>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</si>
  <si>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</si>
  <si>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</si>
  <si>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</si>
  <si>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</si>
  <si>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</si>
  <si>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</si>
  <si>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</si>
  <si>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</si>
  <si>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</si>
  <si>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</si>
  <si>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</si>
  <si>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</si>
  <si>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</si>
  <si>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</si>
  <si>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</si>
  <si>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</si>
  <si>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</si>
  <si>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</si>
  <si>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</si>
  <si>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</si>
  <si>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</si>
  <si>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</si>
  <si>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</si>
  <si>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</si>
  <si>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</si>
  <si>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</si>
  <si>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</si>
  <si>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</si>
  <si>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</si>
  <si>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</si>
  <si>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</si>
  <si>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</si>
  <si>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</si>
  <si>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</si>
  <si>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</si>
  <si>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愛知県東郷町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</si>
  <si>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</si>
  <si>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</si>
  <si>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</si>
  <si>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</si>
  <si>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</si>
  <si>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</si>
  <si>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</si>
  <si>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</si>
  <si>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</si>
  <si>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</si>
  <si>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</si>
  <si>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</si>
  <si>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</si>
  <si>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</si>
  <si>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</si>
  <si>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</si>
  <si>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</si>
  <si>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</si>
  <si>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</si>
  <si>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</si>
  <si>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</si>
  <si>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</si>
  <si>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</si>
  <si>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</si>
  <si>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</si>
  <si>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</si>
  <si>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</si>
  <si>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</si>
  <si>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</si>
  <si>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</si>
  <si>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</si>
  <si>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</si>
  <si>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</si>
  <si>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</si>
  <si>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</si>
  <si>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</si>
  <si>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</si>
  <si>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</si>
  <si>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</si>
  <si>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</si>
  <si>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</si>
  <si>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</si>
  <si>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</si>
  <si>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</si>
  <si>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</si>
  <si>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</si>
  <si>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</si>
  <si>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</si>
  <si>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</si>
  <si>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</si>
  <si>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</si>
  <si>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</si>
  <si>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</si>
  <si>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</si>
  <si>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</si>
  <si>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</si>
  <si>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</si>
  <si>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</si>
  <si>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</si>
  <si>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</si>
  <si>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</si>
  <si>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</si>
  <si>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</si>
  <si>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</si>
  <si>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</si>
  <si>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</si>
  <si>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</si>
  <si>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</si>
  <si>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</si>
  <si>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</si>
  <si>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</si>
  <si>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</si>
  <si>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</si>
  <si>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</si>
  <si>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</si>
  <si>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</si>
  <si>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</si>
  <si>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</si>
  <si>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</si>
  <si>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</si>
  <si>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</si>
  <si>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</si>
  <si>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</si>
  <si>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</si>
  <si>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</si>
  <si>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</si>
  <si>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</si>
  <si>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</si>
  <si>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</si>
  <si>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</si>
  <si>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</si>
  <si>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</si>
  <si>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</si>
  <si>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</si>
  <si>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</si>
  <si>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</si>
  <si>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</si>
  <si>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</si>
  <si>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</si>
  <si>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</si>
  <si>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</si>
  <si>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</si>
  <si>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</si>
  <si>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</si>
  <si>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</si>
  <si>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</si>
  <si>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</si>
  <si>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</si>
  <si>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</si>
  <si>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</si>
  <si>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</si>
  <si>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</si>
  <si>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</si>
  <si>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</si>
  <si>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</si>
  <si>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</si>
  <si>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</si>
  <si>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</si>
  <si>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</si>
  <si>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</si>
  <si>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</si>
  <si>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</si>
  <si>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</si>
  <si>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</si>
  <si>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</si>
  <si>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</si>
  <si>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</si>
  <si>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</si>
  <si>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</si>
  <si>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</si>
  <si>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</si>
  <si>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</si>
  <si>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</si>
  <si>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</si>
  <si>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</si>
  <si>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</si>
  <si>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</si>
  <si>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</si>
  <si>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</si>
  <si>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</si>
  <si>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</si>
  <si>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</si>
  <si>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</si>
  <si>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</si>
  <si>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</si>
  <si>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</si>
  <si>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</si>
  <si>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</si>
  <si>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</si>
  <si>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愛知県東郷町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</si>
  <si>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</si>
  <si>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</si>
  <si>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</si>
  <si>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</si>
  <si>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</si>
  <si>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</si>
  <si>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</si>
  <si>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</si>
  <si>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</si>
  <si>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</si>
  <si>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</si>
  <si>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</si>
  <si>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</si>
  <si>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</si>
  <si>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</si>
  <si>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</si>
  <si>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</si>
  <si>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</si>
  <si>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</si>
  <si>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</si>
  <si>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旭ケ丘団地汚水処理事業特別会計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</si>
  <si>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</si>
  <si>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</si>
  <si>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</si>
  <si>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</si>
  <si>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</si>
  <si>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</si>
  <si>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</si>
  <si>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</si>
  <si>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</si>
  <si>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</si>
  <si>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</si>
  <si>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</si>
  <si>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</si>
  <si>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</si>
  <si>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</si>
  <si>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国民健康保険東郷診療所特別会計</t>
    <phoneticPr fontId="5"/>
  </si>
  <si>
    <t>後期高齢者医療特別会計</t>
    <phoneticPr fontId="5"/>
  </si>
  <si>
    <t>介護保険特別会計</t>
    <phoneticPr fontId="5"/>
  </si>
  <si>
    <t>介護サービス事業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</si>
  <si>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</si>
  <si>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</si>
  <si>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</si>
  <si>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</si>
  <si>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</si>
  <si>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</si>
  <si>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</si>
  <si>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</si>
  <si>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</si>
  <si>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</si>
  <si>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</si>
  <si>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</si>
  <si>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</si>
  <si>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</si>
  <si>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</si>
  <si>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</si>
  <si>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</si>
  <si>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</si>
  <si>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</si>
  <si>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</si>
  <si>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</si>
  <si>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</si>
  <si>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</si>
  <si>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</si>
  <si>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</si>
  <si>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</si>
  <si>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</si>
  <si>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</si>
  <si>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</si>
  <si>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</si>
  <si>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</si>
  <si>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</si>
  <si>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</si>
  <si>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</si>
  <si>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</si>
  <si>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</si>
  <si>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</si>
  <si>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</si>
  <si>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</si>
  <si>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</si>
  <si>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</si>
  <si>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</si>
  <si>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</si>
  <si>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</si>
  <si>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</si>
  <si>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</si>
  <si>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</si>
  <si>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</si>
  <si>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</si>
  <si>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</si>
  <si>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</si>
  <si>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</si>
  <si>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</si>
  <si>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</si>
  <si>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</si>
  <si>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</si>
  <si>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</si>
  <si>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</si>
  <si>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</si>
  <si>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</si>
  <si>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</si>
  <si>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</si>
  <si>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</si>
  <si>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</si>
  <si>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</si>
  <si>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</si>
  <si>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</si>
  <si>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介護サービス事業</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</si>
  <si>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</si>
  <si>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</si>
  <si>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</si>
  <si>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</si>
  <si>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</si>
  <si>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</si>
  <si>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</si>
  <si>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</si>
  <si>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</si>
  <si>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</si>
  <si>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</si>
  <si>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</si>
  <si>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</si>
  <si>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</si>
  <si>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</si>
  <si>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</si>
  <si>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</si>
  <si>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</si>
  <si>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</si>
  <si>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</si>
  <si>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</si>
  <si>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</si>
  <si>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</si>
  <si>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</si>
  <si>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</si>
  <si>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</si>
  <si>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</si>
  <si>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</si>
  <si>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</si>
  <si>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</si>
  <si>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</si>
  <si>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</si>
  <si>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</si>
  <si>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</si>
  <si>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</si>
  <si>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</si>
  <si>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</si>
  <si>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</si>
  <si>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</si>
  <si>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</si>
  <si>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</si>
  <si>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</si>
  <si>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</si>
  <si>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</si>
  <si>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</si>
  <si>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</si>
  <si>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</si>
  <si>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</si>
  <si>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</si>
  <si>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</si>
  <si>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</si>
  <si>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</si>
  <si>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</si>
  <si>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</si>
  <si>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</si>
  <si>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</si>
  <si>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</si>
  <si>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</si>
  <si>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</si>
  <si>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</si>
  <si>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</si>
  <si>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</si>
  <si>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</si>
  <si>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</si>
  <si>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</si>
  <si>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</si>
  <si>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</si>
  <si>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</si>
  <si>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</si>
  <si>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</si>
  <si>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</si>
  <si>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</si>
  <si>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</si>
  <si>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</si>
  <si>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</si>
  <si>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</si>
  <si>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</si>
  <si>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</si>
  <si>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</si>
  <si>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</si>
  <si>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</si>
  <si>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</si>
  <si>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</si>
  <si>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</si>
  <si>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</si>
  <si>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</si>
  <si>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</si>
  <si>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</si>
  <si>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</si>
  <si>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1.32</t>
  </si>
  <si>
    <t>▲ 3.38</t>
  </si>
  <si>
    <t>▲ 5.21</t>
  </si>
  <si>
    <t>▲ 5.31</t>
  </si>
  <si>
    <t>▲ 0.52</t>
  </si>
  <si>
    <t>介護サービス事業</t>
  </si>
  <si>
    <t>▲ 0.04</t>
  </si>
  <si>
    <t>▲ 0.02</t>
  </si>
  <si>
    <t>▲ 0.03</t>
  </si>
  <si>
    <t>一般会計</t>
  </si>
  <si>
    <t>下水道事業特別会計</t>
  </si>
  <si>
    <t>国民健康保険特別会計</t>
  </si>
  <si>
    <t>介護保険特別会計</t>
  </si>
  <si>
    <t>国民健康保険東郷診療所特別会計</t>
  </si>
  <si>
    <t>旭ケ丘団地汚水処理事業特別会計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</si>
  <si>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</si>
  <si>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</si>
  <si>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</si>
  <si>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</si>
  <si>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</si>
  <si>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</si>
  <si>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</si>
  <si>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</si>
  <si>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</si>
  <si>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</si>
  <si>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</si>
  <si>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</si>
  <si>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</si>
  <si>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尾三消防組合</t>
    <phoneticPr fontId="2"/>
  </si>
  <si>
    <t>愛知中部水道企業団</t>
    <phoneticPr fontId="2"/>
  </si>
  <si>
    <t>日東衛生組合</t>
    <phoneticPr fontId="2"/>
  </si>
  <si>
    <t>尾三衛生組合</t>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</si>
  <si>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</si>
  <si>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</si>
  <si>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10">
      <t>コウキコウレイシャイリョウ</t>
    </rPh>
    <rPh sb="10" eb="12">
      <t>コウイキ</t>
    </rPh>
    <rPh sb="12" eb="14">
      <t>レンゴウ</t>
    </rPh>
    <rPh sb="15" eb="17">
      <t>コウキ</t>
    </rPh>
    <rPh sb="17" eb="20">
      <t>コウレイシャ</t>
    </rPh>
    <rPh sb="20" eb="22">
      <t>イリョウ</t>
    </rPh>
    <rPh sb="22" eb="24">
      <t>トクベツ</t>
    </rPh>
    <rPh sb="24" eb="26">
      <t>カイケイ</t>
    </rPh>
    <phoneticPr fontId="2"/>
  </si>
  <si>
    <t>尾張市町交通災害共済組合</t>
    <rPh sb="0" eb="2">
      <t>オワリ</t>
    </rPh>
    <rPh sb="2" eb="4">
      <t>シチョウ</t>
    </rPh>
    <rPh sb="4" eb="6">
      <t>コウツウ</t>
    </rPh>
    <rPh sb="6" eb="8">
      <t>サイガイ</t>
    </rPh>
    <rPh sb="8" eb="10">
      <t>キョウサイ</t>
    </rPh>
    <rPh sb="10" eb="12">
      <t>クミアイ</t>
    </rPh>
    <phoneticPr fontId="2"/>
  </si>
  <si>
    <t>-</t>
    <phoneticPr fontId="2"/>
  </si>
  <si>
    <t>-</t>
    <phoneticPr fontId="2"/>
  </si>
  <si>
    <t>尾張土地開発公社</t>
    <rPh sb="0" eb="2">
      <t>オワリ</t>
    </rPh>
    <rPh sb="2" eb="4">
      <t>トチ</t>
    </rPh>
    <rPh sb="4" eb="6">
      <t>カイハツ</t>
    </rPh>
    <rPh sb="6" eb="8">
      <t>コウシャ</t>
    </rPh>
    <phoneticPr fontId="2"/>
  </si>
  <si>
    <t>公共施設整備基金</t>
    <rPh sb="0" eb="2">
      <t>コウキョウ</t>
    </rPh>
    <rPh sb="2" eb="4">
      <t>シセツ</t>
    </rPh>
    <rPh sb="4" eb="6">
      <t>セイビ</t>
    </rPh>
    <rPh sb="6" eb="8">
      <t>キキン</t>
    </rPh>
    <phoneticPr fontId="2"/>
  </si>
  <si>
    <t>図書館整備基金</t>
    <rPh sb="0" eb="3">
      <t>トショカン</t>
    </rPh>
    <rPh sb="3" eb="5">
      <t>セイビ</t>
    </rPh>
    <rPh sb="5" eb="7">
      <t>キキン</t>
    </rPh>
    <phoneticPr fontId="2"/>
  </si>
  <si>
    <t>地域福祉基金</t>
    <rPh sb="0" eb="2">
      <t>チイキ</t>
    </rPh>
    <rPh sb="2" eb="4">
      <t>フクシ</t>
    </rPh>
    <rPh sb="4" eb="6">
      <t>キキン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</si>
  <si>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</si>
  <si>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</si>
  <si>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</si>
  <si>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</si>
  <si>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</si>
  <si>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</si>
  <si>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</si>
  <si>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</si>
  <si>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</si>
  <si>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</si>
  <si>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</si>
  <si>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</si>
  <si>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有形固定資産減価償却率は類似団体より高い水準にあり、年々増加してきているが、各公共施設の長寿命化計画を作成し、施設の適切な維持管理を進めてきているところである。
　今後は保育園や消防団詰所等の建替えが計画されており、老朽化した施設の計画的な除却が行われる予定である。</t>
    <rPh sb="1" eb="3">
      <t>ユウケイ</t>
    </rPh>
    <rPh sb="3" eb="5">
      <t>コテイ</t>
    </rPh>
    <rPh sb="5" eb="7">
      <t>シサン</t>
    </rPh>
    <rPh sb="7" eb="9">
      <t>ゲンカ</t>
    </rPh>
    <rPh sb="9" eb="11">
      <t>ショウキャク</t>
    </rPh>
    <rPh sb="11" eb="12">
      <t>リツ</t>
    </rPh>
    <rPh sb="13" eb="15">
      <t>ルイジ</t>
    </rPh>
    <rPh sb="15" eb="17">
      <t>ダンタイ</t>
    </rPh>
    <rPh sb="19" eb="20">
      <t>タカ</t>
    </rPh>
    <rPh sb="21" eb="23">
      <t>スイジュン</t>
    </rPh>
    <rPh sb="27" eb="29">
      <t>ネンネン</t>
    </rPh>
    <rPh sb="29" eb="31">
      <t>ゾウカ</t>
    </rPh>
    <rPh sb="39" eb="40">
      <t>カク</t>
    </rPh>
    <rPh sb="40" eb="42">
      <t>コウキョウ</t>
    </rPh>
    <rPh sb="42" eb="44">
      <t>シセツ</t>
    </rPh>
    <rPh sb="45" eb="49">
      <t>チョウジュミョウカ</t>
    </rPh>
    <rPh sb="49" eb="51">
      <t>ケイカク</t>
    </rPh>
    <rPh sb="52" eb="54">
      <t>サクセイ</t>
    </rPh>
    <rPh sb="56" eb="58">
      <t>シセツ</t>
    </rPh>
    <rPh sb="59" eb="61">
      <t>テキセツ</t>
    </rPh>
    <rPh sb="62" eb="64">
      <t>イジ</t>
    </rPh>
    <rPh sb="64" eb="66">
      <t>カンリ</t>
    </rPh>
    <rPh sb="67" eb="68">
      <t>スス</t>
    </rPh>
    <rPh sb="83" eb="85">
      <t>コンゴ</t>
    </rPh>
    <rPh sb="86" eb="89">
      <t>ホイクエン</t>
    </rPh>
    <rPh sb="90" eb="93">
      <t>ショウボウダン</t>
    </rPh>
    <rPh sb="93" eb="95">
      <t>ツメショ</t>
    </rPh>
    <rPh sb="95" eb="96">
      <t>トウ</t>
    </rPh>
    <rPh sb="97" eb="99">
      <t>タテカ</t>
    </rPh>
    <rPh sb="101" eb="103">
      <t>ケイカク</t>
    </rPh>
    <rPh sb="109" eb="112">
      <t>ロウキュウカ</t>
    </rPh>
    <rPh sb="114" eb="116">
      <t>シセツ</t>
    </rPh>
    <rPh sb="117" eb="120">
      <t>ケイカクテキ</t>
    </rPh>
    <rPh sb="121" eb="123">
      <t>ジョキャク</t>
    </rPh>
    <rPh sb="124" eb="125">
      <t>オコナ</t>
    </rPh>
    <rPh sb="128" eb="130">
      <t>ヨテイ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</si>
  <si>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</si>
  <si>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</si>
  <si>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</si>
  <si>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</si>
  <si>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</si>
  <si>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</si>
  <si>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</si>
  <si>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</si>
  <si>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</si>
  <si>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</si>
  <si>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実質公債費比率</t>
    <phoneticPr fontId="5"/>
  </si>
  <si>
    <t xml:space="preserve"> </t>
    <phoneticPr fontId="5"/>
  </si>
  <si>
    <t xml:space="preserve"> </t>
    <phoneticPr fontId="5"/>
  </si>
  <si>
    <t>　実質公債費比率は類似団体よりも低い水準にあるものの、前々年度から上昇傾向にある。これは、平成26年度から平成27年度にかけて保育園及び小中学校の改修事業に際し、地方債を発行したことが要因として考えられる。
　公共施設の改修は今後も計画的に行われる上、東郷中央土地区画整理事業に関連した事業に対する地方債の償還も開始されることから、公債費の額が過大にならないよう取り組んでいく必要がある。</t>
    <rPh sb="1" eb="3">
      <t>ジッシツ</t>
    </rPh>
    <rPh sb="3" eb="5">
      <t>コウサイ</t>
    </rPh>
    <rPh sb="5" eb="6">
      <t>ヒ</t>
    </rPh>
    <rPh sb="6" eb="8">
      <t>ヒリツ</t>
    </rPh>
    <rPh sb="9" eb="11">
      <t>ルイジ</t>
    </rPh>
    <rPh sb="11" eb="13">
      <t>ダンタイ</t>
    </rPh>
    <rPh sb="16" eb="17">
      <t>ヒク</t>
    </rPh>
    <rPh sb="18" eb="20">
      <t>スイジュン</t>
    </rPh>
    <rPh sb="27" eb="29">
      <t>ゼンゼン</t>
    </rPh>
    <rPh sb="29" eb="31">
      <t>ネンド</t>
    </rPh>
    <rPh sb="33" eb="35">
      <t>ジョウショウ</t>
    </rPh>
    <rPh sb="35" eb="37">
      <t>ケイコウ</t>
    </rPh>
    <rPh sb="45" eb="47">
      <t>ヘイセイ</t>
    </rPh>
    <rPh sb="49" eb="50">
      <t>ネン</t>
    </rPh>
    <rPh sb="50" eb="51">
      <t>ド</t>
    </rPh>
    <rPh sb="53" eb="55">
      <t>ヘイセイ</t>
    </rPh>
    <rPh sb="57" eb="59">
      <t>ネンド</t>
    </rPh>
    <rPh sb="63" eb="66">
      <t>ホイクエン</t>
    </rPh>
    <rPh sb="66" eb="67">
      <t>オヨ</t>
    </rPh>
    <rPh sb="68" eb="72">
      <t>ショウチュウガッコウ</t>
    </rPh>
    <rPh sb="73" eb="75">
      <t>カイシュウ</t>
    </rPh>
    <rPh sb="75" eb="77">
      <t>ジギョウ</t>
    </rPh>
    <rPh sb="78" eb="79">
      <t>サイ</t>
    </rPh>
    <rPh sb="81" eb="84">
      <t>チホウサイ</t>
    </rPh>
    <rPh sb="85" eb="87">
      <t>ハッコウ</t>
    </rPh>
    <rPh sb="92" eb="94">
      <t>ヨウイン</t>
    </rPh>
    <rPh sb="97" eb="98">
      <t>カンガ</t>
    </rPh>
    <rPh sb="105" eb="107">
      <t>コウキョウ</t>
    </rPh>
    <rPh sb="107" eb="109">
      <t>シセツ</t>
    </rPh>
    <rPh sb="110" eb="112">
      <t>カイシュウ</t>
    </rPh>
    <rPh sb="113" eb="115">
      <t>コンゴ</t>
    </rPh>
    <rPh sb="116" eb="119">
      <t>ケイカクテキ</t>
    </rPh>
    <rPh sb="120" eb="121">
      <t>オコナ</t>
    </rPh>
    <rPh sb="124" eb="125">
      <t>ウエ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</si>
</sst>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56894</c:v>
                </c:pt>
                <c:pt idx="2">
                  <c:v>47738</c:v>
                </c:pt>
                <c:pt idx="3">
                  <c:v>52191</c:v>
                </c:pt>
                <c:pt idx="4">
                  <c:v>47387</c:v>
                </c:pt>
              </c:numCache>
            </c:numRef>
          </c:val>
          <c:smooth val="0"/>
          <c:extLst>
            <c:ext xmlns:c16="http://schemas.microsoft.com/office/drawing/2014/chart" uri="{C3380CC4-5D6E-409C-BE32-E72D297353CC}">
              <c16:uniqueId val="{00000000-575A-4A39-A960-4C3281B4865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22990</c:v>
                </c:pt>
                <c:pt idx="1">
                  <c:v>24479</c:v>
                </c:pt>
                <c:pt idx="2">
                  <c:v>26439</c:v>
                </c:pt>
                <c:pt idx="3">
                  <c:v>28193</c:v>
                </c:pt>
                <c:pt idx="4">
                  <c:v>30064</c:v>
                </c:pt>
              </c:numCache>
            </c:numRef>
          </c:val>
          <c:smooth val="0"/>
          <c:extLst>
            <c:ext xmlns:c16="http://schemas.microsoft.com/office/drawing/2014/chart" uri="{C3380CC4-5D6E-409C-BE32-E72D297353CC}">
              <c16:uniqueId val="{00000001-575A-4A39-A960-4C3281B4865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6.32</c:v>
                </c:pt>
                <c:pt idx="1">
                  <c:v>5.26</c:v>
                </c:pt>
                <c:pt idx="2">
                  <c:v>4.97</c:v>
                </c:pt>
                <c:pt idx="3">
                  <c:v>4.16</c:v>
                </c:pt>
                <c:pt idx="4">
                  <c:v>5.85</c:v>
                </c:pt>
              </c:numCache>
            </c:numRef>
          </c:val>
          <c:extLst>
            <c:ext xmlns:c16="http://schemas.microsoft.com/office/drawing/2014/chart" uri="{C3380CC4-5D6E-409C-BE32-E72D297353CC}">
              <c16:uniqueId val="{00000000-8B9B-4561-8482-602F821118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14.95</c:v>
                </c:pt>
                <c:pt idx="1">
                  <c:v>16.37</c:v>
                </c:pt>
                <c:pt idx="2">
                  <c:v>14.62</c:v>
                </c:pt>
                <c:pt idx="3">
                  <c:v>13.7</c:v>
                </c:pt>
                <c:pt idx="4">
                  <c:v>14.37</c:v>
                </c:pt>
              </c:numCache>
            </c:numRef>
          </c:val>
          <c:extLst>
            <c:ext xmlns:c16="http://schemas.microsoft.com/office/drawing/2014/chart" uri="{C3380CC4-5D6E-409C-BE32-E72D297353CC}">
              <c16:uniqueId val="{00000001-8B9B-4561-8482-602F8211184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-1.32</c:v>
                </c:pt>
                <c:pt idx="1">
                  <c:v>-3.38</c:v>
                </c:pt>
                <c:pt idx="2">
                  <c:v>-5.21</c:v>
                </c:pt>
                <c:pt idx="3">
                  <c:v>-5.31</c:v>
                </c:pt>
                <c:pt idx="4">
                  <c:v>-0.52</c:v>
                </c:pt>
              </c:numCache>
            </c:numRef>
          </c:val>
          <c:smooth val="0"/>
          <c:extLst>
            <c:ext xmlns:c16="http://schemas.microsoft.com/office/drawing/2014/chart" uri="{C3380CC4-5D6E-409C-BE32-E72D297353CC}">
              <c16:uniqueId val="{00000002-8B9B-4561-8482-602F8211184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2F0-4F7A-81A2-E834E69272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2F0-4F7A-81A2-E834E692724B}"/>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0.05</c:v>
                </c:pt>
                <c:pt idx="2">
                  <c:v>#N/A</c:v>
                </c:pt>
                <c:pt idx="3">
                  <c:v>0</c:v>
                </c:pt>
                <c:pt idx="4">
                  <c:v>#N/A</c:v>
                </c:pt>
                <c:pt idx="5">
                  <c:v>0.02</c:v>
                </c:pt>
                <c:pt idx="6">
                  <c:v>#N/A</c:v>
                </c:pt>
                <c:pt idx="7">
                  <c:v>0.04</c:v>
                </c:pt>
                <c:pt idx="8">
                  <c:v>#N/A</c:v>
                </c:pt>
                <c:pt idx="9">
                  <c:v>0.02</c:v>
                </c:pt>
              </c:numCache>
            </c:numRef>
          </c:val>
          <c:extLst>
            <c:ext xmlns:c16="http://schemas.microsoft.com/office/drawing/2014/chart" uri="{C3380CC4-5D6E-409C-BE32-E72D297353CC}">
              <c16:uniqueId val="{00000002-72F0-4F7A-81A2-E834E692724B}"/>
            </c:ext>
          </c:extLst>
        </c:ser>
        <c:ser>
          <c:idx val="3"/>
          <c:order val="3"/>
          <c:tx>
            <c:strRef>
              <c:f>データシート!$A$30</c:f>
              <c:strCache>
                <c:ptCount val="1"/>
                <c:pt idx="0">
                  <c:v>旭ケ丘団地汚水処理事業特別会計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0.1</c:v>
                </c:pt>
              </c:numCache>
            </c:numRef>
          </c:val>
          <c:extLst>
            <c:ext xmlns:c16="http://schemas.microsoft.com/office/drawing/2014/chart" uri="{C3380CC4-5D6E-409C-BE32-E72D297353CC}">
              <c16:uniqueId val="{00000003-72F0-4F7A-81A2-E834E692724B}"/>
            </c:ext>
          </c:extLst>
        </c:ser>
        <c:ser>
          <c:idx val="4"/>
          <c:order val="4"/>
          <c:tx>
            <c:strRef>
              <c:f>データシート!$A$31</c:f>
              <c:strCache>
                <c:ptCount val="1"/>
                <c:pt idx="0">
                  <c:v>国民健康保険東郷診療所特別会計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0.21</c:v>
                </c:pt>
                <c:pt idx="2">
                  <c:v>#N/A</c:v>
                </c:pt>
                <c:pt idx="3">
                  <c:v>0.18</c:v>
                </c:pt>
                <c:pt idx="4">
                  <c:v>#N/A</c:v>
                </c:pt>
                <c:pt idx="5">
                  <c:v>0.12</c:v>
                </c:pt>
                <c:pt idx="6">
                  <c:v>#N/A</c:v>
                </c:pt>
                <c:pt idx="7">
                  <c:v>0.17</c:v>
                </c:pt>
                <c:pt idx="8">
                  <c:v>#N/A</c:v>
                </c:pt>
                <c:pt idx="9">
                  <c:v>0.1</c:v>
                </c:pt>
              </c:numCache>
            </c:numRef>
          </c:val>
          <c:extLst>
            <c:ext xmlns:c16="http://schemas.microsoft.com/office/drawing/2014/chart" uri="{C3380CC4-5D6E-409C-BE32-E72D297353CC}">
              <c16:uniqueId val="{00000004-72F0-4F7A-81A2-E834E692724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0.72</c:v>
                </c:pt>
                <c:pt idx="2">
                  <c:v>#N/A</c:v>
                </c:pt>
                <c:pt idx="3">
                  <c:v>0.89</c:v>
                </c:pt>
                <c:pt idx="4">
                  <c:v>#N/A</c:v>
                </c:pt>
                <c:pt idx="5">
                  <c:v>1.93</c:v>
                </c:pt>
                <c:pt idx="6">
                  <c:v>#N/A</c:v>
                </c:pt>
                <c:pt idx="7">
                  <c:v>7.0000000000000007E-2</c:v>
                </c:pt>
                <c:pt idx="8">
                  <c:v>#N/A</c:v>
                </c:pt>
                <c:pt idx="9">
                  <c:v>0.82</c:v>
                </c:pt>
              </c:numCache>
            </c:numRef>
          </c:val>
          <c:extLst>
            <c:ext xmlns:c16="http://schemas.microsoft.com/office/drawing/2014/chart" uri="{C3380CC4-5D6E-409C-BE32-E72D297353CC}">
              <c16:uniqueId val="{00000005-72F0-4F7A-81A2-E834E692724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1.32</c:v>
                </c:pt>
                <c:pt idx="2">
                  <c:v>#N/A</c:v>
                </c:pt>
                <c:pt idx="3">
                  <c:v>1.78</c:v>
                </c:pt>
                <c:pt idx="4">
                  <c:v>#N/A</c:v>
                </c:pt>
                <c:pt idx="5">
                  <c:v>1.76</c:v>
                </c:pt>
                <c:pt idx="6">
                  <c:v>#N/A</c:v>
                </c:pt>
                <c:pt idx="7">
                  <c:v>0.93</c:v>
                </c:pt>
                <c:pt idx="8">
                  <c:v>#N/A</c:v>
                </c:pt>
                <c:pt idx="9">
                  <c:v>0.95</c:v>
                </c:pt>
              </c:numCache>
            </c:numRef>
          </c:val>
          <c:extLst>
            <c:ext xmlns:c16="http://schemas.microsoft.com/office/drawing/2014/chart" uri="{C3380CC4-5D6E-409C-BE32-E72D297353CC}">
              <c16:uniqueId val="{00000006-72F0-4F7A-81A2-E834E692724B}"/>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c:v>
                </c:pt>
                <c:pt idx="2">
                  <c:v>#N/A</c:v>
                </c:pt>
                <c:pt idx="3">
                  <c:v>0.09</c:v>
                </c:pt>
                <c:pt idx="4">
                  <c:v>#N/A</c:v>
                </c:pt>
                <c:pt idx="5">
                  <c:v>0.17</c:v>
                </c:pt>
                <c:pt idx="6">
                  <c:v>#N/A</c:v>
                </c:pt>
                <c:pt idx="7">
                  <c:v>0.21</c:v>
                </c:pt>
                <c:pt idx="8">
                  <c:v>#N/A</c:v>
                </c:pt>
                <c:pt idx="9">
                  <c:v>1.1399999999999999</c:v>
                </c:pt>
              </c:numCache>
            </c:numRef>
          </c:val>
          <c:extLst>
            <c:ext xmlns:c16="http://schemas.microsoft.com/office/drawing/2014/chart" uri="{C3380CC4-5D6E-409C-BE32-E72D297353CC}">
              <c16:uniqueId val="{00000007-72F0-4F7A-81A2-E834E692724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6.31</c:v>
                </c:pt>
                <c:pt idx="2">
                  <c:v>#N/A</c:v>
                </c:pt>
                <c:pt idx="3">
                  <c:v>5.25</c:v>
                </c:pt>
                <c:pt idx="4">
                  <c:v>#N/A</c:v>
                </c:pt>
                <c:pt idx="5">
                  <c:v>4.96</c:v>
                </c:pt>
                <c:pt idx="6">
                  <c:v>#N/A</c:v>
                </c:pt>
                <c:pt idx="7">
                  <c:v>4.1500000000000004</c:v>
                </c:pt>
                <c:pt idx="8">
                  <c:v>#N/A</c:v>
                </c:pt>
                <c:pt idx="9">
                  <c:v>5.74</c:v>
                </c:pt>
              </c:numCache>
            </c:numRef>
          </c:val>
          <c:extLst>
            <c:ext xmlns:c16="http://schemas.microsoft.com/office/drawing/2014/chart" uri="{C3380CC4-5D6E-409C-BE32-E72D297353CC}">
              <c16:uniqueId val="{00000008-72F0-4F7A-81A2-E834E692724B}"/>
            </c:ext>
          </c:extLst>
        </c:ser>
        <c:ser>
          <c:idx val="9"/>
          <c:order val="9"/>
          <c:tx>
            <c:strRef>
              <c:f>データシート!$A$36</c:f>
              <c:strCache>
                <c:ptCount val="1"/>
                <c:pt idx="0">
                  <c:v>介護サービス事業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c:v>
                </c:pt>
                <c:pt idx="2">
                  <c:v>#N/A</c:v>
                </c:pt>
                <c:pt idx="3">
                  <c:v>0</c:v>
                </c:pt>
                <c:pt idx="4">
                  <c:v>0.04</c:v>
                </c:pt>
                <c:pt idx="5">
                  <c:v>#N/A</c:v>
                </c:pt>
                <c:pt idx="6">
                  <c:v>0.02</c:v>
                </c:pt>
                <c:pt idx="7">
                  <c:v>#N/A</c:v>
                </c:pt>
                <c:pt idx="8">
                  <c:v>0.03</c:v>
                </c:pt>
                <c:pt idx="9">
                  <c:v>#N/A</c:v>
                </c:pt>
              </c:numCache>
            </c:numRef>
          </c:val>
          <c:extLst>
            <c:ext xmlns:c16="http://schemas.microsoft.com/office/drawing/2014/chart" uri="{C3380CC4-5D6E-409C-BE32-E72D297353CC}">
              <c16:uniqueId val="{00000009-72F0-4F7A-81A2-E834E692724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1154</c:v>
                </c:pt>
                <c:pt idx="5">
                  <c:v>1103</c:v>
                </c:pt>
                <c:pt idx="8">
                  <c:v>1155</c:v>
                </c:pt>
                <c:pt idx="11">
                  <c:v>1184</c:v>
                </c:pt>
                <c:pt idx="14">
                  <c:v>1141</c:v>
                </c:pt>
              </c:numCache>
            </c:numRef>
          </c:val>
          <c:extLst>
            <c:ext xmlns:c16="http://schemas.microsoft.com/office/drawing/2014/chart" uri="{C3380CC4-5D6E-409C-BE32-E72D297353CC}">
              <c16:uniqueId val="{00000000-9D4F-4730-8AA3-91DE725E286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D4F-4730-8AA3-91DE725E286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169</c:v>
                </c:pt>
                <c:pt idx="3">
                  <c:v>165</c:v>
                </c:pt>
                <c:pt idx="6">
                  <c:v>192</c:v>
                </c:pt>
                <c:pt idx="9">
                  <c:v>191</c:v>
                </c:pt>
                <c:pt idx="12">
                  <c:v>190</c:v>
                </c:pt>
              </c:numCache>
            </c:numRef>
          </c:val>
          <c:extLst>
            <c:ext xmlns:c16="http://schemas.microsoft.com/office/drawing/2014/chart" uri="{C3380CC4-5D6E-409C-BE32-E72D297353CC}">
              <c16:uniqueId val="{00000002-9D4F-4730-8AA3-91DE725E286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38</c:v>
                </c:pt>
                <c:pt idx="3">
                  <c:v>32</c:v>
                </c:pt>
                <c:pt idx="6">
                  <c:v>36</c:v>
                </c:pt>
                <c:pt idx="9">
                  <c:v>30</c:v>
                </c:pt>
                <c:pt idx="12">
                  <c:v>28</c:v>
                </c:pt>
              </c:numCache>
            </c:numRef>
          </c:val>
          <c:extLst>
            <c:ext xmlns:c16="http://schemas.microsoft.com/office/drawing/2014/chart" uri="{C3380CC4-5D6E-409C-BE32-E72D297353CC}">
              <c16:uniqueId val="{00000003-9D4F-4730-8AA3-91DE725E286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359</c:v>
                </c:pt>
                <c:pt idx="3">
                  <c:v>359</c:v>
                </c:pt>
                <c:pt idx="6">
                  <c:v>354</c:v>
                </c:pt>
                <c:pt idx="9">
                  <c:v>359</c:v>
                </c:pt>
                <c:pt idx="12">
                  <c:v>351</c:v>
                </c:pt>
              </c:numCache>
            </c:numRef>
          </c:val>
          <c:extLst>
            <c:ext xmlns:c16="http://schemas.microsoft.com/office/drawing/2014/chart" uri="{C3380CC4-5D6E-409C-BE32-E72D297353CC}">
              <c16:uniqueId val="{00000004-9D4F-4730-8AA3-91DE725E286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4F-4730-8AA3-91DE725E286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D4F-4730-8AA3-91DE725E286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759</c:v>
                </c:pt>
                <c:pt idx="3">
                  <c:v>758</c:v>
                </c:pt>
                <c:pt idx="6">
                  <c:v>798</c:v>
                </c:pt>
                <c:pt idx="9">
                  <c:v>842</c:v>
                </c:pt>
                <c:pt idx="12">
                  <c:v>824</c:v>
                </c:pt>
              </c:numCache>
            </c:numRef>
          </c:val>
          <c:extLst>
            <c:ext xmlns:c16="http://schemas.microsoft.com/office/drawing/2014/chart" uri="{C3380CC4-5D6E-409C-BE32-E72D297353CC}">
              <c16:uniqueId val="{00000007-9D4F-4730-8AA3-91DE725E286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171</c:v>
                </c:pt>
                <c:pt idx="2">
                  <c:v>#N/A</c:v>
                </c:pt>
                <c:pt idx="3">
                  <c:v>#N/A</c:v>
                </c:pt>
                <c:pt idx="4">
                  <c:v>211</c:v>
                </c:pt>
                <c:pt idx="5">
                  <c:v>#N/A</c:v>
                </c:pt>
                <c:pt idx="6">
                  <c:v>#N/A</c:v>
                </c:pt>
                <c:pt idx="7">
                  <c:v>225</c:v>
                </c:pt>
                <c:pt idx="8">
                  <c:v>#N/A</c:v>
                </c:pt>
                <c:pt idx="9">
                  <c:v>#N/A</c:v>
                </c:pt>
                <c:pt idx="10">
                  <c:v>238</c:v>
                </c:pt>
                <c:pt idx="11">
                  <c:v>#N/A</c:v>
                </c:pt>
                <c:pt idx="12">
                  <c:v>#N/A</c:v>
                </c:pt>
                <c:pt idx="13">
                  <c:v>252</c:v>
                </c:pt>
                <c:pt idx="14">
                  <c:v>#N/A</c:v>
                </c:pt>
              </c:numCache>
            </c:numRef>
          </c:val>
          <c:smooth val="0"/>
          <c:extLst>
            <c:ext xmlns:c16="http://schemas.microsoft.com/office/drawing/2014/chart" uri="{C3380CC4-5D6E-409C-BE32-E72D297353CC}">
              <c16:uniqueId val="{00000008-9D4F-4730-8AA3-91DE725E286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10107</c:v>
                </c:pt>
                <c:pt idx="5">
                  <c:v>10178</c:v>
                </c:pt>
                <c:pt idx="8">
                  <c:v>9941</c:v>
                </c:pt>
                <c:pt idx="11">
                  <c:v>9854</c:v>
                </c:pt>
                <c:pt idx="14">
                  <c:v>9916</c:v>
                </c:pt>
              </c:numCache>
            </c:numRef>
          </c:val>
          <c:extLst>
            <c:ext xmlns:c16="http://schemas.microsoft.com/office/drawing/2014/chart" uri="{C3380CC4-5D6E-409C-BE32-E72D297353CC}">
              <c16:uniqueId val="{00000000-EA63-43C6-850C-4FB1015F06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3854</c:v>
                </c:pt>
                <c:pt idx="5">
                  <c:v>3745</c:v>
                </c:pt>
                <c:pt idx="8">
                  <c:v>3652</c:v>
                </c:pt>
                <c:pt idx="11">
                  <c:v>3569</c:v>
                </c:pt>
                <c:pt idx="14">
                  <c:v>3510</c:v>
                </c:pt>
              </c:numCache>
            </c:numRef>
          </c:val>
          <c:extLst>
            <c:ext xmlns:c16="http://schemas.microsoft.com/office/drawing/2014/chart" uri="{C3380CC4-5D6E-409C-BE32-E72D297353CC}">
              <c16:uniqueId val="{00000001-EA63-43C6-850C-4FB1015F06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2058</c:v>
                </c:pt>
                <c:pt idx="5">
                  <c:v>2194</c:v>
                </c:pt>
                <c:pt idx="8">
                  <c:v>2125</c:v>
                </c:pt>
                <c:pt idx="11">
                  <c:v>2206</c:v>
                </c:pt>
                <c:pt idx="14">
                  <c:v>2177</c:v>
                </c:pt>
              </c:numCache>
            </c:numRef>
          </c:val>
          <c:extLst>
            <c:ext xmlns:c16="http://schemas.microsoft.com/office/drawing/2014/chart" uri="{C3380CC4-5D6E-409C-BE32-E72D297353CC}">
              <c16:uniqueId val="{00000002-EA63-43C6-850C-4FB1015F06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63-43C6-850C-4FB1015F06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63-43C6-850C-4FB1015F06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63-43C6-850C-4FB1015F06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1804</c:v>
                </c:pt>
                <c:pt idx="3">
                  <c:v>1552</c:v>
                </c:pt>
                <c:pt idx="6">
                  <c:v>1772</c:v>
                </c:pt>
                <c:pt idx="9">
                  <c:v>1595</c:v>
                </c:pt>
                <c:pt idx="12">
                  <c:v>1826</c:v>
                </c:pt>
              </c:numCache>
            </c:numRef>
          </c:val>
          <c:extLst>
            <c:ext xmlns:c16="http://schemas.microsoft.com/office/drawing/2014/chart" uri="{C3380CC4-5D6E-409C-BE32-E72D297353CC}">
              <c16:uniqueId val="{00000006-EA63-43C6-850C-4FB1015F06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153</c:v>
                </c:pt>
                <c:pt idx="3">
                  <c:v>128</c:v>
                </c:pt>
                <c:pt idx="6">
                  <c:v>110</c:v>
                </c:pt>
                <c:pt idx="9">
                  <c:v>118</c:v>
                </c:pt>
                <c:pt idx="12">
                  <c:v>119</c:v>
                </c:pt>
              </c:numCache>
            </c:numRef>
          </c:val>
          <c:extLst>
            <c:ext xmlns:c16="http://schemas.microsoft.com/office/drawing/2014/chart" uri="{C3380CC4-5D6E-409C-BE32-E72D297353CC}">
              <c16:uniqueId val="{00000007-EA63-43C6-850C-4FB1015F06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4404</c:v>
                </c:pt>
                <c:pt idx="3">
                  <c:v>4066</c:v>
                </c:pt>
                <c:pt idx="6">
                  <c:v>3787</c:v>
                </c:pt>
                <c:pt idx="9">
                  <c:v>3534</c:v>
                </c:pt>
                <c:pt idx="12">
                  <c:v>3286</c:v>
                </c:pt>
              </c:numCache>
            </c:numRef>
          </c:val>
          <c:extLst>
            <c:ext xmlns:c16="http://schemas.microsoft.com/office/drawing/2014/chart" uri="{C3380CC4-5D6E-409C-BE32-E72D297353CC}">
              <c16:uniqueId val="{00000008-EA63-43C6-850C-4FB1015F06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1013</c:v>
                </c:pt>
                <c:pt idx="3">
                  <c:v>1031</c:v>
                </c:pt>
                <c:pt idx="6">
                  <c:v>838</c:v>
                </c:pt>
                <c:pt idx="9">
                  <c:v>595</c:v>
                </c:pt>
                <c:pt idx="12">
                  <c:v>403</c:v>
                </c:pt>
              </c:numCache>
            </c:numRef>
          </c:val>
          <c:extLst>
            <c:ext xmlns:c16="http://schemas.microsoft.com/office/drawing/2014/chart" uri="{C3380CC4-5D6E-409C-BE32-E72D297353CC}">
              <c16:uniqueId val="{00000009-EA63-43C6-850C-4FB1015F06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8556</c:v>
                </c:pt>
                <c:pt idx="3">
                  <c:v>8759</c:v>
                </c:pt>
                <c:pt idx="6">
                  <c:v>8610</c:v>
                </c:pt>
                <c:pt idx="9">
                  <c:v>8563</c:v>
                </c:pt>
                <c:pt idx="12">
                  <c:v>8910</c:v>
                </c:pt>
              </c:numCache>
            </c:numRef>
          </c:val>
          <c:extLst>
            <c:ext xmlns:c16="http://schemas.microsoft.com/office/drawing/2014/chart" uri="{C3380CC4-5D6E-409C-BE32-E72D297353CC}">
              <c16:uniqueId val="{0000000A-EA63-43C6-850C-4FB1015F06C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A63-43C6-850C-4FB1015F06C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1185</c:v>
                </c:pt>
                <c:pt idx="1">
                  <c:v>1100</c:v>
                </c:pt>
                <c:pt idx="2">
                  <c:v>1188</c:v>
                </c:pt>
              </c:numCache>
            </c:numRef>
          </c:val>
          <c:extLst>
            <c:ext xmlns:c16="http://schemas.microsoft.com/office/drawing/2014/chart" uri="{C3380CC4-5D6E-409C-BE32-E72D297353CC}">
              <c16:uniqueId val="{00000000-8786-4649-8310-CC0F19F121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231</c:v>
                </c:pt>
                <c:pt idx="1">
                  <c:v>310</c:v>
                </c:pt>
                <c:pt idx="2">
                  <c:v>310</c:v>
                </c:pt>
              </c:numCache>
            </c:numRef>
          </c:val>
          <c:extLst>
            <c:ext xmlns:c16="http://schemas.microsoft.com/office/drawing/2014/chart" uri="{C3380CC4-5D6E-409C-BE32-E72D297353CC}">
              <c16:uniqueId val="{00000001-8786-4649-8310-CC0F19F121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339</c:v>
                </c:pt>
                <c:pt idx="1">
                  <c:v>353</c:v>
                </c:pt>
                <c:pt idx="2">
                  <c:v>355</c:v>
                </c:pt>
              </c:numCache>
            </c:numRef>
          </c:val>
          <c:extLst>
            <c:ext xmlns:c16="http://schemas.microsoft.com/office/drawing/2014/chart" uri="{C3380CC4-5D6E-409C-BE32-E72D297353CC}">
              <c16:uniqueId val="{00000002-8786-4649-8310-CC0F19F121E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{04252056-B10E-49F4-A1DF-5CBA750712C5}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86B-4417-BBF1-4074F308D0F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{97963633-AB10-4ED1-8CEF-BE80394CEB79}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6B-4417-BBF1-4074F308D0F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{718E2B61-26CB-431A-B862-3613F1500163}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6B-4417-BBF1-4074F308D0F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{153AA95C-A9D0-405E-9D83-F5F8D7BC9EE3}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6B-4417-BBF1-4074F308D0F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{3A1EC34A-C88C-425C-A404-0F0B8BBB6B46}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6B-4417-BBF1-4074F308D0F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{5DB5BB7F-9B4A-4A82-A2AE-C4216E83B092}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86B-4417-BBF1-4074F308D0F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{9AA3F6ED-0F55-4733-954F-ADD52F52EE83}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86B-4417-BBF1-4074F308D0F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{F48BFC89-CE96-43BA-9A57-C28D02CBC25D}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86B-4417-BBF1-4074F308D0F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{C0958C1C-5D13-450E-A30C-B5227F64AF5E}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86B-4417-BBF1-4074F308D0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59.9</c:v>
                </c:pt>
                <c:pt idx="16">
                  <c:v>61.6</c:v>
                </c:pt>
                <c:pt idx="24">
                  <c:v>63.3</c:v>
                </c:pt>
                <c:pt idx="32">
                  <c:v>65.099999999999994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86B-4417-BBF1-4074F308D0F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{26596765-0E10-4A27-A95D-E03F2E858006}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86B-4417-BBF1-4074F308D0F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{044421F3-BDB6-4A03-A775-BE57DA07977B}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6B-4417-BBF1-4074F308D0F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{80E249CD-388E-485D-80C4-6E54A1DEE3EF}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6B-4417-BBF1-4074F308D0F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{7F9A09BE-B330-4909-AD82-F964C47382BA}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6B-4417-BBF1-4074F308D0F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{BF9979A1-F639-4B60-A844-2501D84EB28A}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6B-4417-BBF1-4074F308D0FB}"/>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{9FD1E37F-5F1A-42C9-ACFD-29DE122C32DF}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86B-4417-BBF1-4074F308D0FB}"/>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{CD23CB8C-35A2-4D48-84C7-5C703F9A60DB}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86B-4417-BBF1-4074F308D0FB}"/>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{8309A56F-B606-450D-8079-0C4E05BC9699}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86B-4417-BBF1-4074F308D0FB}"/>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{23F9256A-28E9-4486-8191-5D93B381FC19}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86B-4417-BBF1-4074F308D0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56.1</c:v>
                </c:pt>
                <c:pt idx="24">
                  <c:v>58.1</c:v>
                </c:pt>
                <c:pt idx="32">
                  <c:v>59.1</c:v>
                </c:pt>
              </c:numCache>
            </c:numRef>
          </c:xVal>
          <c:yVal>
            <c:numRef>
              <c:f>公会計指標分析・財政指標組合せ分析表!$BP$55:$DC$55</c:f>
              <c:numCache>
                <c:formatCode>#,##0.0;"▲ "#,##0.0</c:formatCode>
                <c:ptCount val="40"/>
                <c:pt idx="8">
                  <c:v>20.2</c:v>
                </c:pt>
                <c:pt idx="16">
                  <c:v>21</c:v>
                </c:pt>
                <c:pt idx="24">
                  <c:v>20.2</c:v>
                </c:pt>
                <c:pt idx="32">
                  <c:v>18.3</c:v>
                </c:pt>
              </c:numCache>
            </c:numRef>
          </c:yVal>
          <c:smooth val="0"/>
          <c:extLst>
            <c:ext xmlns:c16="http://schemas.microsoft.com/office/drawing/2014/chart" uri="{C3380CC4-5D6E-409C-BE32-E72D297353CC}">
              <c16:uniqueId val="{00000013-E86B-4417-BBF1-4074F308D0FB}"/>
            </c:ext>
          </c:extLst>
        </c:ser>
        <c:dLbls>
          <c:showLegendKey val="0"/>
          <c:showVal val="1"/>
          <c:showCatName val="0"/>
          <c:showSerName val="0"/>
          <c:showPercent val="0"/>
          <c:showBubbleSize val="0"/>
        </c:dLbls>
        <c:axId val="46179840"/>
        <c:axId val="46181760"/>
      </c:scatterChart>
      <c:valAx>
        <c:axId val="46179840"/>
        <c:scaling>
          <c:orientation val="minMax"/>
          <c:max val="59.5"/>
          <c:min val="5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5"/>
          <c:min val="17.8999999999999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{7736CCB9-70AD-4129-8728-A703DAD02662}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34E-4E23-B944-249962B040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{6E628D91-94F9-4A28-9684-14D58A4C4092}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4E-4E23-B944-249962B040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{367CC64B-3417-4D4F-8FF2-A131DDA345BE}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4E-4E23-B944-249962B040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{DA1DFB2B-EFCC-4373-8149-00784BDBDD81}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4E-4E23-B944-249962B040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{A977BCC6-1540-4978-99F4-AE42D7CCC202}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4E-4E23-B944-249962B040C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{7FAFEA3E-C079-4BAD-B3A1-76FD2BC4FD60}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34E-4E23-B944-249962B040C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{8E8C7385-FEC6-407D-929B-97C9006FF2D3}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34E-4E23-B944-249962B040C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{135D3284-FEE5-43F5-9B9E-072F7DBE35DA}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34E-4E23-B944-249962B040C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{B7D03B1E-5033-4823-B7B9-C4D43313BC71}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34E-4E23-B944-249962B040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3</c:v>
                </c:pt>
                <c:pt idx="16">
                  <c:v>2.8</c:v>
                </c:pt>
                <c:pt idx="24">
                  <c:v>3</c:v>
                </c:pt>
                <c:pt idx="32">
                  <c:v>3.2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34E-4E23-B944-249962B040C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{570755C7-CF7B-40D6-9631-E584A55011A6}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34E-4E23-B944-249962B040C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{111976C5-8DD7-44FE-A9B5-884A4508D936}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4E-4E23-B944-249962B040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{1F5563E8-1D39-44A3-872D-CCF19FE8D1F8}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4E-4E23-B944-249962B040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{27A8E6C7-EF91-4E5C-B78F-0E242CC00DC5}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4E-4E23-B944-249962B040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{6BB3DC56-B6D3-4DEF-B27A-FF242000308A}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4E-4E23-B944-249962B040CE}"/>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{F302B344-54FE-4CFB-A260-D81853E15537}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34E-4E23-B944-249962B040CE}"/>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{C1F9B0C9-D521-43F7-9CE1-E752BA51EF7B}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34E-4E23-B944-249962B040CE}"/>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{05E2B1B6-C274-450F-A8D1-244B42985132}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34E-4E23-B944-249962B040CE}"/>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{480B2066-2D98-4456-ADB5-AA7E4865BE6D}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34E-4E23-B944-249962B040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6.8</c:v>
                </c:pt>
                <c:pt idx="24">
                  <c:v>6.8</c:v>
                </c:pt>
                <c:pt idx="32">
                  <c:v>6.8</c:v>
                </c:pt>
              </c:numCache>
            </c:numRef>
          </c:xVal>
          <c:yVal>
            <c:numRef>
              <c:f>公会計指標分析・財政指標組合せ分析表!$BP$77:$DC$77</c:f>
              <c:numCache>
                <c:formatCode>#,##0.0;"▲ "#,##0.0</c:formatCode>
                <c:ptCount val="40"/>
                <c:pt idx="0">
                  <c:v>20.3</c:v>
                </c:pt>
                <c:pt idx="8">
                  <c:v>20.2</c:v>
                </c:pt>
                <c:pt idx="16">
                  <c:v>21</c:v>
                </c:pt>
                <c:pt idx="24">
                  <c:v>20.2</c:v>
                </c:pt>
                <c:pt idx="32">
                  <c:v>18.3</c:v>
                </c:pt>
              </c:numCache>
            </c:numRef>
          </c:yVal>
          <c:smooth val="0"/>
          <c:extLst>
            <c:ext xmlns:c16="http://schemas.microsoft.com/office/drawing/2014/chart" uri="{C3380CC4-5D6E-409C-BE32-E72D297353CC}">
              <c16:uniqueId val="{00000013-534E-4E23-B944-249962B040CE}"/>
            </c:ext>
          </c:extLst>
        </c:ser>
        <c:dLbls>
          <c:showLegendKey val="0"/>
          <c:showVal val="1"/>
          <c:showCatName val="0"/>
          <c:showSerName val="0"/>
          <c:showPercent val="0"/>
          <c:showBubbleSize val="0"/>
        </c:dLbls>
        <c:axId val="84219776"/>
        <c:axId val="84234240"/>
      </c:scatterChart>
      <c:valAx>
        <c:axId val="84219776"/>
        <c:scaling>
          <c:orientation val="minMax"/>
          <c:max val="7.8"/>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5"/>
          <c:min val="17.8999999999999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いこまい館建設に係る町債の償還が一部完了したことにより元利償還金が減少した。</a:t>
          </a:r>
        </a:p>
        <a:p>
          <a:r>
            <a:rPr kumimoji="1" lang="ja-JP" altLang="en-US" sz="1400">
              <a:latin typeface="ＭＳ ゴシック" pitchFamily="49" charset="-128"/>
              <a:ea typeface="ＭＳ ゴシック" pitchFamily="49" charset="-128"/>
            </a:rPr>
            <a:t>　現在進めているセントラル開発に係る起債の償還が今後始まると元利償還金の額を押し上げるため、留意が必要。</a:t>
          </a:r>
        </a:p>
        <a:p>
          <a:r>
            <a:rPr kumimoji="1" lang="ja-JP" altLang="en-US" sz="1400">
              <a:latin typeface="ＭＳ ゴシック" pitchFamily="49" charset="-128"/>
              <a:ea typeface="ＭＳ ゴシック" pitchFamily="49" charset="-128"/>
            </a:rPr>
            <a:t>　算入公債費等の減少も、基準財政需要額に含まれるいこまい館建設に係る町債の償還が一部完了したことによるものなどであるが、セントラル開発に係る借入の増加により今後増加が見込まれる。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債務負担行為の償還が進んだことによる減、下水道事業債の償還が進んだことによる公営企業債等繰入見込額の減があったものの、セントラル開発に係る起債により地方債現在高が増加していることから将来負担額は増加した。</a:t>
          </a:r>
        </a:p>
        <a:p>
          <a:r>
            <a:rPr kumimoji="1" lang="ja-JP" altLang="en-US" sz="1400">
              <a:latin typeface="ＭＳ ゴシック" pitchFamily="49" charset="-128"/>
              <a:ea typeface="ＭＳ ゴシック" pitchFamily="49" charset="-128"/>
            </a:rPr>
            <a:t>　退職手当負担見込額の増は退職者数の増加によるものである。年度により変動があるものの、金額が大きく、将来負担比率に影響を及ぼすため、注意が必要である。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充当可能基金は、旭ケ丘団地特別会計の廃止に伴い同会計財政調整基金が廃止となることなどから減少した。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愛知県東郷町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財政調整基金については、決算剰余額のうち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千万円を積み立てたのに対し、セントラル開発関連事業費等の財源として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百万円を取り崩したため、結果として残高は増加した。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また、公共施設整備基金については、公共施設の老朽化対策として、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百万円を積み立てたことで残高は増加し、基金全体としては前年度から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今後見込まれる公債費の増及び施設の老朽化による改修費の増に対応するため、平成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年度に策定した基金積立方針に基づき減債基金及び公共施設整備基金への積立てを進めていく。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・図書館整備基金：町立図書館整備の充実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公共施設整備基金：普通財産の売却額を積立て、また、取崩しを行わなかったことから、増加した。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図書館整備基金：取崩しを行わず、預金利息を積み立てたため、微増した。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千万円を取り崩したため、大きく減少した。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公共施設整備基金については、公共施設等総合管理計画で推計した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年度までの公共施設の修繕等の将来コストの額から、平年度額との差に大きな乖離があるため、これに対応するため、基金積立方針において、平成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年度末の目標額を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セントラル開発が本格化しており、その関連事業費が増加したことに伴い財政調整基金の取崩しが増大傾向にある。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年度は、積立額が取崩額を上回ったため残高が増加したが、当初の見込みを上回る税収増等があったことが大きい。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基金積立方針で、平成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年度末の目標額を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億円としている。これは、健全化比率の実質赤字比率において、標準財政規模の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以上の赤字を出すと財政再生団体に該当することから、これに相当する赤字額に対応できるようにするためである。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年度は、取崩しを行わず、預金利息を積み立てたため、微増した。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年度までの公債費が平年度と比較し高い水準となるため、基金積立方針において、平成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年度末の目標額を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43,722
42,552
18.03
12,584,857
12,074,340
483,580
8,271,835
8,909,544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年度末における本町の有形固定資産減価償却率は</a:t>
          </a:r>
          <a:r>
            <a:rPr kumimoji="1" lang="en-US" altLang="ja-JP" sz="1100">
              <a:latin typeface="ＭＳ Ｐゴシック" panose="020B0600070205080204" pitchFamily="50" charset="-128"/>
              <a:ea typeface="ＭＳ Ｐゴシック" panose="020B0600070205080204" pitchFamily="50" charset="-128"/>
            </a:rPr>
            <a:t>65.1</a:t>
          </a:r>
          <a:r>
            <a:rPr kumimoji="1" lang="ja-JP" altLang="en-US" sz="1100">
              <a:latin typeface="ＭＳ Ｐゴシック" panose="020B0600070205080204" pitchFamily="50" charset="-128"/>
              <a:ea typeface="ＭＳ Ｐゴシック" panose="020B0600070205080204" pitchFamily="50" charset="-128"/>
            </a:rPr>
            <a:t>％となっており、類似団体より高い水準にあり、増加傾向にある。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本町では建築年数が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年以上を経過し、大規模改修が必要となる公共施設が約</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％に達していることから、公共施設等総合管理計画の下位計画である各施設の長寿命化計画に基づき、施設の適正な維持管理、改修及び建替えを行う予定としている。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75" name="直線コネクタ 74"/>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76" name="有形固定資産減価償却率最小値テキスト"/>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77" name="直線コネクタ 76"/>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8"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9" name="直線コネクタ 78"/>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80" name="有形固定資産減価償却率平均値テキスト"/>
        <xdr:cNvSpPr txBox="1"/>
      </xdr:nvSpPr>
      <xdr:spPr>
        <a:xfrm>
          <a:off x="48133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81" name="フローチャート: 判断 80"/>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82" name="フローチャート: 判断 81"/>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83" name="フローチャート: 判断 82"/>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47625</xdr:rowOff>
    </xdr:from>
    <xdr:to>
      <xdr:col>11</xdr:col>
      <xdr:colOff>187325</xdr:colOff>
      <xdr:row>32</xdr:row>
      <xdr:rowOff>149225</xdr:rowOff>
    </xdr:to>
    <xdr:sp macro="" textlink="">
      <xdr:nvSpPr>
        <xdr:cNvPr id="84" name="フローチャート: 判断 83"/>
        <xdr:cNvSpPr/>
      </xdr:nvSpPr>
      <xdr:spPr>
        <a:xfrm>
          <a:off x="24765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63591</xdr:rowOff>
    </xdr:from>
    <xdr:to>
      <xdr:col>23</xdr:col>
      <xdr:colOff>136525</xdr:colOff>
      <xdr:row>30</xdr:row>
      <xdr:rowOff>165191</xdr:rowOff>
    </xdr:to>
    <xdr:sp macro="" textlink="">
      <xdr:nvSpPr>
        <xdr:cNvPr id="90" name="楕円 89"/>
        <xdr:cNvSpPr/>
      </xdr:nvSpPr>
      <xdr:spPr>
        <a:xfrm>
          <a:off x="4711700" y="5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86468</xdr:rowOff>
    </xdr:from>
    <xdr:ext cx="405111" cy="259045"/>
    <xdr:sp macro="" textlink="">
      <xdr:nvSpPr>
        <xdr:cNvPr id="91" name="有形固定資産減価償却率該当値テキスト"/>
        <xdr:cNvSpPr txBox="1"/>
      </xdr:nvSpPr>
      <xdr:spPr>
        <a:xfrm>
          <a:off x="4813300" y="5830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119108</xdr:rowOff>
    </xdr:from>
    <xdr:to>
      <xdr:col>19</xdr:col>
      <xdr:colOff>187325</xdr:colOff>
      <xdr:row>31</xdr:row>
      <xdr:rowOff>49258</xdr:rowOff>
    </xdr:to>
    <xdr:sp macro="" textlink="">
      <xdr:nvSpPr>
        <xdr:cNvPr id="92" name="楕円 91"/>
        <xdr:cNvSpPr/>
      </xdr:nvSpPr>
      <xdr:spPr>
        <a:xfrm>
          <a:off x="4000500" y="60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114391</xdr:rowOff>
    </xdr:from>
    <xdr:to>
      <xdr:col>23</xdr:col>
      <xdr:colOff>85725</xdr:colOff>
      <xdr:row>30</xdr:row>
      <xdr:rowOff>169908</xdr:rowOff>
    </xdr:to>
    <xdr:cxnSp macro="">
      <xdr:nvCxnSpPr>
        <xdr:cNvPr id="93" name="直線コネクタ 92"/>
        <xdr:cNvCxnSpPr/>
      </xdr:nvCxnSpPr>
      <xdr:spPr>
        <a:xfrm flipV="1">
          <a:off x="4051300" y="6029416"/>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91</xdr:rowOff>
    </xdr:from>
    <xdr:to>
      <xdr:col>15</xdr:col>
      <xdr:colOff>187325</xdr:colOff>
      <xdr:row>31</xdr:row>
      <xdr:rowOff>101691</xdr:rowOff>
    </xdr:to>
    <xdr:sp macro="" textlink="">
      <xdr:nvSpPr>
        <xdr:cNvPr id="94" name="楕円 93"/>
        <xdr:cNvSpPr/>
      </xdr:nvSpPr>
      <xdr:spPr>
        <a:xfrm>
          <a:off x="3238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169908</xdr:rowOff>
    </xdr:from>
    <xdr:to>
      <xdr:col>19</xdr:col>
      <xdr:colOff>136525</xdr:colOff>
      <xdr:row>31</xdr:row>
      <xdr:rowOff>50891</xdr:rowOff>
    </xdr:to>
    <xdr:cxnSp macro="">
      <xdr:nvCxnSpPr>
        <xdr:cNvPr id="95" name="直線コネクタ 94"/>
        <xdr:cNvCxnSpPr/>
      </xdr:nvCxnSpPr>
      <xdr:spPr>
        <a:xfrm flipV="1">
          <a:off x="3289300" y="6084933"/>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52524</xdr:rowOff>
    </xdr:from>
    <xdr:to>
      <xdr:col>11</xdr:col>
      <xdr:colOff>187325</xdr:colOff>
      <xdr:row>31</xdr:row>
      <xdr:rowOff>154124</xdr:rowOff>
    </xdr:to>
    <xdr:sp macro="" textlink="">
      <xdr:nvSpPr>
        <xdr:cNvPr id="96" name="楕円 95"/>
        <xdr:cNvSpPr/>
      </xdr:nvSpPr>
      <xdr:spPr>
        <a:xfrm>
          <a:off x="2476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50891</xdr:rowOff>
    </xdr:from>
    <xdr:to>
      <xdr:col>15</xdr:col>
      <xdr:colOff>136525</xdr:colOff>
      <xdr:row>31</xdr:row>
      <xdr:rowOff>103324</xdr:rowOff>
    </xdr:to>
    <xdr:cxnSp macro="">
      <xdr:nvCxnSpPr>
        <xdr:cNvPr id="97" name="直線コネクタ 96"/>
        <xdr:cNvCxnSpPr/>
      </xdr:nvCxnSpPr>
      <xdr:spPr>
        <a:xfrm flipV="1">
          <a:off x="2527300" y="6137366"/>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29318</xdr:rowOff>
    </xdr:from>
    <xdr:ext cx="405111" cy="259045"/>
    <xdr:sp macro="" textlink="">
      <xdr:nvSpPr>
        <xdr:cNvPr id="98" name="n_1aveValue有形固定資産減価償却率"/>
        <xdr:cNvSpPr txBox="1"/>
      </xdr:nvSpPr>
      <xdr:spPr>
        <a:xfrm>
          <a:off x="38360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99" name="n_2aveValue有形固定資産減価償却率"/>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140352</xdr:rowOff>
    </xdr:from>
    <xdr:ext cx="405111" cy="259045"/>
    <xdr:sp macro="" textlink="">
      <xdr:nvSpPr>
        <xdr:cNvPr id="100" name="n_3aveValue有形固定資産減価償却率"/>
        <xdr:cNvSpPr txBox="1"/>
      </xdr:nvSpPr>
      <xdr:spPr>
        <a:xfrm>
          <a:off x="2324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65785</xdr:rowOff>
    </xdr:from>
    <xdr:ext cx="405111" cy="259045"/>
    <xdr:sp macro="" textlink="">
      <xdr:nvSpPr>
        <xdr:cNvPr id="101" name="n_1mainValue有形固定資産減価償却率"/>
        <xdr:cNvSpPr txBox="1"/>
      </xdr:nvSpPr>
      <xdr:spPr>
        <a:xfrm>
          <a:off x="3836044" y="5809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118218</xdr:rowOff>
    </xdr:from>
    <xdr:ext cx="405111" cy="259045"/>
    <xdr:sp macro="" textlink="">
      <xdr:nvSpPr>
        <xdr:cNvPr id="102" name="n_2mainValue有形固定資産減価償却率"/>
        <xdr:cNvSpPr txBox="1"/>
      </xdr:nvSpPr>
      <xdr:spPr>
        <a:xfrm>
          <a:off x="30867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170651</xdr:rowOff>
    </xdr:from>
    <xdr:ext cx="405111" cy="259045"/>
    <xdr:sp macro="" textlink="">
      <xdr:nvSpPr>
        <xdr:cNvPr id="103" name="n_3mainValue有形固定資産減価償却率"/>
        <xdr:cNvSpPr txBox="1"/>
      </xdr:nvSpPr>
      <xdr:spPr>
        <a:xfrm>
          <a:off x="23247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本町の債務償還比率は類似団体と比較すると低い水準にあるが、平成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年度から東郷中央土地区画整理事業に関連する事業に伴う起債額が増加したことにより、今後数年間にわたり公債費の額は増加傾向となる。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また、公共施設の長寿命化事業により地方債発行額は引続き高い水準となることが見込まれることから、将来負担額が過大にならないよう健全化を図っていく必要がある。</a:t>
          </a: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9" name="直線コネクタ 11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20" name="テキスト ボックス 119"/>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1" name="直線コネクタ 12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2" name="テキスト ボックス 121"/>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3" name="直線コネクタ 12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24" name="テキスト ボックス 123"/>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5" name="直線コネクタ 12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6" name="テキスト ボックス 125"/>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30" name="直線コネクタ 129"/>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31"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32" name="直線コネクタ 131"/>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33" name="債務償還比率最大値テキスト"/>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34" name="直線コネクタ 133"/>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54810</xdr:rowOff>
    </xdr:from>
    <xdr:ext cx="469744" cy="259045"/>
    <xdr:sp macro="" textlink="">
      <xdr:nvSpPr>
        <xdr:cNvPr id="135" name="債務償還比率平均値テキスト"/>
        <xdr:cNvSpPr txBox="1"/>
      </xdr:nvSpPr>
      <xdr:spPr>
        <a:xfrm>
          <a:off x="14846300" y="5969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36" name="フローチャート: 判断 135"/>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37" name="フローチャート: 判断 136"/>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31821</xdr:rowOff>
    </xdr:from>
    <xdr:to>
      <xdr:col>76</xdr:col>
      <xdr:colOff>73025</xdr:colOff>
      <xdr:row>32</xdr:row>
      <xdr:rowOff>133421</xdr:rowOff>
    </xdr:to>
    <xdr:sp macro="" textlink="">
      <xdr:nvSpPr>
        <xdr:cNvPr id="143" name="楕円 142"/>
        <xdr:cNvSpPr/>
      </xdr:nvSpPr>
      <xdr:spPr>
        <a:xfrm>
          <a:off x="14744700" y="628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10248</xdr:rowOff>
    </xdr:from>
    <xdr:ext cx="469744" cy="259045"/>
    <xdr:sp macro="" textlink="">
      <xdr:nvSpPr>
        <xdr:cNvPr id="144" name="債務償還比率該当値テキスト"/>
        <xdr:cNvSpPr txBox="1"/>
      </xdr:nvSpPr>
      <xdr:spPr>
        <a:xfrm>
          <a:off x="14846300" y="6268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18867</xdr:rowOff>
    </xdr:from>
    <xdr:to>
      <xdr:col>72</xdr:col>
      <xdr:colOff>123825</xdr:colOff>
      <xdr:row>32</xdr:row>
      <xdr:rowOff>120467</xdr:rowOff>
    </xdr:to>
    <xdr:sp macro="" textlink="">
      <xdr:nvSpPr>
        <xdr:cNvPr id="145" name="楕円 144"/>
        <xdr:cNvSpPr/>
      </xdr:nvSpPr>
      <xdr:spPr>
        <a:xfrm>
          <a:off x="14033500" y="627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69667</xdr:rowOff>
    </xdr:from>
    <xdr:to>
      <xdr:col>76</xdr:col>
      <xdr:colOff>22225</xdr:colOff>
      <xdr:row>32</xdr:row>
      <xdr:rowOff>82621</xdr:rowOff>
    </xdr:to>
    <xdr:cxnSp macro="">
      <xdr:nvCxnSpPr>
        <xdr:cNvPr id="146" name="直線コネクタ 145"/>
        <xdr:cNvCxnSpPr/>
      </xdr:nvCxnSpPr>
      <xdr:spPr>
        <a:xfrm>
          <a:off x="14084300" y="6327592"/>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150060</xdr:rowOff>
    </xdr:from>
    <xdr:ext cx="469744" cy="259045"/>
    <xdr:sp macro="" textlink="">
      <xdr:nvSpPr>
        <xdr:cNvPr id="147" name="n_1aveValue債務償還比率"/>
        <xdr:cNvSpPr txBox="1"/>
      </xdr:nvSpPr>
      <xdr:spPr>
        <a:xfrm>
          <a:off x="13836727" y="589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111594</xdr:rowOff>
    </xdr:from>
    <xdr:ext cx="469744" cy="259045"/>
    <xdr:sp macro="" textlink="">
      <xdr:nvSpPr>
        <xdr:cNvPr id="148" name="n_1mainValue債務償還比率"/>
        <xdr:cNvSpPr txBox="1"/>
      </xdr:nvSpPr>
      <xdr:spPr>
        <a:xfrm>
          <a:off x="13836727" y="636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43,722
42,552
18.03
12,584,857
12,074,340
483,580
8,271,835
8,909,544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21590</xdr:rowOff>
    </xdr:from>
    <xdr:to>
      <xdr:col>24</xdr:col>
      <xdr:colOff>114300</xdr:colOff>
      <xdr:row>37</xdr:row>
      <xdr:rowOff>123190</xdr:rowOff>
    </xdr:to>
    <xdr:sp macro="" textlink="">
      <xdr:nvSpPr>
        <xdr:cNvPr id="71" name="楕円 70"/>
        <xdr:cNvSpPr/>
      </xdr:nvSpPr>
      <xdr:spPr>
        <a:xfrm>
          <a:off x="45847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44467</xdr:rowOff>
    </xdr:from>
    <xdr:ext cx="405111" cy="259045"/>
    <xdr:sp macro="" textlink="">
      <xdr:nvSpPr>
        <xdr:cNvPr id="72" name="【道路】&#10;有形固定資産減価償却率該当値テキスト"/>
        <xdr:cNvSpPr txBox="1"/>
      </xdr:nvSpPr>
      <xdr:spPr>
        <a:xfrm>
          <a:off x="4673600"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67310</xdr:rowOff>
    </xdr:from>
    <xdr:to>
      <xdr:col>20</xdr:col>
      <xdr:colOff>38100</xdr:colOff>
      <xdr:row>37</xdr:row>
      <xdr:rowOff>168910</xdr:rowOff>
    </xdr:to>
    <xdr:sp macro="" textlink="">
      <xdr:nvSpPr>
        <xdr:cNvPr id="73" name="楕円 72"/>
        <xdr:cNvSpPr/>
      </xdr:nvSpPr>
      <xdr:spPr>
        <a:xfrm>
          <a:off x="3746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72390</xdr:rowOff>
    </xdr:from>
    <xdr:to>
      <xdr:col>24</xdr:col>
      <xdr:colOff>63500</xdr:colOff>
      <xdr:row>37</xdr:row>
      <xdr:rowOff>118110</xdr:rowOff>
    </xdr:to>
    <xdr:cxnSp macro="">
      <xdr:nvCxnSpPr>
        <xdr:cNvPr id="74" name="直線コネクタ 73"/>
        <xdr:cNvCxnSpPr/>
      </xdr:nvCxnSpPr>
      <xdr:spPr>
        <a:xfrm flipV="1">
          <a:off x="3797300" y="64160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99695</xdr:rowOff>
    </xdr:from>
    <xdr:to>
      <xdr:col>15</xdr:col>
      <xdr:colOff>101600</xdr:colOff>
      <xdr:row>38</xdr:row>
      <xdr:rowOff>29845</xdr:rowOff>
    </xdr:to>
    <xdr:sp macro="" textlink="">
      <xdr:nvSpPr>
        <xdr:cNvPr id="75" name="楕円 74"/>
        <xdr:cNvSpPr/>
      </xdr:nvSpPr>
      <xdr:spPr>
        <a:xfrm>
          <a:off x="2857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118110</xdr:rowOff>
    </xdr:from>
    <xdr:to>
      <xdr:col>19</xdr:col>
      <xdr:colOff>177800</xdr:colOff>
      <xdr:row>37</xdr:row>
      <xdr:rowOff>150495</xdr:rowOff>
    </xdr:to>
    <xdr:cxnSp macro="">
      <xdr:nvCxnSpPr>
        <xdr:cNvPr id="76" name="直線コネクタ 75"/>
        <xdr:cNvCxnSpPr/>
      </xdr:nvCxnSpPr>
      <xdr:spPr>
        <a:xfrm flipV="1">
          <a:off x="2908300" y="64617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139700</xdr:rowOff>
    </xdr:from>
    <xdr:to>
      <xdr:col>10</xdr:col>
      <xdr:colOff>165100</xdr:colOff>
      <xdr:row>38</xdr:row>
      <xdr:rowOff>69850</xdr:rowOff>
    </xdr:to>
    <xdr:sp macro="" textlink="">
      <xdr:nvSpPr>
        <xdr:cNvPr id="77" name="楕円 76"/>
        <xdr:cNvSpPr/>
      </xdr:nvSpPr>
      <xdr:spPr>
        <a:xfrm>
          <a:off x="1968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150495</xdr:rowOff>
    </xdr:from>
    <xdr:to>
      <xdr:col>15</xdr:col>
      <xdr:colOff>50800</xdr:colOff>
      <xdr:row>38</xdr:row>
      <xdr:rowOff>19050</xdr:rowOff>
    </xdr:to>
    <xdr:cxnSp macro="">
      <xdr:nvCxnSpPr>
        <xdr:cNvPr id="78" name="直線コネクタ 77"/>
        <xdr:cNvCxnSpPr/>
      </xdr:nvCxnSpPr>
      <xdr:spPr>
        <a:xfrm flipV="1">
          <a:off x="2019300" y="64941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9" name="n_1ave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0" name="n_2aveValue【道路】&#10;有形固定資産減価償却率"/>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78757</xdr:rowOff>
    </xdr:from>
    <xdr:ext cx="405111" cy="259045"/>
    <xdr:sp macro="" textlink="">
      <xdr:nvSpPr>
        <xdr:cNvPr id="81" name="n_3aveValue【道路】&#10;有形固定資産減価償却率"/>
        <xdr:cNvSpPr txBox="1"/>
      </xdr:nvSpPr>
      <xdr:spPr>
        <a:xfrm>
          <a:off x="1816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160037</xdr:rowOff>
    </xdr:from>
    <xdr:ext cx="405111" cy="259045"/>
    <xdr:sp macro="" textlink="">
      <xdr:nvSpPr>
        <xdr:cNvPr id="82" name="n_1mainValue【道路】&#10;有形固定資産減価償却率"/>
        <xdr:cNvSpPr txBox="1"/>
      </xdr:nvSpPr>
      <xdr:spPr>
        <a:xfrm>
          <a:off x="3582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46372</xdr:rowOff>
    </xdr:from>
    <xdr:ext cx="405111" cy="259045"/>
    <xdr:sp macro="" textlink="">
      <xdr:nvSpPr>
        <xdr:cNvPr id="83" name="n_2mainValue【道路】&#10;有形固定資産減価償却率"/>
        <xdr:cNvSpPr txBox="1"/>
      </xdr:nvSpPr>
      <xdr:spPr>
        <a:xfrm>
          <a:off x="27057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60977</xdr:rowOff>
    </xdr:from>
    <xdr:ext cx="405111" cy="259045"/>
    <xdr:sp macro="" textlink="">
      <xdr:nvSpPr>
        <xdr:cNvPr id="84" name="n_3mainValue【道路】&#10;有形固定資産減価償却率"/>
        <xdr:cNvSpPr txBox="1"/>
      </xdr:nvSpPr>
      <xdr:spPr>
        <a:xfrm>
          <a:off x="1816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11" name="【道路】&#10;一人当たり延長平均値テキスト"/>
        <xdr:cNvSpPr txBox="1"/>
      </xdr:nvSpPr>
      <xdr:spPr>
        <a:xfrm>
          <a:off x="10515600" y="654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11227</xdr:rowOff>
    </xdr:from>
    <xdr:to>
      <xdr:col>41</xdr:col>
      <xdr:colOff>101600</xdr:colOff>
      <xdr:row>37</xdr:row>
      <xdr:rowOff>112827</xdr:rowOff>
    </xdr:to>
    <xdr:sp macro="" textlink="">
      <xdr:nvSpPr>
        <xdr:cNvPr id="115" name="フローチャート: 判断 114"/>
        <xdr:cNvSpPr/>
      </xdr:nvSpPr>
      <xdr:spPr>
        <a:xfrm>
          <a:off x="7810500" y="635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12050</xdr:rowOff>
    </xdr:from>
    <xdr:to>
      <xdr:col>55</xdr:col>
      <xdr:colOff>50800</xdr:colOff>
      <xdr:row>40</xdr:row>
      <xdr:rowOff>113650</xdr:rowOff>
    </xdr:to>
    <xdr:sp macro="" textlink="">
      <xdr:nvSpPr>
        <xdr:cNvPr id="121" name="楕円 120"/>
        <xdr:cNvSpPr/>
      </xdr:nvSpPr>
      <xdr:spPr>
        <a:xfrm>
          <a:off x="10426700" y="68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161927</xdr:rowOff>
    </xdr:from>
    <xdr:ext cx="469744" cy="259045"/>
    <xdr:sp macro="" textlink="">
      <xdr:nvSpPr>
        <xdr:cNvPr id="122" name="【道路】&#10;一人当たり延長該当値テキスト"/>
        <xdr:cNvSpPr txBox="1"/>
      </xdr:nvSpPr>
      <xdr:spPr>
        <a:xfrm>
          <a:off x="10515600" y="68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10450</xdr:rowOff>
    </xdr:from>
    <xdr:to>
      <xdr:col>50</xdr:col>
      <xdr:colOff>165100</xdr:colOff>
      <xdr:row>40</xdr:row>
      <xdr:rowOff>112050</xdr:rowOff>
    </xdr:to>
    <xdr:sp macro="" textlink="">
      <xdr:nvSpPr>
        <xdr:cNvPr id="123" name="楕円 122"/>
        <xdr:cNvSpPr/>
      </xdr:nvSpPr>
      <xdr:spPr>
        <a:xfrm>
          <a:off x="9588500" y="68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61250</xdr:rowOff>
    </xdr:from>
    <xdr:to>
      <xdr:col>55</xdr:col>
      <xdr:colOff>0</xdr:colOff>
      <xdr:row>40</xdr:row>
      <xdr:rowOff>62850</xdr:rowOff>
    </xdr:to>
    <xdr:cxnSp macro="">
      <xdr:nvCxnSpPr>
        <xdr:cNvPr id="124" name="直線コネクタ 123"/>
        <xdr:cNvCxnSpPr/>
      </xdr:nvCxnSpPr>
      <xdr:spPr>
        <a:xfrm>
          <a:off x="9639300" y="6919250"/>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18268</xdr:rowOff>
    </xdr:from>
    <xdr:to>
      <xdr:col>46</xdr:col>
      <xdr:colOff>38100</xdr:colOff>
      <xdr:row>40</xdr:row>
      <xdr:rowOff>119868</xdr:rowOff>
    </xdr:to>
    <xdr:sp macro="" textlink="">
      <xdr:nvSpPr>
        <xdr:cNvPr id="125" name="楕円 124"/>
        <xdr:cNvSpPr/>
      </xdr:nvSpPr>
      <xdr:spPr>
        <a:xfrm>
          <a:off x="8699500" y="687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61250</xdr:rowOff>
    </xdr:from>
    <xdr:to>
      <xdr:col>50</xdr:col>
      <xdr:colOff>114300</xdr:colOff>
      <xdr:row>40</xdr:row>
      <xdr:rowOff>69068</xdr:rowOff>
    </xdr:to>
    <xdr:cxnSp macro="">
      <xdr:nvCxnSpPr>
        <xdr:cNvPr id="126" name="直線コネクタ 125"/>
        <xdr:cNvCxnSpPr/>
      </xdr:nvCxnSpPr>
      <xdr:spPr>
        <a:xfrm flipV="1">
          <a:off x="8750300" y="6919250"/>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15708</xdr:rowOff>
    </xdr:from>
    <xdr:to>
      <xdr:col>41</xdr:col>
      <xdr:colOff>101600</xdr:colOff>
      <xdr:row>40</xdr:row>
      <xdr:rowOff>117308</xdr:rowOff>
    </xdr:to>
    <xdr:sp macro="" textlink="">
      <xdr:nvSpPr>
        <xdr:cNvPr id="127" name="楕円 126"/>
        <xdr:cNvSpPr/>
      </xdr:nvSpPr>
      <xdr:spPr>
        <a:xfrm>
          <a:off x="7810500" y="687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66508</xdr:rowOff>
    </xdr:from>
    <xdr:to>
      <xdr:col>45</xdr:col>
      <xdr:colOff>177800</xdr:colOff>
      <xdr:row>40</xdr:row>
      <xdr:rowOff>69068</xdr:rowOff>
    </xdr:to>
    <xdr:cxnSp macro="">
      <xdr:nvCxnSpPr>
        <xdr:cNvPr id="128" name="直線コネクタ 127"/>
        <xdr:cNvCxnSpPr/>
      </xdr:nvCxnSpPr>
      <xdr:spPr>
        <a:xfrm>
          <a:off x="7861300" y="6924508"/>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9" name="n_1aveValue【道路】&#10;一人当たり延長"/>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30" name="n_2aveValue【道路】&#10;一人当たり延長"/>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129354</xdr:rowOff>
    </xdr:from>
    <xdr:ext cx="534377" cy="259045"/>
    <xdr:sp macro="" textlink="">
      <xdr:nvSpPr>
        <xdr:cNvPr id="131" name="n_3aveValue【道路】&#10;一人当たり延長"/>
        <xdr:cNvSpPr txBox="1"/>
      </xdr:nvSpPr>
      <xdr:spPr>
        <a:xfrm>
          <a:off x="7594111" y="613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103177</xdr:rowOff>
    </xdr:from>
    <xdr:ext cx="469744" cy="259045"/>
    <xdr:sp macro="" textlink="">
      <xdr:nvSpPr>
        <xdr:cNvPr id="132" name="n_1mainValue【道路】&#10;一人当たり延長"/>
        <xdr:cNvSpPr txBox="1"/>
      </xdr:nvSpPr>
      <xdr:spPr>
        <a:xfrm>
          <a:off x="9391727" y="69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110995</xdr:rowOff>
    </xdr:from>
    <xdr:ext cx="469744" cy="259045"/>
    <xdr:sp macro="" textlink="">
      <xdr:nvSpPr>
        <xdr:cNvPr id="133" name="n_2mainValue【道路】&#10;一人当たり延長"/>
        <xdr:cNvSpPr txBox="1"/>
      </xdr:nvSpPr>
      <xdr:spPr>
        <a:xfrm>
          <a:off x="8515427" y="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108435</xdr:rowOff>
    </xdr:from>
    <xdr:ext cx="469744" cy="259045"/>
    <xdr:sp macro="" textlink="">
      <xdr:nvSpPr>
        <xdr:cNvPr id="134" name="n_3mainValue【道路】&#10;一人当たり延長"/>
        <xdr:cNvSpPr txBox="1"/>
      </xdr:nvSpPr>
      <xdr:spPr>
        <a:xfrm>
          <a:off x="7626427" y="696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65" name="【橋りょう・トンネル】&#10;有形固定資産減価償却率平均値テキスト"/>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66766</xdr:rowOff>
    </xdr:from>
    <xdr:to>
      <xdr:col>10</xdr:col>
      <xdr:colOff>165100</xdr:colOff>
      <xdr:row>59</xdr:row>
      <xdr:rowOff>168366</xdr:rowOff>
    </xdr:to>
    <xdr:sp macro="" textlink="">
      <xdr:nvSpPr>
        <xdr:cNvPr id="169" name="フローチャート: 判断 168"/>
        <xdr:cNvSpPr/>
      </xdr:nvSpPr>
      <xdr:spPr>
        <a:xfrm>
          <a:off x="1968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61867</xdr:rowOff>
    </xdr:from>
    <xdr:to>
      <xdr:col>24</xdr:col>
      <xdr:colOff>114300</xdr:colOff>
      <xdr:row>58</xdr:row>
      <xdr:rowOff>163467</xdr:rowOff>
    </xdr:to>
    <xdr:sp macro="" textlink="">
      <xdr:nvSpPr>
        <xdr:cNvPr id="175" name="楕円 174"/>
        <xdr:cNvSpPr/>
      </xdr:nvSpPr>
      <xdr:spPr>
        <a:xfrm>
          <a:off x="4584700" y="100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84744</xdr:rowOff>
    </xdr:from>
    <xdr:ext cx="405111" cy="259045"/>
    <xdr:sp macro="" textlink="">
      <xdr:nvSpPr>
        <xdr:cNvPr id="176" name="【橋りょう・トンネル】&#10;有形固定資産減価償却率該当値テキスト"/>
        <xdr:cNvSpPr txBox="1"/>
      </xdr:nvSpPr>
      <xdr:spPr>
        <a:xfrm>
          <a:off x="4673600" y="9857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101056</xdr:rowOff>
    </xdr:from>
    <xdr:to>
      <xdr:col>20</xdr:col>
      <xdr:colOff>38100</xdr:colOff>
      <xdr:row>59</xdr:row>
      <xdr:rowOff>31206</xdr:rowOff>
    </xdr:to>
    <xdr:sp macro="" textlink="">
      <xdr:nvSpPr>
        <xdr:cNvPr id="177" name="楕円 176"/>
        <xdr:cNvSpPr/>
      </xdr:nvSpPr>
      <xdr:spPr>
        <a:xfrm>
          <a:off x="3746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112667</xdr:rowOff>
    </xdr:from>
    <xdr:to>
      <xdr:col>24</xdr:col>
      <xdr:colOff>63500</xdr:colOff>
      <xdr:row>58</xdr:row>
      <xdr:rowOff>151856</xdr:rowOff>
    </xdr:to>
    <xdr:cxnSp macro="">
      <xdr:nvCxnSpPr>
        <xdr:cNvPr id="178" name="直線コネクタ 177"/>
        <xdr:cNvCxnSpPr/>
      </xdr:nvCxnSpPr>
      <xdr:spPr>
        <a:xfrm flipV="1">
          <a:off x="3797300" y="1005676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120650</xdr:rowOff>
    </xdr:from>
    <xdr:to>
      <xdr:col>15</xdr:col>
      <xdr:colOff>101600</xdr:colOff>
      <xdr:row>59</xdr:row>
      <xdr:rowOff>50800</xdr:rowOff>
    </xdr:to>
    <xdr:sp macro="" textlink="">
      <xdr:nvSpPr>
        <xdr:cNvPr id="179" name="楕円 178"/>
        <xdr:cNvSpPr/>
      </xdr:nvSpPr>
      <xdr:spPr>
        <a:xfrm>
          <a:off x="2857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151856</xdr:rowOff>
    </xdr:from>
    <xdr:to>
      <xdr:col>19</xdr:col>
      <xdr:colOff>177800</xdr:colOff>
      <xdr:row>59</xdr:row>
      <xdr:rowOff>0</xdr:rowOff>
    </xdr:to>
    <xdr:cxnSp macro="">
      <xdr:nvCxnSpPr>
        <xdr:cNvPr id="180" name="直線コネクタ 179"/>
        <xdr:cNvCxnSpPr/>
      </xdr:nvCxnSpPr>
      <xdr:spPr>
        <a:xfrm flipV="1">
          <a:off x="2908300" y="1009595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81" name="楕円 180"/>
        <xdr:cNvSpPr/>
      </xdr:nvSpPr>
      <xdr:spPr>
        <a:xfrm>
          <a:off x="1968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0</xdr:rowOff>
    </xdr:from>
    <xdr:to>
      <xdr:col>15</xdr:col>
      <xdr:colOff>50800</xdr:colOff>
      <xdr:row>59</xdr:row>
      <xdr:rowOff>29391</xdr:rowOff>
    </xdr:to>
    <xdr:cxnSp macro="">
      <xdr:nvCxnSpPr>
        <xdr:cNvPr id="182" name="直線コネクタ 181"/>
        <xdr:cNvCxnSpPr/>
      </xdr:nvCxnSpPr>
      <xdr:spPr>
        <a:xfrm flipV="1">
          <a:off x="2019300" y="1011555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83" name="n_1aveValue【橋りょう・トンネル】&#10;有形固定資産減価償却率"/>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84" name="n_2aveValue【橋りょう・トンネル】&#10;有形固定資産減価償却率"/>
        <xdr:cNvSpPr txBox="1"/>
      </xdr:nvSpPr>
      <xdr:spPr>
        <a:xfrm>
          <a:off x="2705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159493</xdr:rowOff>
    </xdr:from>
    <xdr:ext cx="405111" cy="259045"/>
    <xdr:sp macro="" textlink="">
      <xdr:nvSpPr>
        <xdr:cNvPr id="185" name="n_3aveValue【橋りょう・トンネル】&#10;有形固定資産減価償却率"/>
        <xdr:cNvSpPr txBox="1"/>
      </xdr:nvSpPr>
      <xdr:spPr>
        <a:xfrm>
          <a:off x="18167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47733</xdr:rowOff>
    </xdr:from>
    <xdr:ext cx="405111" cy="259045"/>
    <xdr:sp macro="" textlink="">
      <xdr:nvSpPr>
        <xdr:cNvPr id="186" name="n_1mainValue【橋りょう・トンネル】&#10;有形固定資産減価償却率"/>
        <xdr:cNvSpPr txBox="1"/>
      </xdr:nvSpPr>
      <xdr:spPr>
        <a:xfrm>
          <a:off x="35820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67327</xdr:rowOff>
    </xdr:from>
    <xdr:ext cx="405111" cy="259045"/>
    <xdr:sp macro="" textlink="">
      <xdr:nvSpPr>
        <xdr:cNvPr id="187" name="n_2mainValue【橋りょう・トンネル】&#10;有形固定資産減価償却率"/>
        <xdr:cNvSpPr txBox="1"/>
      </xdr:nvSpPr>
      <xdr:spPr>
        <a:xfrm>
          <a:off x="2705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8" name="n_3mainValue【橋りょう・トンネ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9" name="【橋りょう・トンネル】&#10;一人当たり有形固定資産（償却資産）額平均値テキスト"/>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27794</xdr:rowOff>
    </xdr:from>
    <xdr:to>
      <xdr:col>41</xdr:col>
      <xdr:colOff>101600</xdr:colOff>
      <xdr:row>64</xdr:row>
      <xdr:rowOff>129394</xdr:rowOff>
    </xdr:to>
    <xdr:sp macro="" textlink="">
      <xdr:nvSpPr>
        <xdr:cNvPr id="223" name="フローチャート: 判断 222"/>
        <xdr:cNvSpPr/>
      </xdr:nvSpPr>
      <xdr:spPr>
        <a:xfrm>
          <a:off x="7810500" y="1100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35869</xdr:rowOff>
    </xdr:from>
    <xdr:to>
      <xdr:col>55</xdr:col>
      <xdr:colOff>50800</xdr:colOff>
      <xdr:row>64</xdr:row>
      <xdr:rowOff>137469</xdr:rowOff>
    </xdr:to>
    <xdr:sp macro="" textlink="">
      <xdr:nvSpPr>
        <xdr:cNvPr id="229" name="楕円 228"/>
        <xdr:cNvSpPr/>
      </xdr:nvSpPr>
      <xdr:spPr>
        <a:xfrm>
          <a:off x="10426700" y="1100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167782</xdr:rowOff>
    </xdr:from>
    <xdr:ext cx="599010" cy="259045"/>
    <xdr:sp macro="" textlink="">
      <xdr:nvSpPr>
        <xdr:cNvPr id="230" name="【橋りょう・トンネル】&#10;一人当たり有形固定資産（償却資産）額該当値テキスト"/>
        <xdr:cNvSpPr txBox="1"/>
      </xdr:nvSpPr>
      <xdr:spPr>
        <a:xfrm>
          <a:off x="10515600" y="1096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35029</xdr:rowOff>
    </xdr:from>
    <xdr:to>
      <xdr:col>50</xdr:col>
      <xdr:colOff>165100</xdr:colOff>
      <xdr:row>64</xdr:row>
      <xdr:rowOff>136629</xdr:rowOff>
    </xdr:to>
    <xdr:sp macro="" textlink="">
      <xdr:nvSpPr>
        <xdr:cNvPr id="231" name="楕円 230"/>
        <xdr:cNvSpPr/>
      </xdr:nvSpPr>
      <xdr:spPr>
        <a:xfrm>
          <a:off x="9588500" y="110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85829</xdr:rowOff>
    </xdr:from>
    <xdr:to>
      <xdr:col>55</xdr:col>
      <xdr:colOff>0</xdr:colOff>
      <xdr:row>64</xdr:row>
      <xdr:rowOff>86669</xdr:rowOff>
    </xdr:to>
    <xdr:cxnSp macro="">
      <xdr:nvCxnSpPr>
        <xdr:cNvPr id="232" name="直線コネクタ 231"/>
        <xdr:cNvCxnSpPr/>
      </xdr:nvCxnSpPr>
      <xdr:spPr>
        <a:xfrm>
          <a:off x="9639300" y="11058629"/>
          <a:ext cx="838200" cy="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35233</xdr:rowOff>
    </xdr:from>
    <xdr:to>
      <xdr:col>46</xdr:col>
      <xdr:colOff>38100</xdr:colOff>
      <xdr:row>64</xdr:row>
      <xdr:rowOff>136833</xdr:rowOff>
    </xdr:to>
    <xdr:sp macro="" textlink="">
      <xdr:nvSpPr>
        <xdr:cNvPr id="233" name="楕円 232"/>
        <xdr:cNvSpPr/>
      </xdr:nvSpPr>
      <xdr:spPr>
        <a:xfrm>
          <a:off x="8699500" y="1100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85829</xdr:rowOff>
    </xdr:from>
    <xdr:to>
      <xdr:col>50</xdr:col>
      <xdr:colOff>114300</xdr:colOff>
      <xdr:row>64</xdr:row>
      <xdr:rowOff>86033</xdr:rowOff>
    </xdr:to>
    <xdr:cxnSp macro="">
      <xdr:nvCxnSpPr>
        <xdr:cNvPr id="234" name="直線コネクタ 233"/>
        <xdr:cNvCxnSpPr/>
      </xdr:nvCxnSpPr>
      <xdr:spPr>
        <a:xfrm flipV="1">
          <a:off x="8750300" y="11058629"/>
          <a:ext cx="8890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34732</xdr:rowOff>
    </xdr:from>
    <xdr:to>
      <xdr:col>41</xdr:col>
      <xdr:colOff>101600</xdr:colOff>
      <xdr:row>64</xdr:row>
      <xdr:rowOff>136332</xdr:rowOff>
    </xdr:to>
    <xdr:sp macro="" textlink="">
      <xdr:nvSpPr>
        <xdr:cNvPr id="235" name="楕円 234"/>
        <xdr:cNvSpPr/>
      </xdr:nvSpPr>
      <xdr:spPr>
        <a:xfrm>
          <a:off x="7810500" y="110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85532</xdr:rowOff>
    </xdr:from>
    <xdr:to>
      <xdr:col>45</xdr:col>
      <xdr:colOff>177800</xdr:colOff>
      <xdr:row>64</xdr:row>
      <xdr:rowOff>86033</xdr:rowOff>
    </xdr:to>
    <xdr:cxnSp macro="">
      <xdr:nvCxnSpPr>
        <xdr:cNvPr id="236" name="直線コネクタ 235"/>
        <xdr:cNvCxnSpPr/>
      </xdr:nvCxnSpPr>
      <xdr:spPr>
        <a:xfrm>
          <a:off x="7861300" y="11058332"/>
          <a:ext cx="889000" cy="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37" name="n_1aveValue【橋りょう・トンネル】&#10;一人当たり有形固定資産（償却資産）額"/>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38" name="n_2aveValue【橋りょう・トンネル】&#10;一人当たり有形固定資産（償却資産）額"/>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145921</xdr:rowOff>
    </xdr:from>
    <xdr:ext cx="599010" cy="259045"/>
    <xdr:sp macro="" textlink="">
      <xdr:nvSpPr>
        <xdr:cNvPr id="239" name="n_3aveValue【橋りょう・トンネル】&#10;一人当たり有形固定資産（償却資産）額"/>
        <xdr:cNvSpPr txBox="1"/>
      </xdr:nvSpPr>
      <xdr:spPr>
        <a:xfrm>
          <a:off x="7561795" y="1077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127756</xdr:rowOff>
    </xdr:from>
    <xdr:ext cx="599010" cy="259045"/>
    <xdr:sp macro="" textlink="">
      <xdr:nvSpPr>
        <xdr:cNvPr id="240" name="n_1mainValue【橋りょう・トンネル】&#10;一人当たり有形固定資産（償却資産）額"/>
        <xdr:cNvSpPr txBox="1"/>
      </xdr:nvSpPr>
      <xdr:spPr>
        <a:xfrm>
          <a:off x="9327095" y="111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127960</xdr:rowOff>
    </xdr:from>
    <xdr:ext cx="599010" cy="259045"/>
    <xdr:sp macro="" textlink="">
      <xdr:nvSpPr>
        <xdr:cNvPr id="241" name="n_2mainValue【橋りょう・トンネル】&#10;一人当たり有形固定資産（償却資産）額"/>
        <xdr:cNvSpPr txBox="1"/>
      </xdr:nvSpPr>
      <xdr:spPr>
        <a:xfrm>
          <a:off x="8450795" y="1110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127459</xdr:rowOff>
    </xdr:from>
    <xdr:ext cx="599010" cy="259045"/>
    <xdr:sp macro="" textlink="">
      <xdr:nvSpPr>
        <xdr:cNvPr id="242" name="n_3mainValue【橋りょう・トンネル】&#10;一人当たり有形固定資産（償却資産）額"/>
        <xdr:cNvSpPr txBox="1"/>
      </xdr:nvSpPr>
      <xdr:spPr>
        <a:xfrm>
          <a:off x="7561795" y="1110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5" name="正方形/長方形 2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6" name="正方形/長方形 2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7" name="正方形/長方形 2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8" name="正方形/長方形 2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9" name="正方形/長方形 2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0" name="正方形/長方形 2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1" name="正方形/長方形 2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2" name="正方形/長方形 2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3" name="テキスト ボックス 2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4" name="直線コネクタ 2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5" name="直線コネクタ 28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6" name="テキスト ボックス 28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7" name="直線コネクタ 28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8" name="テキスト ボックス 28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9" name="直線コネクタ 28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0" name="テキスト ボックス 28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1" name="直線コネクタ 29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2" name="テキスト ボックス 29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3" name="直線コネクタ 29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4" name="テキスト ボックス 29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5" name="直線コネクタ 29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6" name="テキスト ボックス 29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7" name="直線コネクタ 2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8" name="テキスト ボックス 2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00" name="直線コネクタ 299"/>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01"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02" name="直線コネクタ 301"/>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0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04" name="直線コネクタ 30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05" name="【認定こども園・幼稚園・保育所】&#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06" name="フローチャート: 判断 305"/>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07" name="フローチャート: 判断 306"/>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308" name="フローチャート: 判断 307"/>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309" name="フローチャート: 判断 308"/>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157661</xdr:rowOff>
    </xdr:from>
    <xdr:to>
      <xdr:col>85</xdr:col>
      <xdr:colOff>177800</xdr:colOff>
      <xdr:row>36</xdr:row>
      <xdr:rowOff>87811</xdr:rowOff>
    </xdr:to>
    <xdr:sp macro="" textlink="">
      <xdr:nvSpPr>
        <xdr:cNvPr id="315" name="楕円 314"/>
        <xdr:cNvSpPr/>
      </xdr:nvSpPr>
      <xdr:spPr>
        <a:xfrm>
          <a:off x="162687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9088</xdr:rowOff>
    </xdr:from>
    <xdr:ext cx="405111" cy="259045"/>
    <xdr:sp macro="" textlink="">
      <xdr:nvSpPr>
        <xdr:cNvPr id="316" name="【認定こども園・幼稚園・保育所】&#10;有形固定資産減価償却率該当値テキスト"/>
        <xdr:cNvSpPr txBox="1"/>
      </xdr:nvSpPr>
      <xdr:spPr>
        <a:xfrm>
          <a:off x="16357600" y="60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111942</xdr:rowOff>
    </xdr:from>
    <xdr:to>
      <xdr:col>81</xdr:col>
      <xdr:colOff>101600</xdr:colOff>
      <xdr:row>36</xdr:row>
      <xdr:rowOff>42092</xdr:rowOff>
    </xdr:to>
    <xdr:sp macro="" textlink="">
      <xdr:nvSpPr>
        <xdr:cNvPr id="317" name="楕円 316"/>
        <xdr:cNvSpPr/>
      </xdr:nvSpPr>
      <xdr:spPr>
        <a:xfrm>
          <a:off x="15430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162742</xdr:rowOff>
    </xdr:from>
    <xdr:to>
      <xdr:col>85</xdr:col>
      <xdr:colOff>127000</xdr:colOff>
      <xdr:row>36</xdr:row>
      <xdr:rowOff>37011</xdr:rowOff>
    </xdr:to>
    <xdr:cxnSp macro="">
      <xdr:nvCxnSpPr>
        <xdr:cNvPr id="318" name="直線コネクタ 317"/>
        <xdr:cNvCxnSpPr/>
      </xdr:nvCxnSpPr>
      <xdr:spPr>
        <a:xfrm>
          <a:off x="15481300" y="6163492"/>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147864</xdr:rowOff>
    </xdr:from>
    <xdr:to>
      <xdr:col>76</xdr:col>
      <xdr:colOff>165100</xdr:colOff>
      <xdr:row>36</xdr:row>
      <xdr:rowOff>78014</xdr:rowOff>
    </xdr:to>
    <xdr:sp macro="" textlink="">
      <xdr:nvSpPr>
        <xdr:cNvPr id="319" name="楕円 318"/>
        <xdr:cNvSpPr/>
      </xdr:nvSpPr>
      <xdr:spPr>
        <a:xfrm>
          <a:off x="14541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162742</xdr:rowOff>
    </xdr:from>
    <xdr:to>
      <xdr:col>81</xdr:col>
      <xdr:colOff>50800</xdr:colOff>
      <xdr:row>36</xdr:row>
      <xdr:rowOff>27214</xdr:rowOff>
    </xdr:to>
    <xdr:cxnSp macro="">
      <xdr:nvCxnSpPr>
        <xdr:cNvPr id="320" name="直線コネクタ 319"/>
        <xdr:cNvCxnSpPr/>
      </xdr:nvCxnSpPr>
      <xdr:spPr>
        <a:xfrm flipV="1">
          <a:off x="14592300" y="61634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157661</xdr:rowOff>
    </xdr:from>
    <xdr:to>
      <xdr:col>72</xdr:col>
      <xdr:colOff>38100</xdr:colOff>
      <xdr:row>37</xdr:row>
      <xdr:rowOff>87811</xdr:rowOff>
    </xdr:to>
    <xdr:sp macro="" textlink="">
      <xdr:nvSpPr>
        <xdr:cNvPr id="321" name="楕円 320"/>
        <xdr:cNvSpPr/>
      </xdr:nvSpPr>
      <xdr:spPr>
        <a:xfrm>
          <a:off x="136525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27214</xdr:rowOff>
    </xdr:from>
    <xdr:to>
      <xdr:col>76</xdr:col>
      <xdr:colOff>114300</xdr:colOff>
      <xdr:row>37</xdr:row>
      <xdr:rowOff>37011</xdr:rowOff>
    </xdr:to>
    <xdr:cxnSp macro="">
      <xdr:nvCxnSpPr>
        <xdr:cNvPr id="322" name="直線コネクタ 321"/>
        <xdr:cNvCxnSpPr/>
      </xdr:nvCxnSpPr>
      <xdr:spPr>
        <a:xfrm flipV="1">
          <a:off x="13703300" y="6199414"/>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323"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324" name="n_2aveValue【認定こども園・幼稚園・保育所】&#10;有形固定資産減価償却率"/>
        <xdr:cNvSpPr txBox="1"/>
      </xdr:nvSpPr>
      <xdr:spPr>
        <a:xfrm>
          <a:off x="14389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95267</xdr:rowOff>
    </xdr:from>
    <xdr:ext cx="405111" cy="259045"/>
    <xdr:sp macro="" textlink="">
      <xdr:nvSpPr>
        <xdr:cNvPr id="325" name="n_3aveValue【認定こども園・幼稚園・保育所】&#10;有形固定資産減価償却率"/>
        <xdr:cNvSpPr txBox="1"/>
      </xdr:nvSpPr>
      <xdr:spPr>
        <a:xfrm>
          <a:off x="13500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58619</xdr:rowOff>
    </xdr:from>
    <xdr:ext cx="405111" cy="259045"/>
    <xdr:sp macro="" textlink="">
      <xdr:nvSpPr>
        <xdr:cNvPr id="326" name="n_1mainValue【認定こども園・幼稚園・保育所】&#10;有形固定資産減価償却率"/>
        <xdr:cNvSpPr txBox="1"/>
      </xdr:nvSpPr>
      <xdr:spPr>
        <a:xfrm>
          <a:off x="15266044"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94541</xdr:rowOff>
    </xdr:from>
    <xdr:ext cx="405111" cy="259045"/>
    <xdr:sp macro="" textlink="">
      <xdr:nvSpPr>
        <xdr:cNvPr id="327" name="n_2mainValue【認定こども園・幼稚園・保育所】&#10;有形固定資産減価償却率"/>
        <xdr:cNvSpPr txBox="1"/>
      </xdr:nvSpPr>
      <xdr:spPr>
        <a:xfrm>
          <a:off x="143897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104338</xdr:rowOff>
    </xdr:from>
    <xdr:ext cx="405111" cy="259045"/>
    <xdr:sp macro="" textlink="">
      <xdr:nvSpPr>
        <xdr:cNvPr id="328" name="n_3mainValue【認定こども園・幼稚園・保育所】&#10;有形固定資産減価償却率"/>
        <xdr:cNvSpPr txBox="1"/>
      </xdr:nvSpPr>
      <xdr:spPr>
        <a:xfrm>
          <a:off x="13500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9" name="正方形/長方形 3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6" name="正方形/長方形 3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7" name="テキスト ボックス 3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8" name="直線コネクタ 3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9" name="直線コネクタ 33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40" name="テキスト ボックス 33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1" name="直線コネクタ 34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42" name="テキスト ボックス 34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3" name="直線コネクタ 34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44" name="テキスト ボックス 34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5" name="直線コネクタ 34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46" name="テキスト ボックス 34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7" name="直線コネクタ 34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48" name="テキスト ボックス 34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9" name="直線コネクタ 3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0" name="テキスト ボックス 34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352" name="直線コネクタ 351"/>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353"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354" name="直線コネクタ 353"/>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355" name="【認定こども園・幼稚園・保育所】&#10;一人当たり面積最大値テキスト"/>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356" name="直線コネクタ 355"/>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357" name="【認定こども園・幼稚園・保育所】&#10;一人当たり面積平均値テキスト"/>
        <xdr:cNvSpPr txBox="1"/>
      </xdr:nvSpPr>
      <xdr:spPr>
        <a:xfrm>
          <a:off x="22199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358" name="フローチャート: 判断 357"/>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359" name="フローチャート: 判断 358"/>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360" name="フローチャート: 判断 359"/>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59690</xdr:rowOff>
    </xdr:from>
    <xdr:to>
      <xdr:col>102</xdr:col>
      <xdr:colOff>165100</xdr:colOff>
      <xdr:row>37</xdr:row>
      <xdr:rowOff>161290</xdr:rowOff>
    </xdr:to>
    <xdr:sp macro="" textlink="">
      <xdr:nvSpPr>
        <xdr:cNvPr id="361" name="フローチャート: 判断 360"/>
        <xdr:cNvSpPr/>
      </xdr:nvSpPr>
      <xdr:spPr>
        <a:xfrm>
          <a:off x="19494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367" name="楕円 366"/>
        <xdr:cNvSpPr/>
      </xdr:nvSpPr>
      <xdr:spPr>
        <a:xfrm>
          <a:off x="22110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101617</xdr:rowOff>
    </xdr:from>
    <xdr:ext cx="469744" cy="259045"/>
    <xdr:sp macro="" textlink="">
      <xdr:nvSpPr>
        <xdr:cNvPr id="368" name="【認定こども園・幼稚園・保育所】&#10;一人当たり面積該当値テキスト"/>
        <xdr:cNvSpPr txBox="1"/>
      </xdr:nvSpPr>
      <xdr:spPr>
        <a:xfrm>
          <a:off x="22199600"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6350</xdr:rowOff>
    </xdr:from>
    <xdr:to>
      <xdr:col>112</xdr:col>
      <xdr:colOff>38100</xdr:colOff>
      <xdr:row>38</xdr:row>
      <xdr:rowOff>107950</xdr:rowOff>
    </xdr:to>
    <xdr:sp macro="" textlink="">
      <xdr:nvSpPr>
        <xdr:cNvPr id="369" name="楕円 368"/>
        <xdr:cNvSpPr/>
      </xdr:nvSpPr>
      <xdr:spPr>
        <a:xfrm>
          <a:off x="21272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57150</xdr:rowOff>
    </xdr:from>
    <xdr:to>
      <xdr:col>116</xdr:col>
      <xdr:colOff>63500</xdr:colOff>
      <xdr:row>38</xdr:row>
      <xdr:rowOff>129540</xdr:rowOff>
    </xdr:to>
    <xdr:cxnSp macro="">
      <xdr:nvCxnSpPr>
        <xdr:cNvPr id="370" name="直線コネクタ 369"/>
        <xdr:cNvCxnSpPr/>
      </xdr:nvCxnSpPr>
      <xdr:spPr>
        <a:xfrm>
          <a:off x="21323300" y="657225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xdr:rowOff>
    </xdr:from>
    <xdr:to>
      <xdr:col>107</xdr:col>
      <xdr:colOff>101600</xdr:colOff>
      <xdr:row>38</xdr:row>
      <xdr:rowOff>104140</xdr:rowOff>
    </xdr:to>
    <xdr:sp macro="" textlink="">
      <xdr:nvSpPr>
        <xdr:cNvPr id="371" name="楕円 370"/>
        <xdr:cNvSpPr/>
      </xdr:nvSpPr>
      <xdr:spPr>
        <a:xfrm>
          <a:off x="20383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53340</xdr:rowOff>
    </xdr:from>
    <xdr:to>
      <xdr:col>111</xdr:col>
      <xdr:colOff>177800</xdr:colOff>
      <xdr:row>38</xdr:row>
      <xdr:rowOff>57150</xdr:rowOff>
    </xdr:to>
    <xdr:cxnSp macro="">
      <xdr:nvCxnSpPr>
        <xdr:cNvPr id="372" name="直線コネクタ 371"/>
        <xdr:cNvCxnSpPr/>
      </xdr:nvCxnSpPr>
      <xdr:spPr>
        <a:xfrm>
          <a:off x="20434300" y="65684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2540</xdr:rowOff>
    </xdr:from>
    <xdr:to>
      <xdr:col>102</xdr:col>
      <xdr:colOff>165100</xdr:colOff>
      <xdr:row>37</xdr:row>
      <xdr:rowOff>104140</xdr:rowOff>
    </xdr:to>
    <xdr:sp macro="" textlink="">
      <xdr:nvSpPr>
        <xdr:cNvPr id="373" name="楕円 372"/>
        <xdr:cNvSpPr/>
      </xdr:nvSpPr>
      <xdr:spPr>
        <a:xfrm>
          <a:off x="19494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53340</xdr:rowOff>
    </xdr:from>
    <xdr:to>
      <xdr:col>107</xdr:col>
      <xdr:colOff>50800</xdr:colOff>
      <xdr:row>38</xdr:row>
      <xdr:rowOff>53340</xdr:rowOff>
    </xdr:to>
    <xdr:cxnSp macro="">
      <xdr:nvCxnSpPr>
        <xdr:cNvPr id="374" name="直線コネクタ 373"/>
        <xdr:cNvCxnSpPr/>
      </xdr:nvCxnSpPr>
      <xdr:spPr>
        <a:xfrm>
          <a:off x="19545300" y="639699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110507</xdr:rowOff>
    </xdr:from>
    <xdr:ext cx="469744" cy="259045"/>
    <xdr:sp macro="" textlink="">
      <xdr:nvSpPr>
        <xdr:cNvPr id="375" name="n_1aveValue【認定こども園・幼稚園・保育所】&#10;一人当たり面積"/>
        <xdr:cNvSpPr txBox="1"/>
      </xdr:nvSpPr>
      <xdr:spPr>
        <a:xfrm>
          <a:off x="21075727" y="679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41927</xdr:rowOff>
    </xdr:from>
    <xdr:ext cx="469744" cy="259045"/>
    <xdr:sp macro="" textlink="">
      <xdr:nvSpPr>
        <xdr:cNvPr id="376" name="n_2aveValue【認定こども園・幼稚園・保育所】&#10;一人当たり面積"/>
        <xdr:cNvSpPr txBox="1"/>
      </xdr:nvSpPr>
      <xdr:spPr>
        <a:xfrm>
          <a:off x="20199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152417</xdr:rowOff>
    </xdr:from>
    <xdr:ext cx="469744" cy="259045"/>
    <xdr:sp macro="" textlink="">
      <xdr:nvSpPr>
        <xdr:cNvPr id="377" name="n_3aveValue【認定こども園・幼稚園・保育所】&#10;一人当たり面積"/>
        <xdr:cNvSpPr txBox="1"/>
      </xdr:nvSpPr>
      <xdr:spPr>
        <a:xfrm>
          <a:off x="193104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124477</xdr:rowOff>
    </xdr:from>
    <xdr:ext cx="469744" cy="259045"/>
    <xdr:sp macro="" textlink="">
      <xdr:nvSpPr>
        <xdr:cNvPr id="378" name="n_1mainValue【認定こども園・幼稚園・保育所】&#10;一人当たり面積"/>
        <xdr:cNvSpPr txBox="1"/>
      </xdr:nvSpPr>
      <xdr:spPr>
        <a:xfrm>
          <a:off x="21075727"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120667</xdr:rowOff>
    </xdr:from>
    <xdr:ext cx="469744" cy="259045"/>
    <xdr:sp macro="" textlink="">
      <xdr:nvSpPr>
        <xdr:cNvPr id="379" name="n_2mainValue【認定こども園・幼稚園・保育所】&#10;一人当たり面積"/>
        <xdr:cNvSpPr txBox="1"/>
      </xdr:nvSpPr>
      <xdr:spPr>
        <a:xfrm>
          <a:off x="20199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120667</xdr:rowOff>
    </xdr:from>
    <xdr:ext cx="469744" cy="259045"/>
    <xdr:sp macro="" textlink="">
      <xdr:nvSpPr>
        <xdr:cNvPr id="380" name="n_3mainValue【認定こども園・幼稚園・保育所】&#10;一人当たり面積"/>
        <xdr:cNvSpPr txBox="1"/>
      </xdr:nvSpPr>
      <xdr:spPr>
        <a:xfrm>
          <a:off x="1931042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1" name="テキスト ボックス 39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2" name="直線コネクタ 39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3" name="テキスト ボックス 39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4" name="直線コネクタ 39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5" name="テキスト ボックス 39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6" name="直線コネクタ 39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7" name="テキスト ボックス 39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8" name="直線コネクタ 39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9" name="テキスト ボックス 39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0" name="直線コネクタ 39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1" name="テキスト ボックス 40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2" name="直線コネクタ 4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3" name="テキスト ボックス 40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05" name="直線コネクタ 404"/>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06"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07" name="直線コネクタ 406"/>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08"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09" name="直線コネクタ 408"/>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410" name="【学校施設】&#10;有形固定資産減価償却率平均値テキスト"/>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411" name="フローチャート: 判断 410"/>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412" name="フローチャート: 判断 411"/>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413" name="フローチャート: 判断 412"/>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414" name="フローチャート: 判断 413"/>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5" name="テキスト ボックス 4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126365</xdr:rowOff>
    </xdr:from>
    <xdr:to>
      <xdr:col>85</xdr:col>
      <xdr:colOff>177800</xdr:colOff>
      <xdr:row>58</xdr:row>
      <xdr:rowOff>56515</xdr:rowOff>
    </xdr:to>
    <xdr:sp macro="" textlink="">
      <xdr:nvSpPr>
        <xdr:cNvPr id="420" name="楕円 419"/>
        <xdr:cNvSpPr/>
      </xdr:nvSpPr>
      <xdr:spPr>
        <a:xfrm>
          <a:off x="162687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149242</xdr:rowOff>
    </xdr:from>
    <xdr:ext cx="405111" cy="259045"/>
    <xdr:sp macro="" textlink="">
      <xdr:nvSpPr>
        <xdr:cNvPr id="421" name="【学校施設】&#10;有形固定資産減価償却率該当値テキスト"/>
        <xdr:cNvSpPr txBox="1"/>
      </xdr:nvSpPr>
      <xdr:spPr>
        <a:xfrm>
          <a:off x="16357600"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132080</xdr:rowOff>
    </xdr:from>
    <xdr:to>
      <xdr:col>81</xdr:col>
      <xdr:colOff>101600</xdr:colOff>
      <xdr:row>59</xdr:row>
      <xdr:rowOff>62230</xdr:rowOff>
    </xdr:to>
    <xdr:sp macro="" textlink="">
      <xdr:nvSpPr>
        <xdr:cNvPr id="422" name="楕円 421"/>
        <xdr:cNvSpPr/>
      </xdr:nvSpPr>
      <xdr:spPr>
        <a:xfrm>
          <a:off x="15430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5715</xdr:rowOff>
    </xdr:from>
    <xdr:to>
      <xdr:col>85</xdr:col>
      <xdr:colOff>127000</xdr:colOff>
      <xdr:row>59</xdr:row>
      <xdr:rowOff>11430</xdr:rowOff>
    </xdr:to>
    <xdr:cxnSp macro="">
      <xdr:nvCxnSpPr>
        <xdr:cNvPr id="423" name="直線コネクタ 422"/>
        <xdr:cNvCxnSpPr/>
      </xdr:nvCxnSpPr>
      <xdr:spPr>
        <a:xfrm flipV="1">
          <a:off x="15481300" y="9949815"/>
          <a:ext cx="8382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164465</xdr:rowOff>
    </xdr:from>
    <xdr:to>
      <xdr:col>76</xdr:col>
      <xdr:colOff>165100</xdr:colOff>
      <xdr:row>59</xdr:row>
      <xdr:rowOff>94615</xdr:rowOff>
    </xdr:to>
    <xdr:sp macro="" textlink="">
      <xdr:nvSpPr>
        <xdr:cNvPr id="424" name="楕円 423"/>
        <xdr:cNvSpPr/>
      </xdr:nvSpPr>
      <xdr:spPr>
        <a:xfrm>
          <a:off x="14541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xdr:rowOff>
    </xdr:from>
    <xdr:to>
      <xdr:col>81</xdr:col>
      <xdr:colOff>50800</xdr:colOff>
      <xdr:row>59</xdr:row>
      <xdr:rowOff>43815</xdr:rowOff>
    </xdr:to>
    <xdr:cxnSp macro="">
      <xdr:nvCxnSpPr>
        <xdr:cNvPr id="425" name="直線コネクタ 424"/>
        <xdr:cNvCxnSpPr/>
      </xdr:nvCxnSpPr>
      <xdr:spPr>
        <a:xfrm flipV="1">
          <a:off x="14592300" y="101269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27305</xdr:rowOff>
    </xdr:from>
    <xdr:to>
      <xdr:col>72</xdr:col>
      <xdr:colOff>38100</xdr:colOff>
      <xdr:row>59</xdr:row>
      <xdr:rowOff>128905</xdr:rowOff>
    </xdr:to>
    <xdr:sp macro="" textlink="">
      <xdr:nvSpPr>
        <xdr:cNvPr id="426" name="楕円 425"/>
        <xdr:cNvSpPr/>
      </xdr:nvSpPr>
      <xdr:spPr>
        <a:xfrm>
          <a:off x="13652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43815</xdr:rowOff>
    </xdr:from>
    <xdr:to>
      <xdr:col>76</xdr:col>
      <xdr:colOff>114300</xdr:colOff>
      <xdr:row>59</xdr:row>
      <xdr:rowOff>78105</xdr:rowOff>
    </xdr:to>
    <xdr:cxnSp macro="">
      <xdr:nvCxnSpPr>
        <xdr:cNvPr id="427" name="直線コネクタ 426"/>
        <xdr:cNvCxnSpPr/>
      </xdr:nvCxnSpPr>
      <xdr:spPr>
        <a:xfrm flipV="1">
          <a:off x="13703300" y="101593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428" name="n_1aveValue【学校施設】&#10;有形固定資産減価償却率"/>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429" name="n_2aveValue【学校施設】&#10;有形固定資産減価償却率"/>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430" name="n_3aveValue【学校施設】&#10;有形固定資産減価償却率"/>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78757</xdr:rowOff>
    </xdr:from>
    <xdr:ext cx="405111" cy="259045"/>
    <xdr:sp macro="" textlink="">
      <xdr:nvSpPr>
        <xdr:cNvPr id="431" name="n_1mainValue【学校施設】&#10;有形固定資産減価償却率"/>
        <xdr:cNvSpPr txBox="1"/>
      </xdr:nvSpPr>
      <xdr:spPr>
        <a:xfrm>
          <a:off x="15266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111142</xdr:rowOff>
    </xdr:from>
    <xdr:ext cx="405111" cy="259045"/>
    <xdr:sp macro="" textlink="">
      <xdr:nvSpPr>
        <xdr:cNvPr id="432" name="n_2mainValue【学校施設】&#10;有形固定資産減価償却率"/>
        <xdr:cNvSpPr txBox="1"/>
      </xdr:nvSpPr>
      <xdr:spPr>
        <a:xfrm>
          <a:off x="14389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145432</xdr:rowOff>
    </xdr:from>
    <xdr:ext cx="405111" cy="259045"/>
    <xdr:sp macro="" textlink="">
      <xdr:nvSpPr>
        <xdr:cNvPr id="433" name="n_3mainValue【学校施設】&#10;有形固定資産減価償却率"/>
        <xdr:cNvSpPr txBox="1"/>
      </xdr:nvSpPr>
      <xdr:spPr>
        <a:xfrm>
          <a:off x="135007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4" name="正方形/長方形 4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5" name="正方形/長方形 4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6" name="正方形/長方形 4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7" name="正方形/長方形 4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8" name="正方形/長方形 4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9" name="正方形/長方形 4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0" name="正方形/長方形 4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1" name="正方形/長方形 4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2" name="テキスト ボックス 4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3" name="直線コネクタ 4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4" name="テキスト ボックス 44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45" name="直線コネクタ 44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6" name="テキスト ボックス 44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7" name="直線コネクタ 44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8" name="テキスト ボックス 44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9" name="直線コネクタ 44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0" name="テキスト ボックス 44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1" name="直線コネクタ 45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2" name="テキスト ボックス 45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3" name="直線コネクタ 4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4" name="テキスト ボックス 4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456" name="直線コネクタ 455"/>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457"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458" name="直線コネクタ 457"/>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459"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460" name="直線コネクタ 459"/>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461" name="【学校施設】&#10;一人当たり面積平均値テキスト"/>
        <xdr:cNvSpPr txBox="1"/>
      </xdr:nvSpPr>
      <xdr:spPr>
        <a:xfrm>
          <a:off x="22199600" y="1067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462" name="フローチャート: 判断 461"/>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463" name="フローチャート: 判断 462"/>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464" name="フローチャート: 判断 463"/>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864</xdr:rowOff>
    </xdr:from>
    <xdr:to>
      <xdr:col>102</xdr:col>
      <xdr:colOff>165100</xdr:colOff>
      <xdr:row>62</xdr:row>
      <xdr:rowOff>102464</xdr:rowOff>
    </xdr:to>
    <xdr:sp macro="" textlink="">
      <xdr:nvSpPr>
        <xdr:cNvPr id="465" name="フローチャート: 判断 464"/>
        <xdr:cNvSpPr/>
      </xdr:nvSpPr>
      <xdr:spPr>
        <a:xfrm>
          <a:off x="194945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6" name="テキスト ボックス 4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7" name="テキスト ボックス 4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8" name="テキスト ボックス 4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9" name="テキスト ボックス 4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0" name="テキスト ボックス 4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57556</xdr:rowOff>
    </xdr:from>
    <xdr:to>
      <xdr:col>116</xdr:col>
      <xdr:colOff>114300</xdr:colOff>
      <xdr:row>62</xdr:row>
      <xdr:rowOff>159156</xdr:rowOff>
    </xdr:to>
    <xdr:sp macro="" textlink="">
      <xdr:nvSpPr>
        <xdr:cNvPr id="471" name="楕円 470"/>
        <xdr:cNvSpPr/>
      </xdr:nvSpPr>
      <xdr:spPr>
        <a:xfrm>
          <a:off x="22110700" y="1068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80433</xdr:rowOff>
    </xdr:from>
    <xdr:ext cx="469744" cy="259045"/>
    <xdr:sp macro="" textlink="">
      <xdr:nvSpPr>
        <xdr:cNvPr id="472" name="【学校施設】&#10;一人当たり面積該当値テキスト"/>
        <xdr:cNvSpPr txBox="1"/>
      </xdr:nvSpPr>
      <xdr:spPr>
        <a:xfrm>
          <a:off x="22199600" y="105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52527</xdr:rowOff>
    </xdr:from>
    <xdr:to>
      <xdr:col>112</xdr:col>
      <xdr:colOff>38100</xdr:colOff>
      <xdr:row>62</xdr:row>
      <xdr:rowOff>154127</xdr:rowOff>
    </xdr:to>
    <xdr:sp macro="" textlink="">
      <xdr:nvSpPr>
        <xdr:cNvPr id="473" name="楕円 472"/>
        <xdr:cNvSpPr/>
      </xdr:nvSpPr>
      <xdr:spPr>
        <a:xfrm>
          <a:off x="21272500" y="1068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103327</xdr:rowOff>
    </xdr:from>
    <xdr:to>
      <xdr:col>116</xdr:col>
      <xdr:colOff>63500</xdr:colOff>
      <xdr:row>62</xdr:row>
      <xdr:rowOff>108356</xdr:rowOff>
    </xdr:to>
    <xdr:cxnSp macro="">
      <xdr:nvCxnSpPr>
        <xdr:cNvPr id="474" name="直線コネクタ 473"/>
        <xdr:cNvCxnSpPr/>
      </xdr:nvCxnSpPr>
      <xdr:spPr>
        <a:xfrm>
          <a:off x="21323300" y="10733227"/>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49784</xdr:rowOff>
    </xdr:from>
    <xdr:to>
      <xdr:col>107</xdr:col>
      <xdr:colOff>101600</xdr:colOff>
      <xdr:row>62</xdr:row>
      <xdr:rowOff>151384</xdr:rowOff>
    </xdr:to>
    <xdr:sp macro="" textlink="">
      <xdr:nvSpPr>
        <xdr:cNvPr id="475" name="楕円 474"/>
        <xdr:cNvSpPr/>
      </xdr:nvSpPr>
      <xdr:spPr>
        <a:xfrm>
          <a:off x="20383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100584</xdr:rowOff>
    </xdr:from>
    <xdr:to>
      <xdr:col>111</xdr:col>
      <xdr:colOff>177800</xdr:colOff>
      <xdr:row>62</xdr:row>
      <xdr:rowOff>103327</xdr:rowOff>
    </xdr:to>
    <xdr:cxnSp macro="">
      <xdr:nvCxnSpPr>
        <xdr:cNvPr id="476" name="直線コネクタ 475"/>
        <xdr:cNvCxnSpPr/>
      </xdr:nvCxnSpPr>
      <xdr:spPr>
        <a:xfrm>
          <a:off x="20434300" y="1073048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42469</xdr:rowOff>
    </xdr:from>
    <xdr:to>
      <xdr:col>102</xdr:col>
      <xdr:colOff>165100</xdr:colOff>
      <xdr:row>62</xdr:row>
      <xdr:rowOff>144069</xdr:rowOff>
    </xdr:to>
    <xdr:sp macro="" textlink="">
      <xdr:nvSpPr>
        <xdr:cNvPr id="477" name="楕円 476"/>
        <xdr:cNvSpPr/>
      </xdr:nvSpPr>
      <xdr:spPr>
        <a:xfrm>
          <a:off x="19494500" y="1067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93269</xdr:rowOff>
    </xdr:from>
    <xdr:to>
      <xdr:col>107</xdr:col>
      <xdr:colOff>50800</xdr:colOff>
      <xdr:row>62</xdr:row>
      <xdr:rowOff>100584</xdr:rowOff>
    </xdr:to>
    <xdr:cxnSp macro="">
      <xdr:nvCxnSpPr>
        <xdr:cNvPr id="478" name="直線コネクタ 477"/>
        <xdr:cNvCxnSpPr/>
      </xdr:nvCxnSpPr>
      <xdr:spPr>
        <a:xfrm>
          <a:off x="19545300" y="10723169"/>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168114</xdr:rowOff>
    </xdr:from>
    <xdr:ext cx="469744" cy="259045"/>
    <xdr:sp macro="" textlink="">
      <xdr:nvSpPr>
        <xdr:cNvPr id="479" name="n_1aveValue【学校施設】&#10;一人当たり面積"/>
        <xdr:cNvSpPr txBox="1"/>
      </xdr:nvSpPr>
      <xdr:spPr>
        <a:xfrm>
          <a:off x="210757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170401</xdr:rowOff>
    </xdr:from>
    <xdr:ext cx="469744" cy="259045"/>
    <xdr:sp macro="" textlink="">
      <xdr:nvSpPr>
        <xdr:cNvPr id="480" name="n_2aveValue【学校施設】&#10;一人当たり面積"/>
        <xdr:cNvSpPr txBox="1"/>
      </xdr:nvSpPr>
      <xdr:spPr>
        <a:xfrm>
          <a:off x="20199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118991</xdr:rowOff>
    </xdr:from>
    <xdr:ext cx="469744" cy="259045"/>
    <xdr:sp macro="" textlink="">
      <xdr:nvSpPr>
        <xdr:cNvPr id="481" name="n_3aveValue【学校施設】&#10;一人当たり面積"/>
        <xdr:cNvSpPr txBox="1"/>
      </xdr:nvSpPr>
      <xdr:spPr>
        <a:xfrm>
          <a:off x="19310427" y="1040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170654</xdr:rowOff>
    </xdr:from>
    <xdr:ext cx="469744" cy="259045"/>
    <xdr:sp macro="" textlink="">
      <xdr:nvSpPr>
        <xdr:cNvPr id="482" name="n_1mainValue【学校施設】&#10;一人当たり面積"/>
        <xdr:cNvSpPr txBox="1"/>
      </xdr:nvSpPr>
      <xdr:spPr>
        <a:xfrm>
          <a:off x="21075727" y="1045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167911</xdr:rowOff>
    </xdr:from>
    <xdr:ext cx="469744" cy="259045"/>
    <xdr:sp macro="" textlink="">
      <xdr:nvSpPr>
        <xdr:cNvPr id="483" name="n_2mainValue【学校施設】&#10;一人当たり面積"/>
        <xdr:cNvSpPr txBox="1"/>
      </xdr:nvSpPr>
      <xdr:spPr>
        <a:xfrm>
          <a:off x="20199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135196</xdr:rowOff>
    </xdr:from>
    <xdr:ext cx="469744" cy="259045"/>
    <xdr:sp macro="" textlink="">
      <xdr:nvSpPr>
        <xdr:cNvPr id="484" name="n_3mainValue【学校施設】&#10;一人当たり面積"/>
        <xdr:cNvSpPr txBox="1"/>
      </xdr:nvSpPr>
      <xdr:spPr>
        <a:xfrm>
          <a:off x="19310427" y="1076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5" name="正方形/長方形 4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6" name="正方形/長方形 4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7" name="正方形/長方形 4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8" name="正方形/長方形 4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9" name="正方形/長方形 4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0" name="正方形/長方形 4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1" name="正方形/長方形 4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2" name="正方形/長方形 4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3" name="テキスト ボックス 4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4" name="直線コネクタ 4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5" name="直線コネクタ 49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6" name="テキスト ボックス 49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7" name="直線コネクタ 49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8" name="テキスト ボックス 49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9" name="直線コネクタ 49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0" name="テキスト ボックス 49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1" name="直線コネクタ 50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2" name="テキスト ボックス 50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3" name="直線コネクタ 50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4" name="テキスト ボックス 50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5" name="直線コネクタ 50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6" name="テキスト ボックス 50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7" name="直線コネクタ 50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8" name="テキスト ボックス 50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510" name="直線コネクタ 509"/>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511" name="【児童館】&#10;有形固定資産減価償却率最小値テキスト"/>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512" name="直線コネクタ 511"/>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3"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4" name="直線コネクタ 51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1650</xdr:rowOff>
    </xdr:from>
    <xdr:ext cx="405111" cy="259045"/>
    <xdr:sp macro="" textlink="">
      <xdr:nvSpPr>
        <xdr:cNvPr id="515" name="【児童館】&#10;有形固定資産減価償却率平均値テキスト"/>
        <xdr:cNvSpPr txBox="1"/>
      </xdr:nvSpPr>
      <xdr:spPr>
        <a:xfrm>
          <a:off x="16357600" y="1406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516" name="フローチャート: 判断 515"/>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517" name="フローチャート: 判断 516"/>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518" name="フローチャート: 判断 517"/>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132624</xdr:rowOff>
    </xdr:from>
    <xdr:to>
      <xdr:col>72</xdr:col>
      <xdr:colOff>38100</xdr:colOff>
      <xdr:row>82</xdr:row>
      <xdr:rowOff>62774</xdr:rowOff>
    </xdr:to>
    <xdr:sp macro="" textlink="">
      <xdr:nvSpPr>
        <xdr:cNvPr id="519" name="フローチャート: 判断 518"/>
        <xdr:cNvSpPr/>
      </xdr:nvSpPr>
      <xdr:spPr>
        <a:xfrm>
          <a:off x="13652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0" name="テキスト ボックス 5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1" name="テキスト ボックス 5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2" name="テキスト ボックス 5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3" name="テキスト ボックス 5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4" name="テキスト ボックス 5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162016</xdr:rowOff>
    </xdr:from>
    <xdr:to>
      <xdr:col>85</xdr:col>
      <xdr:colOff>177800</xdr:colOff>
      <xdr:row>82</xdr:row>
      <xdr:rowOff>92166</xdr:rowOff>
    </xdr:to>
    <xdr:sp macro="" textlink="">
      <xdr:nvSpPr>
        <xdr:cNvPr id="525" name="楕円 524"/>
        <xdr:cNvSpPr/>
      </xdr:nvSpPr>
      <xdr:spPr>
        <a:xfrm>
          <a:off x="162687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13443</xdr:rowOff>
    </xdr:from>
    <xdr:ext cx="405111" cy="259045"/>
    <xdr:sp macro="" textlink="">
      <xdr:nvSpPr>
        <xdr:cNvPr id="526" name="【児童館】&#10;有形固定資産減価償却率該当値テキスト"/>
        <xdr:cNvSpPr txBox="1"/>
      </xdr:nvSpPr>
      <xdr:spPr>
        <a:xfrm>
          <a:off x="16357600" y="1390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21589</xdr:rowOff>
    </xdr:from>
    <xdr:to>
      <xdr:col>81</xdr:col>
      <xdr:colOff>101600</xdr:colOff>
      <xdr:row>82</xdr:row>
      <xdr:rowOff>123189</xdr:rowOff>
    </xdr:to>
    <xdr:sp macro="" textlink="">
      <xdr:nvSpPr>
        <xdr:cNvPr id="527" name="楕円 526"/>
        <xdr:cNvSpPr/>
      </xdr:nvSpPr>
      <xdr:spPr>
        <a:xfrm>
          <a:off x="15430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41366</xdr:rowOff>
    </xdr:from>
    <xdr:to>
      <xdr:col>85</xdr:col>
      <xdr:colOff>127000</xdr:colOff>
      <xdr:row>82</xdr:row>
      <xdr:rowOff>72389</xdr:rowOff>
    </xdr:to>
    <xdr:cxnSp macro="">
      <xdr:nvCxnSpPr>
        <xdr:cNvPr id="528" name="直線コネクタ 527"/>
        <xdr:cNvCxnSpPr/>
      </xdr:nvCxnSpPr>
      <xdr:spPr>
        <a:xfrm flipV="1">
          <a:off x="15481300" y="14100266"/>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49349</xdr:rowOff>
    </xdr:from>
    <xdr:to>
      <xdr:col>76</xdr:col>
      <xdr:colOff>165100</xdr:colOff>
      <xdr:row>82</xdr:row>
      <xdr:rowOff>150949</xdr:rowOff>
    </xdr:to>
    <xdr:sp macro="" textlink="">
      <xdr:nvSpPr>
        <xdr:cNvPr id="529" name="楕円 528"/>
        <xdr:cNvSpPr/>
      </xdr:nvSpPr>
      <xdr:spPr>
        <a:xfrm>
          <a:off x="14541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72389</xdr:rowOff>
    </xdr:from>
    <xdr:to>
      <xdr:col>81</xdr:col>
      <xdr:colOff>50800</xdr:colOff>
      <xdr:row>82</xdr:row>
      <xdr:rowOff>100149</xdr:rowOff>
    </xdr:to>
    <xdr:cxnSp macro="">
      <xdr:nvCxnSpPr>
        <xdr:cNvPr id="530" name="直線コネクタ 529"/>
        <xdr:cNvCxnSpPr/>
      </xdr:nvCxnSpPr>
      <xdr:spPr>
        <a:xfrm flipV="1">
          <a:off x="14592300" y="14131289"/>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83638</xdr:rowOff>
    </xdr:from>
    <xdr:to>
      <xdr:col>72</xdr:col>
      <xdr:colOff>38100</xdr:colOff>
      <xdr:row>83</xdr:row>
      <xdr:rowOff>13788</xdr:rowOff>
    </xdr:to>
    <xdr:sp macro="" textlink="">
      <xdr:nvSpPr>
        <xdr:cNvPr id="531" name="楕円 530"/>
        <xdr:cNvSpPr/>
      </xdr:nvSpPr>
      <xdr:spPr>
        <a:xfrm>
          <a:off x="136525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100149</xdr:rowOff>
    </xdr:from>
    <xdr:to>
      <xdr:col>76</xdr:col>
      <xdr:colOff>114300</xdr:colOff>
      <xdr:row>82</xdr:row>
      <xdr:rowOff>134438</xdr:rowOff>
    </xdr:to>
    <xdr:cxnSp macro="">
      <xdr:nvCxnSpPr>
        <xdr:cNvPr id="532" name="直線コネクタ 531"/>
        <xdr:cNvCxnSpPr/>
      </xdr:nvCxnSpPr>
      <xdr:spPr>
        <a:xfrm flipV="1">
          <a:off x="13703300" y="141590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138809</xdr:rowOff>
    </xdr:from>
    <xdr:ext cx="405111" cy="259045"/>
    <xdr:sp macro="" textlink="">
      <xdr:nvSpPr>
        <xdr:cNvPr id="533" name="n_1aveValue【児童館】&#10;有形固定資産減価償却率"/>
        <xdr:cNvSpPr txBox="1"/>
      </xdr:nvSpPr>
      <xdr:spPr>
        <a:xfrm>
          <a:off x="152660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6548</xdr:rowOff>
    </xdr:from>
    <xdr:ext cx="405111" cy="259045"/>
    <xdr:sp macro="" textlink="">
      <xdr:nvSpPr>
        <xdr:cNvPr id="534" name="n_2aveValue【児童館】&#10;有形固定資産減価償却率"/>
        <xdr:cNvSpPr txBox="1"/>
      </xdr:nvSpPr>
      <xdr:spPr>
        <a:xfrm>
          <a:off x="14389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79301</xdr:rowOff>
    </xdr:from>
    <xdr:ext cx="405111" cy="259045"/>
    <xdr:sp macro="" textlink="">
      <xdr:nvSpPr>
        <xdr:cNvPr id="535" name="n_3aveValue【児童館】&#10;有形固定資産減価償却率"/>
        <xdr:cNvSpPr txBox="1"/>
      </xdr:nvSpPr>
      <xdr:spPr>
        <a:xfrm>
          <a:off x="135007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139716</xdr:rowOff>
    </xdr:from>
    <xdr:ext cx="405111" cy="259045"/>
    <xdr:sp macro="" textlink="">
      <xdr:nvSpPr>
        <xdr:cNvPr id="536" name="n_1mainValue【児童館】&#10;有形固定資産減価償却率"/>
        <xdr:cNvSpPr txBox="1"/>
      </xdr:nvSpPr>
      <xdr:spPr>
        <a:xfrm>
          <a:off x="15266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167476</xdr:rowOff>
    </xdr:from>
    <xdr:ext cx="405111" cy="259045"/>
    <xdr:sp macro="" textlink="">
      <xdr:nvSpPr>
        <xdr:cNvPr id="537" name="n_2mainValue【児童館】&#10;有形固定資産減価償却率"/>
        <xdr:cNvSpPr txBox="1"/>
      </xdr:nvSpPr>
      <xdr:spPr>
        <a:xfrm>
          <a:off x="14389744" y="1388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4915</xdr:rowOff>
    </xdr:from>
    <xdr:ext cx="405111" cy="259045"/>
    <xdr:sp macro="" textlink="">
      <xdr:nvSpPr>
        <xdr:cNvPr id="538" name="n_3mainValue【児童館】&#10;有形固定資産減価償却率"/>
        <xdr:cNvSpPr txBox="1"/>
      </xdr:nvSpPr>
      <xdr:spPr>
        <a:xfrm>
          <a:off x="13500744" y="1423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9" name="直線コネクタ 5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0" name="テキスト ボックス 5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1" name="直線コネクタ 5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2" name="テキスト ボックス 5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3" name="直線コネクタ 5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4" name="テキスト ボックス 5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5" name="直線コネクタ 5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6" name="テキスト ボックス 5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7" name="直線コネクタ 5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8" name="テキスト ボックス 5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562" name="直線コネクタ 561"/>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563" name="【児童館】&#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564" name="直線コネクタ 563"/>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565" name="【児童館】&#10;一人当たり面積最大値テキスト"/>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566" name="直線コネクタ 565"/>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567" name="【児童館】&#10;一人当たり面積平均値テキスト"/>
        <xdr:cNvSpPr txBox="1"/>
      </xdr:nvSpPr>
      <xdr:spPr>
        <a:xfrm>
          <a:off x="22199600" y="1463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68" name="フローチャート: 判断 567"/>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569" name="フローチャート: 判断 568"/>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570" name="フローチャート: 判断 569"/>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571" name="フローチャート: 判断 570"/>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2" name="テキスト ボックス 5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59689</xdr:rowOff>
    </xdr:from>
    <xdr:to>
      <xdr:col>116</xdr:col>
      <xdr:colOff>114300</xdr:colOff>
      <xdr:row>85</xdr:row>
      <xdr:rowOff>161289</xdr:rowOff>
    </xdr:to>
    <xdr:sp macro="" textlink="">
      <xdr:nvSpPr>
        <xdr:cNvPr id="577" name="楕円 576"/>
        <xdr:cNvSpPr/>
      </xdr:nvSpPr>
      <xdr:spPr>
        <a:xfrm>
          <a:off x="221107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82566</xdr:rowOff>
    </xdr:from>
    <xdr:ext cx="469744" cy="259045"/>
    <xdr:sp macro="" textlink="">
      <xdr:nvSpPr>
        <xdr:cNvPr id="578" name="【児童館】&#10;一人当たり面積該当値テキスト"/>
        <xdr:cNvSpPr txBox="1"/>
      </xdr:nvSpPr>
      <xdr:spPr>
        <a:xfrm>
          <a:off x="22199600"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55880</xdr:rowOff>
    </xdr:from>
    <xdr:to>
      <xdr:col>112</xdr:col>
      <xdr:colOff>38100</xdr:colOff>
      <xdr:row>85</xdr:row>
      <xdr:rowOff>157480</xdr:rowOff>
    </xdr:to>
    <xdr:sp macro="" textlink="">
      <xdr:nvSpPr>
        <xdr:cNvPr id="579" name="楕円 578"/>
        <xdr:cNvSpPr/>
      </xdr:nvSpPr>
      <xdr:spPr>
        <a:xfrm>
          <a:off x="21272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106680</xdr:rowOff>
    </xdr:from>
    <xdr:to>
      <xdr:col>116</xdr:col>
      <xdr:colOff>63500</xdr:colOff>
      <xdr:row>85</xdr:row>
      <xdr:rowOff>110489</xdr:rowOff>
    </xdr:to>
    <xdr:cxnSp macro="">
      <xdr:nvCxnSpPr>
        <xdr:cNvPr id="580" name="直線コネクタ 579"/>
        <xdr:cNvCxnSpPr/>
      </xdr:nvCxnSpPr>
      <xdr:spPr>
        <a:xfrm>
          <a:off x="21323300" y="146799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55880</xdr:rowOff>
    </xdr:from>
    <xdr:to>
      <xdr:col>107</xdr:col>
      <xdr:colOff>101600</xdr:colOff>
      <xdr:row>85</xdr:row>
      <xdr:rowOff>157480</xdr:rowOff>
    </xdr:to>
    <xdr:sp macro="" textlink="">
      <xdr:nvSpPr>
        <xdr:cNvPr id="581" name="楕円 580"/>
        <xdr:cNvSpPr/>
      </xdr:nvSpPr>
      <xdr:spPr>
        <a:xfrm>
          <a:off x="20383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106680</xdr:rowOff>
    </xdr:from>
    <xdr:to>
      <xdr:col>111</xdr:col>
      <xdr:colOff>177800</xdr:colOff>
      <xdr:row>85</xdr:row>
      <xdr:rowOff>106680</xdr:rowOff>
    </xdr:to>
    <xdr:cxnSp macro="">
      <xdr:nvCxnSpPr>
        <xdr:cNvPr id="582" name="直線コネクタ 581"/>
        <xdr:cNvCxnSpPr/>
      </xdr:nvCxnSpPr>
      <xdr:spPr>
        <a:xfrm>
          <a:off x="20434300" y="1467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55880</xdr:rowOff>
    </xdr:from>
    <xdr:to>
      <xdr:col>102</xdr:col>
      <xdr:colOff>165100</xdr:colOff>
      <xdr:row>85</xdr:row>
      <xdr:rowOff>157480</xdr:rowOff>
    </xdr:to>
    <xdr:sp macro="" textlink="">
      <xdr:nvSpPr>
        <xdr:cNvPr id="583" name="楕円 582"/>
        <xdr:cNvSpPr/>
      </xdr:nvSpPr>
      <xdr:spPr>
        <a:xfrm>
          <a:off x="19494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106680</xdr:rowOff>
    </xdr:from>
    <xdr:to>
      <xdr:col>107</xdr:col>
      <xdr:colOff>50800</xdr:colOff>
      <xdr:row>85</xdr:row>
      <xdr:rowOff>106680</xdr:rowOff>
    </xdr:to>
    <xdr:cxnSp macro="">
      <xdr:nvCxnSpPr>
        <xdr:cNvPr id="584" name="直線コネクタ 583"/>
        <xdr:cNvCxnSpPr/>
      </xdr:nvCxnSpPr>
      <xdr:spPr>
        <a:xfrm>
          <a:off x="19545300" y="1467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34307</xdr:rowOff>
    </xdr:from>
    <xdr:ext cx="469744" cy="259045"/>
    <xdr:sp macro="" textlink="">
      <xdr:nvSpPr>
        <xdr:cNvPr id="585" name="n_1aveValue【児童館】&#10;一人当たり面積"/>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38116</xdr:rowOff>
    </xdr:from>
    <xdr:ext cx="469744" cy="259045"/>
    <xdr:sp macro="" textlink="">
      <xdr:nvSpPr>
        <xdr:cNvPr id="586" name="n_2aveValue【児童館】&#10;一人当たり面積"/>
        <xdr:cNvSpPr txBox="1"/>
      </xdr:nvSpPr>
      <xdr:spPr>
        <a:xfrm>
          <a:off x="20199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587" name="n_3aveValue【児童館】&#10;一人当たり面積"/>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2557</xdr:rowOff>
    </xdr:from>
    <xdr:ext cx="469744" cy="259045"/>
    <xdr:sp macro="" textlink="">
      <xdr:nvSpPr>
        <xdr:cNvPr id="588" name="n_1mainValue【児童館】&#10;一人当たり面積"/>
        <xdr:cNvSpPr txBox="1"/>
      </xdr:nvSpPr>
      <xdr:spPr>
        <a:xfrm>
          <a:off x="21075727" y="1440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2557</xdr:rowOff>
    </xdr:from>
    <xdr:ext cx="469744" cy="259045"/>
    <xdr:sp macro="" textlink="">
      <xdr:nvSpPr>
        <xdr:cNvPr id="589" name="n_2mainValue【児童館】&#10;一人当たり面積"/>
        <xdr:cNvSpPr txBox="1"/>
      </xdr:nvSpPr>
      <xdr:spPr>
        <a:xfrm>
          <a:off x="20199427" y="1440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2557</xdr:rowOff>
    </xdr:from>
    <xdr:ext cx="469744" cy="259045"/>
    <xdr:sp macro="" textlink="">
      <xdr:nvSpPr>
        <xdr:cNvPr id="590" name="n_3mainValue【児童館】&#10;一人当たり面積"/>
        <xdr:cNvSpPr txBox="1"/>
      </xdr:nvSpPr>
      <xdr:spPr>
        <a:xfrm>
          <a:off x="19310427" y="1440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1" name="正方形/長方形 5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2" name="正方形/長方形 5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3" name="正方形/長方形 5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4" name="正方形/長方形 5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5" name="正方形/長方形 5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6" name="正方形/長方形 5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7" name="正方形/長方形 5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8" name="正方形/長方形 5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9" name="テキスト ボックス 5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0" name="直線コネクタ 5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1" name="直線コネクタ 6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2" name="テキスト ボックス 60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3" name="直線コネクタ 6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4" name="テキスト ボックス 6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5" name="直線コネクタ 6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6" name="テキスト ボックス 6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7" name="直線コネクタ 6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8" name="テキスト ボックス 6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9" name="直線コネクタ 6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0" name="テキスト ボックス 6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1" name="直線コネクタ 6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2" name="テキスト ボックス 61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16" name="直線コネクタ 615"/>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17" name="【公民館】&#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18" name="直線コネクタ 617"/>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9"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0" name="直線コネクタ 619"/>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621" name="【公民館】&#10;有形固定資産減価償却率平均値テキスト"/>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622" name="フローチャート: 判断 621"/>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23" name="フローチャート: 判断 622"/>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624" name="フローチャート: 判断 623"/>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9071</xdr:rowOff>
    </xdr:from>
    <xdr:to>
      <xdr:col>72</xdr:col>
      <xdr:colOff>38100</xdr:colOff>
      <xdr:row>103</xdr:row>
      <xdr:rowOff>110671</xdr:rowOff>
    </xdr:to>
    <xdr:sp macro="" textlink="">
      <xdr:nvSpPr>
        <xdr:cNvPr id="625" name="フローチャート: 判断 624"/>
        <xdr:cNvSpPr/>
      </xdr:nvSpPr>
      <xdr:spPr>
        <a:xfrm>
          <a:off x="13652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30299</xdr:rowOff>
    </xdr:from>
    <xdr:to>
      <xdr:col>85</xdr:col>
      <xdr:colOff>177800</xdr:colOff>
      <xdr:row>102</xdr:row>
      <xdr:rowOff>131899</xdr:rowOff>
    </xdr:to>
    <xdr:sp macro="" textlink="">
      <xdr:nvSpPr>
        <xdr:cNvPr id="631" name="楕円 630"/>
        <xdr:cNvSpPr/>
      </xdr:nvSpPr>
      <xdr:spPr>
        <a:xfrm>
          <a:off x="16268700" y="175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53176</xdr:rowOff>
    </xdr:from>
    <xdr:ext cx="405111" cy="259045"/>
    <xdr:sp macro="" textlink="">
      <xdr:nvSpPr>
        <xdr:cNvPr id="632" name="【公民館】&#10;有形固定資産減価償却率該当値テキスト"/>
        <xdr:cNvSpPr txBox="1"/>
      </xdr:nvSpPr>
      <xdr:spPr>
        <a:xfrm>
          <a:off x="16357600" y="1736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64588</xdr:rowOff>
    </xdr:from>
    <xdr:to>
      <xdr:col>81</xdr:col>
      <xdr:colOff>101600</xdr:colOff>
      <xdr:row>102</xdr:row>
      <xdr:rowOff>166188</xdr:rowOff>
    </xdr:to>
    <xdr:sp macro="" textlink="">
      <xdr:nvSpPr>
        <xdr:cNvPr id="633" name="楕円 632"/>
        <xdr:cNvSpPr/>
      </xdr:nvSpPr>
      <xdr:spPr>
        <a:xfrm>
          <a:off x="15430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81099</xdr:rowOff>
    </xdr:from>
    <xdr:to>
      <xdr:col>85</xdr:col>
      <xdr:colOff>127000</xdr:colOff>
      <xdr:row>102</xdr:row>
      <xdr:rowOff>115388</xdr:rowOff>
    </xdr:to>
    <xdr:cxnSp macro="">
      <xdr:nvCxnSpPr>
        <xdr:cNvPr id="634" name="直線コネクタ 633"/>
        <xdr:cNvCxnSpPr/>
      </xdr:nvCxnSpPr>
      <xdr:spPr>
        <a:xfrm flipV="1">
          <a:off x="15481300" y="1756899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98879</xdr:rowOff>
    </xdr:from>
    <xdr:to>
      <xdr:col>76</xdr:col>
      <xdr:colOff>165100</xdr:colOff>
      <xdr:row>103</xdr:row>
      <xdr:rowOff>29029</xdr:rowOff>
    </xdr:to>
    <xdr:sp macro="" textlink="">
      <xdr:nvSpPr>
        <xdr:cNvPr id="635" name="楕円 634"/>
        <xdr:cNvSpPr/>
      </xdr:nvSpPr>
      <xdr:spPr>
        <a:xfrm>
          <a:off x="14541500" y="175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115388</xdr:rowOff>
    </xdr:from>
    <xdr:to>
      <xdr:col>81</xdr:col>
      <xdr:colOff>50800</xdr:colOff>
      <xdr:row>102</xdr:row>
      <xdr:rowOff>149679</xdr:rowOff>
    </xdr:to>
    <xdr:cxnSp macro="">
      <xdr:nvCxnSpPr>
        <xdr:cNvPr id="636" name="直線コネクタ 635"/>
        <xdr:cNvCxnSpPr/>
      </xdr:nvCxnSpPr>
      <xdr:spPr>
        <a:xfrm flipV="1">
          <a:off x="14592300" y="1760328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108676</xdr:rowOff>
    </xdr:from>
    <xdr:to>
      <xdr:col>72</xdr:col>
      <xdr:colOff>38100</xdr:colOff>
      <xdr:row>103</xdr:row>
      <xdr:rowOff>38826</xdr:rowOff>
    </xdr:to>
    <xdr:sp macro="" textlink="">
      <xdr:nvSpPr>
        <xdr:cNvPr id="637" name="楕円 636"/>
        <xdr:cNvSpPr/>
      </xdr:nvSpPr>
      <xdr:spPr>
        <a:xfrm>
          <a:off x="136525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149679</xdr:rowOff>
    </xdr:from>
    <xdr:to>
      <xdr:col>76</xdr:col>
      <xdr:colOff>114300</xdr:colOff>
      <xdr:row>102</xdr:row>
      <xdr:rowOff>159476</xdr:rowOff>
    </xdr:to>
    <xdr:cxnSp macro="">
      <xdr:nvCxnSpPr>
        <xdr:cNvPr id="638" name="直線コネクタ 637"/>
        <xdr:cNvCxnSpPr/>
      </xdr:nvCxnSpPr>
      <xdr:spPr>
        <a:xfrm flipV="1">
          <a:off x="13703300" y="1763757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639" name="n_1aveValue【公民館】&#10;有形固定資産減価償却率"/>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640" name="n_2aveValue【公民館】&#10;有形固定資産減価償却率"/>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101798</xdr:rowOff>
    </xdr:from>
    <xdr:ext cx="405111" cy="259045"/>
    <xdr:sp macro="" textlink="">
      <xdr:nvSpPr>
        <xdr:cNvPr id="641" name="n_3aveValue【公民館】&#10;有形固定資産減価償却率"/>
        <xdr:cNvSpPr txBox="1"/>
      </xdr:nvSpPr>
      <xdr:spPr>
        <a:xfrm>
          <a:off x="135007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11265</xdr:rowOff>
    </xdr:from>
    <xdr:ext cx="405111" cy="259045"/>
    <xdr:sp macro="" textlink="">
      <xdr:nvSpPr>
        <xdr:cNvPr id="642" name="n_1mainValue【公民館】&#10;有形固定資産減価償却率"/>
        <xdr:cNvSpPr txBox="1"/>
      </xdr:nvSpPr>
      <xdr:spPr>
        <a:xfrm>
          <a:off x="152660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45556</xdr:rowOff>
    </xdr:from>
    <xdr:ext cx="405111" cy="259045"/>
    <xdr:sp macro="" textlink="">
      <xdr:nvSpPr>
        <xdr:cNvPr id="643" name="n_2mainValue【公民館】&#10;有形固定資産減価償却率"/>
        <xdr:cNvSpPr txBox="1"/>
      </xdr:nvSpPr>
      <xdr:spPr>
        <a:xfrm>
          <a:off x="14389744" y="1736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55353</xdr:rowOff>
    </xdr:from>
    <xdr:ext cx="405111" cy="259045"/>
    <xdr:sp macro="" textlink="">
      <xdr:nvSpPr>
        <xdr:cNvPr id="644" name="n_3mainValue【公民館】&#10;有形固定資産減価償却率"/>
        <xdr:cNvSpPr txBox="1"/>
      </xdr:nvSpPr>
      <xdr:spPr>
        <a:xfrm>
          <a:off x="13500744" y="1737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5" name="直線コネクタ 65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6" name="テキスト ボックス 65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7" name="直線コネクタ 65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8" name="テキスト ボックス 65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9" name="直線コネクタ 65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0" name="テキスト ボックス 65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1" name="直線コネクタ 66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2" name="テキスト ボックス 66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3" name="直線コネクタ 66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4" name="テキスト ボックス 66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5" name="直線コネクタ 66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6" name="テキスト ボックス 66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7" name="直線コネクタ 6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8" name="テキスト ボックス 6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670" name="直線コネクタ 669"/>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71"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72" name="直線コネクタ 671"/>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673" name="【公民館】&#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674" name="直線コネクタ 673"/>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116857</xdr:rowOff>
    </xdr:from>
    <xdr:ext cx="469744" cy="259045"/>
    <xdr:sp macro="" textlink="">
      <xdr:nvSpPr>
        <xdr:cNvPr id="675" name="【公民館】&#10;一人当たり面積平均値テキスト"/>
        <xdr:cNvSpPr txBox="1"/>
      </xdr:nvSpPr>
      <xdr:spPr>
        <a:xfrm>
          <a:off x="22199600" y="1811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76" name="フローチャート: 判断 675"/>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677" name="フローチャート: 判断 676"/>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78" name="フローチャート: 判断 677"/>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679" name="フローチャート: 判断 678"/>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0" name="テキスト ボックス 6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1" name="テキスト ボックス 6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2" name="テキスト ボックス 6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3" name="テキスト ボックス 6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4" name="テキスト ボックス 6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20501</xdr:rowOff>
    </xdr:from>
    <xdr:to>
      <xdr:col>116</xdr:col>
      <xdr:colOff>114300</xdr:colOff>
      <xdr:row>107</xdr:row>
      <xdr:rowOff>122101</xdr:rowOff>
    </xdr:to>
    <xdr:sp macro="" textlink="">
      <xdr:nvSpPr>
        <xdr:cNvPr id="685" name="楕円 684"/>
        <xdr:cNvSpPr/>
      </xdr:nvSpPr>
      <xdr:spPr>
        <a:xfrm>
          <a:off x="221107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170378</xdr:rowOff>
    </xdr:from>
    <xdr:ext cx="469744" cy="259045"/>
    <xdr:sp macro="" textlink="">
      <xdr:nvSpPr>
        <xdr:cNvPr id="686" name="【公民館】&#10;一人当たり面積該当値テキスト"/>
        <xdr:cNvSpPr txBox="1"/>
      </xdr:nvSpPr>
      <xdr:spPr>
        <a:xfrm>
          <a:off x="22199600"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17236</xdr:rowOff>
    </xdr:from>
    <xdr:to>
      <xdr:col>112</xdr:col>
      <xdr:colOff>38100</xdr:colOff>
      <xdr:row>107</xdr:row>
      <xdr:rowOff>118836</xdr:rowOff>
    </xdr:to>
    <xdr:sp macro="" textlink="">
      <xdr:nvSpPr>
        <xdr:cNvPr id="687" name="楕円 686"/>
        <xdr:cNvSpPr/>
      </xdr:nvSpPr>
      <xdr:spPr>
        <a:xfrm>
          <a:off x="21272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68036</xdr:rowOff>
    </xdr:from>
    <xdr:to>
      <xdr:col>116</xdr:col>
      <xdr:colOff>63500</xdr:colOff>
      <xdr:row>107</xdr:row>
      <xdr:rowOff>71301</xdr:rowOff>
    </xdr:to>
    <xdr:cxnSp macro="">
      <xdr:nvCxnSpPr>
        <xdr:cNvPr id="688" name="直線コネクタ 687"/>
        <xdr:cNvCxnSpPr/>
      </xdr:nvCxnSpPr>
      <xdr:spPr>
        <a:xfrm>
          <a:off x="21323300" y="1841318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17236</xdr:rowOff>
    </xdr:from>
    <xdr:to>
      <xdr:col>107</xdr:col>
      <xdr:colOff>101600</xdr:colOff>
      <xdr:row>107</xdr:row>
      <xdr:rowOff>118836</xdr:rowOff>
    </xdr:to>
    <xdr:sp macro="" textlink="">
      <xdr:nvSpPr>
        <xdr:cNvPr id="689" name="楕円 688"/>
        <xdr:cNvSpPr/>
      </xdr:nvSpPr>
      <xdr:spPr>
        <a:xfrm>
          <a:off x="20383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68036</xdr:rowOff>
    </xdr:from>
    <xdr:to>
      <xdr:col>111</xdr:col>
      <xdr:colOff>177800</xdr:colOff>
      <xdr:row>107</xdr:row>
      <xdr:rowOff>68036</xdr:rowOff>
    </xdr:to>
    <xdr:cxnSp macro="">
      <xdr:nvCxnSpPr>
        <xdr:cNvPr id="690" name="直線コネクタ 689"/>
        <xdr:cNvCxnSpPr/>
      </xdr:nvCxnSpPr>
      <xdr:spPr>
        <a:xfrm>
          <a:off x="20434300" y="18413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691" name="楕円 690"/>
        <xdr:cNvSpPr/>
      </xdr:nvSpPr>
      <xdr:spPr>
        <a:xfrm>
          <a:off x="19494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64770</xdr:rowOff>
    </xdr:from>
    <xdr:to>
      <xdr:col>107</xdr:col>
      <xdr:colOff>50800</xdr:colOff>
      <xdr:row>107</xdr:row>
      <xdr:rowOff>68036</xdr:rowOff>
    </xdr:to>
    <xdr:cxnSp macro="">
      <xdr:nvCxnSpPr>
        <xdr:cNvPr id="692" name="直線コネクタ 691"/>
        <xdr:cNvCxnSpPr/>
      </xdr:nvCxnSpPr>
      <xdr:spPr>
        <a:xfrm>
          <a:off x="19545300" y="184099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50454</xdr:rowOff>
    </xdr:from>
    <xdr:ext cx="469744" cy="259045"/>
    <xdr:sp macro="" textlink="">
      <xdr:nvSpPr>
        <xdr:cNvPr id="693" name="n_1aveValue【公民館】&#10;一人当たり面積"/>
        <xdr:cNvSpPr txBox="1"/>
      </xdr:nvSpPr>
      <xdr:spPr>
        <a:xfrm>
          <a:off x="210757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694" name="n_2aveValue【公民館】&#10;一人当たり面積"/>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695" name="n_3aveValue【公民館】&#10;一人当たり面積"/>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109963</xdr:rowOff>
    </xdr:from>
    <xdr:ext cx="469744" cy="259045"/>
    <xdr:sp macro="" textlink="">
      <xdr:nvSpPr>
        <xdr:cNvPr id="696" name="n_1mainValue【公民館】&#10;一人当たり面積"/>
        <xdr:cNvSpPr txBox="1"/>
      </xdr:nvSpPr>
      <xdr:spPr>
        <a:xfrm>
          <a:off x="210757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109963</xdr:rowOff>
    </xdr:from>
    <xdr:ext cx="469744" cy="259045"/>
    <xdr:sp macro="" textlink="">
      <xdr:nvSpPr>
        <xdr:cNvPr id="697" name="n_2mainValue【公民館】&#10;一人当たり面積"/>
        <xdr:cNvSpPr txBox="1"/>
      </xdr:nvSpPr>
      <xdr:spPr>
        <a:xfrm>
          <a:off x="201994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698" name="n_3mainValue【公民館】&#10;一人当たり面積"/>
        <xdr:cNvSpPr txBox="1"/>
      </xdr:nvSpPr>
      <xdr:spPr>
        <a:xfrm>
          <a:off x="19310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保育所、学校施設の有形固定資産減価償却率は類似団体と比較して特に高くなっている。要因としては、本町の小中学校計９校のうち、８校が建築から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年以上経過しており、保育所については公立５園すべてが建築から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年度に一部建替）していることが考えられる。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保育所に関しては、平成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年度に上城保育園・諸輪保育園の集約化及び民営化が行われ、学校に関しても東郷町学校施設長寿命化計画に基づき施設の改修が行われているところである。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また、橋りょうについても、類似団体と比較すると有形固定資産減価償却率が高い状態であり、半数以上が建設後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年以上を経過しているが、東郷町橋梁長寿命化計画に基づき、５年に１度の定期点検を行い、修繕が必要とされる橋りょうに対しては補修工事を行っている。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43,722
42,552
18.03
12,584,857
12,074,340
483,580
8,271,835
8,909,544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15603</xdr:rowOff>
    </xdr:from>
    <xdr:to>
      <xdr:col>10</xdr:col>
      <xdr:colOff>165100</xdr:colOff>
      <xdr:row>38</xdr:row>
      <xdr:rowOff>117203</xdr:rowOff>
    </xdr:to>
    <xdr:sp macro="" textlink="">
      <xdr:nvSpPr>
        <xdr:cNvPr id="66" name="フローチャート: 判断 65"/>
        <xdr:cNvSpPr/>
      </xdr:nvSpPr>
      <xdr:spPr>
        <a:xfrm>
          <a:off x="1968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87449</xdr:rowOff>
    </xdr:from>
    <xdr:to>
      <xdr:col>24</xdr:col>
      <xdr:colOff>114300</xdr:colOff>
      <xdr:row>36</xdr:row>
      <xdr:rowOff>17599</xdr:rowOff>
    </xdr:to>
    <xdr:sp macro="" textlink="">
      <xdr:nvSpPr>
        <xdr:cNvPr id="72" name="楕円 71"/>
        <xdr:cNvSpPr/>
      </xdr:nvSpPr>
      <xdr:spPr>
        <a:xfrm>
          <a:off x="4584700" y="60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110326</xdr:rowOff>
    </xdr:from>
    <xdr:ext cx="405111" cy="259045"/>
    <xdr:sp macro="" textlink="">
      <xdr:nvSpPr>
        <xdr:cNvPr id="73" name="【図書館】&#10;有形固定資産減価償却率該当値テキスト"/>
        <xdr:cNvSpPr txBox="1"/>
      </xdr:nvSpPr>
      <xdr:spPr>
        <a:xfrm>
          <a:off x="4673600" y="593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121739</xdr:rowOff>
    </xdr:from>
    <xdr:to>
      <xdr:col>20</xdr:col>
      <xdr:colOff>38100</xdr:colOff>
      <xdr:row>36</xdr:row>
      <xdr:rowOff>51889</xdr:rowOff>
    </xdr:to>
    <xdr:sp macro="" textlink="">
      <xdr:nvSpPr>
        <xdr:cNvPr id="74" name="楕円 73"/>
        <xdr:cNvSpPr/>
      </xdr:nvSpPr>
      <xdr:spPr>
        <a:xfrm>
          <a:off x="37465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138249</xdr:rowOff>
    </xdr:from>
    <xdr:to>
      <xdr:col>24</xdr:col>
      <xdr:colOff>63500</xdr:colOff>
      <xdr:row>36</xdr:row>
      <xdr:rowOff>1089</xdr:rowOff>
    </xdr:to>
    <xdr:cxnSp macro="">
      <xdr:nvCxnSpPr>
        <xdr:cNvPr id="75" name="直線コネクタ 74"/>
        <xdr:cNvCxnSpPr/>
      </xdr:nvCxnSpPr>
      <xdr:spPr>
        <a:xfrm flipV="1">
          <a:off x="3797300" y="613899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156028</xdr:rowOff>
    </xdr:from>
    <xdr:to>
      <xdr:col>15</xdr:col>
      <xdr:colOff>101600</xdr:colOff>
      <xdr:row>36</xdr:row>
      <xdr:rowOff>86178</xdr:rowOff>
    </xdr:to>
    <xdr:sp macro="" textlink="">
      <xdr:nvSpPr>
        <xdr:cNvPr id="76" name="楕円 75"/>
        <xdr:cNvSpPr/>
      </xdr:nvSpPr>
      <xdr:spPr>
        <a:xfrm>
          <a:off x="2857500" y="615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1089</xdr:rowOff>
    </xdr:from>
    <xdr:to>
      <xdr:col>19</xdr:col>
      <xdr:colOff>177800</xdr:colOff>
      <xdr:row>36</xdr:row>
      <xdr:rowOff>35378</xdr:rowOff>
    </xdr:to>
    <xdr:cxnSp macro="">
      <xdr:nvCxnSpPr>
        <xdr:cNvPr id="77" name="直線コネクタ 76"/>
        <xdr:cNvCxnSpPr/>
      </xdr:nvCxnSpPr>
      <xdr:spPr>
        <a:xfrm flipV="1">
          <a:off x="2908300" y="617328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164193</xdr:rowOff>
    </xdr:from>
    <xdr:to>
      <xdr:col>10</xdr:col>
      <xdr:colOff>165100</xdr:colOff>
      <xdr:row>36</xdr:row>
      <xdr:rowOff>94343</xdr:rowOff>
    </xdr:to>
    <xdr:sp macro="" textlink="">
      <xdr:nvSpPr>
        <xdr:cNvPr id="78" name="楕円 77"/>
        <xdr:cNvSpPr/>
      </xdr:nvSpPr>
      <xdr:spPr>
        <a:xfrm>
          <a:off x="1968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35378</xdr:rowOff>
    </xdr:from>
    <xdr:to>
      <xdr:col>15</xdr:col>
      <xdr:colOff>50800</xdr:colOff>
      <xdr:row>36</xdr:row>
      <xdr:rowOff>43543</xdr:rowOff>
    </xdr:to>
    <xdr:cxnSp macro="">
      <xdr:nvCxnSpPr>
        <xdr:cNvPr id="79" name="直線コネクタ 78"/>
        <xdr:cNvCxnSpPr/>
      </xdr:nvCxnSpPr>
      <xdr:spPr>
        <a:xfrm flipV="1">
          <a:off x="2019300" y="620757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81" name="n_2aveValue【図書館】&#10;有形固定資産減価償却率"/>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108330</xdr:rowOff>
    </xdr:from>
    <xdr:ext cx="405111" cy="259045"/>
    <xdr:sp macro="" textlink="">
      <xdr:nvSpPr>
        <xdr:cNvPr id="82" name="n_3aveValue【図書館】&#10;有形固定資産減価償却率"/>
        <xdr:cNvSpPr txBox="1"/>
      </xdr:nvSpPr>
      <xdr:spPr>
        <a:xfrm>
          <a:off x="1816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68416</xdr:rowOff>
    </xdr:from>
    <xdr:ext cx="405111" cy="259045"/>
    <xdr:sp macro="" textlink="">
      <xdr:nvSpPr>
        <xdr:cNvPr id="83" name="n_1mainValue【図書館】&#10;有形固定資産減価償却率"/>
        <xdr:cNvSpPr txBox="1"/>
      </xdr:nvSpPr>
      <xdr:spPr>
        <a:xfrm>
          <a:off x="3582044" y="589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102705</xdr:rowOff>
    </xdr:from>
    <xdr:ext cx="405111" cy="259045"/>
    <xdr:sp macro="" textlink="">
      <xdr:nvSpPr>
        <xdr:cNvPr id="84" name="n_2mainValue【図書館】&#10;有形固定資産減価償却率"/>
        <xdr:cNvSpPr txBox="1"/>
      </xdr:nvSpPr>
      <xdr:spPr>
        <a:xfrm>
          <a:off x="2705744" y="593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110870</xdr:rowOff>
    </xdr:from>
    <xdr:ext cx="405111" cy="259045"/>
    <xdr:sp macro="" textlink="">
      <xdr:nvSpPr>
        <xdr:cNvPr id="85" name="n_3mainValue【図書館】&#10;有形固定資産減価償却率"/>
        <xdr:cNvSpPr txBox="1"/>
      </xdr:nvSpPr>
      <xdr:spPr>
        <a:xfrm>
          <a:off x="1816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162577</xdr:rowOff>
    </xdr:from>
    <xdr:ext cx="469744" cy="259045"/>
    <xdr:sp macro="" textlink="">
      <xdr:nvSpPr>
        <xdr:cNvPr id="110" name="【図書館】&#10;一人当たり面積平均値テキスト"/>
        <xdr:cNvSpPr txBox="1"/>
      </xdr:nvSpPr>
      <xdr:spPr>
        <a:xfrm>
          <a:off x="10515600" y="650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4" name="フローチャート: 判断 113"/>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20" name="楕円 119"/>
        <xdr:cNvSpPr/>
      </xdr:nvSpPr>
      <xdr:spPr>
        <a:xfrm>
          <a:off x="10426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100347</xdr:rowOff>
    </xdr:from>
    <xdr:ext cx="469744" cy="259045"/>
    <xdr:sp macro="" textlink="">
      <xdr:nvSpPr>
        <xdr:cNvPr id="121" name="【図書館】&#10;一人当たり面積該当値テキスト"/>
        <xdr:cNvSpPr txBox="1"/>
      </xdr:nvSpPr>
      <xdr:spPr>
        <a:xfrm>
          <a:off x="10515600" y="678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xdr:rowOff>
    </xdr:from>
    <xdr:to>
      <xdr:col>50</xdr:col>
      <xdr:colOff>165100</xdr:colOff>
      <xdr:row>40</xdr:row>
      <xdr:rowOff>115570</xdr:rowOff>
    </xdr:to>
    <xdr:sp macro="" textlink="">
      <xdr:nvSpPr>
        <xdr:cNvPr id="122" name="楕円 121"/>
        <xdr:cNvSpPr/>
      </xdr:nvSpPr>
      <xdr:spPr>
        <a:xfrm>
          <a:off x="9588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64770</xdr:rowOff>
    </xdr:from>
    <xdr:to>
      <xdr:col>55</xdr:col>
      <xdr:colOff>0</xdr:colOff>
      <xdr:row>40</xdr:row>
      <xdr:rowOff>64770</xdr:rowOff>
    </xdr:to>
    <xdr:cxnSp macro="">
      <xdr:nvCxnSpPr>
        <xdr:cNvPr id="123" name="直線コネクタ 122"/>
        <xdr:cNvCxnSpPr/>
      </xdr:nvCxnSpPr>
      <xdr:spPr>
        <a:xfrm>
          <a:off x="9639300" y="6922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xdr:rowOff>
    </xdr:from>
    <xdr:to>
      <xdr:col>46</xdr:col>
      <xdr:colOff>38100</xdr:colOff>
      <xdr:row>40</xdr:row>
      <xdr:rowOff>115570</xdr:rowOff>
    </xdr:to>
    <xdr:sp macro="" textlink="">
      <xdr:nvSpPr>
        <xdr:cNvPr id="124" name="楕円 123"/>
        <xdr:cNvSpPr/>
      </xdr:nvSpPr>
      <xdr:spPr>
        <a:xfrm>
          <a:off x="8699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64770</xdr:rowOff>
    </xdr:from>
    <xdr:to>
      <xdr:col>50</xdr:col>
      <xdr:colOff>114300</xdr:colOff>
      <xdr:row>40</xdr:row>
      <xdr:rowOff>64770</xdr:rowOff>
    </xdr:to>
    <xdr:cxnSp macro="">
      <xdr:nvCxnSpPr>
        <xdr:cNvPr id="125" name="直線コネクタ 124"/>
        <xdr:cNvCxnSpPr/>
      </xdr:nvCxnSpPr>
      <xdr:spPr>
        <a:xfrm>
          <a:off x="8750300" y="692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xdr:rowOff>
    </xdr:from>
    <xdr:to>
      <xdr:col>41</xdr:col>
      <xdr:colOff>101600</xdr:colOff>
      <xdr:row>40</xdr:row>
      <xdr:rowOff>115570</xdr:rowOff>
    </xdr:to>
    <xdr:sp macro="" textlink="">
      <xdr:nvSpPr>
        <xdr:cNvPr id="126" name="楕円 125"/>
        <xdr:cNvSpPr/>
      </xdr:nvSpPr>
      <xdr:spPr>
        <a:xfrm>
          <a:off x="7810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64770</xdr:rowOff>
    </xdr:from>
    <xdr:to>
      <xdr:col>45</xdr:col>
      <xdr:colOff>177800</xdr:colOff>
      <xdr:row>40</xdr:row>
      <xdr:rowOff>64770</xdr:rowOff>
    </xdr:to>
    <xdr:cxnSp macro="">
      <xdr:nvCxnSpPr>
        <xdr:cNvPr id="127" name="直線コネクタ 126"/>
        <xdr:cNvCxnSpPr/>
      </xdr:nvCxnSpPr>
      <xdr:spPr>
        <a:xfrm>
          <a:off x="7861300" y="692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103522</xdr:rowOff>
    </xdr:from>
    <xdr:ext cx="469744" cy="259045"/>
    <xdr:sp macro="" textlink="">
      <xdr:nvSpPr>
        <xdr:cNvPr id="128" name="n_1aveValue【図書館】&#10;一人当たり面積"/>
        <xdr:cNvSpPr txBox="1"/>
      </xdr:nvSpPr>
      <xdr:spPr>
        <a:xfrm>
          <a:off x="93917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80662</xdr:rowOff>
    </xdr:from>
    <xdr:ext cx="469744" cy="259045"/>
    <xdr:sp macro="" textlink="">
      <xdr:nvSpPr>
        <xdr:cNvPr id="129" name="n_2aveValue【図書館】&#10;一人当たり面積"/>
        <xdr:cNvSpPr txBox="1"/>
      </xdr:nvSpPr>
      <xdr:spPr>
        <a:xfrm>
          <a:off x="8515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0" name="n_3aveValue【図書館】&#10;一人当たり面積"/>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106697</xdr:rowOff>
    </xdr:from>
    <xdr:ext cx="469744" cy="259045"/>
    <xdr:sp macro="" textlink="">
      <xdr:nvSpPr>
        <xdr:cNvPr id="131" name="n_1mainValue【図書館】&#10;一人当たり面積"/>
        <xdr:cNvSpPr txBox="1"/>
      </xdr:nvSpPr>
      <xdr:spPr>
        <a:xfrm>
          <a:off x="93917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106697</xdr:rowOff>
    </xdr:from>
    <xdr:ext cx="469744" cy="259045"/>
    <xdr:sp macro="" textlink="">
      <xdr:nvSpPr>
        <xdr:cNvPr id="132" name="n_2mainValue【図書館】&#10;一人当たり面積"/>
        <xdr:cNvSpPr txBox="1"/>
      </xdr:nvSpPr>
      <xdr:spPr>
        <a:xfrm>
          <a:off x="85154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106697</xdr:rowOff>
    </xdr:from>
    <xdr:ext cx="469744" cy="259045"/>
    <xdr:sp macro="" textlink="">
      <xdr:nvSpPr>
        <xdr:cNvPr id="133" name="n_3mainValue【図書館】&#10;一人当たり面積"/>
        <xdr:cNvSpPr txBox="1"/>
      </xdr:nvSpPr>
      <xdr:spPr>
        <a:xfrm>
          <a:off x="76264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8" name="直線コネクタ 157"/>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113047</xdr:rowOff>
    </xdr:from>
    <xdr:ext cx="405111" cy="259045"/>
    <xdr:sp macro="" textlink="">
      <xdr:nvSpPr>
        <xdr:cNvPr id="163" name="【体育館・プール】&#10;有形固定資産減価償却率平均値テキスト"/>
        <xdr:cNvSpPr txBox="1"/>
      </xdr:nvSpPr>
      <xdr:spPr>
        <a:xfrm>
          <a:off x="4673600" y="1005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4" name="フローチャート: 判断 163"/>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5" name="フローチャート: 判断 164"/>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6" name="フローチャート: 判断 165"/>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67" name="フローチャート: 判断 166"/>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73" name="楕円 172"/>
        <xdr:cNvSpPr/>
      </xdr:nvSpPr>
      <xdr:spPr>
        <a:xfrm>
          <a:off x="45847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68597</xdr:rowOff>
    </xdr:from>
    <xdr:ext cx="405111" cy="259045"/>
    <xdr:sp macro="" textlink="">
      <xdr:nvSpPr>
        <xdr:cNvPr id="174" name="【体育館・プール】&#10;有形固定資産減価償却率該当値テキスト"/>
        <xdr:cNvSpPr txBox="1"/>
      </xdr:nvSpPr>
      <xdr:spPr>
        <a:xfrm>
          <a:off x="4673600"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133985</xdr:rowOff>
    </xdr:from>
    <xdr:to>
      <xdr:col>20</xdr:col>
      <xdr:colOff>38100</xdr:colOff>
      <xdr:row>60</xdr:row>
      <xdr:rowOff>64135</xdr:rowOff>
    </xdr:to>
    <xdr:sp macro="" textlink="">
      <xdr:nvSpPr>
        <xdr:cNvPr id="175" name="楕円 174"/>
        <xdr:cNvSpPr/>
      </xdr:nvSpPr>
      <xdr:spPr>
        <a:xfrm>
          <a:off x="3746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140970</xdr:rowOff>
    </xdr:from>
    <xdr:to>
      <xdr:col>24</xdr:col>
      <xdr:colOff>63500</xdr:colOff>
      <xdr:row>60</xdr:row>
      <xdr:rowOff>13335</xdr:rowOff>
    </xdr:to>
    <xdr:cxnSp macro="">
      <xdr:nvCxnSpPr>
        <xdr:cNvPr id="176" name="直線コネクタ 175"/>
        <xdr:cNvCxnSpPr/>
      </xdr:nvCxnSpPr>
      <xdr:spPr>
        <a:xfrm flipV="1">
          <a:off x="3797300" y="1025652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4445</xdr:rowOff>
    </xdr:from>
    <xdr:to>
      <xdr:col>15</xdr:col>
      <xdr:colOff>101600</xdr:colOff>
      <xdr:row>60</xdr:row>
      <xdr:rowOff>106045</xdr:rowOff>
    </xdr:to>
    <xdr:sp macro="" textlink="">
      <xdr:nvSpPr>
        <xdr:cNvPr id="177" name="楕円 176"/>
        <xdr:cNvSpPr/>
      </xdr:nvSpPr>
      <xdr:spPr>
        <a:xfrm>
          <a:off x="2857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13335</xdr:rowOff>
    </xdr:from>
    <xdr:to>
      <xdr:col>19</xdr:col>
      <xdr:colOff>177800</xdr:colOff>
      <xdr:row>60</xdr:row>
      <xdr:rowOff>55245</xdr:rowOff>
    </xdr:to>
    <xdr:cxnSp macro="">
      <xdr:nvCxnSpPr>
        <xdr:cNvPr id="178" name="直線コネクタ 177"/>
        <xdr:cNvCxnSpPr/>
      </xdr:nvCxnSpPr>
      <xdr:spPr>
        <a:xfrm flipV="1">
          <a:off x="2908300" y="103003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48260</xdr:rowOff>
    </xdr:from>
    <xdr:to>
      <xdr:col>10</xdr:col>
      <xdr:colOff>165100</xdr:colOff>
      <xdr:row>60</xdr:row>
      <xdr:rowOff>149860</xdr:rowOff>
    </xdr:to>
    <xdr:sp macro="" textlink="">
      <xdr:nvSpPr>
        <xdr:cNvPr id="179" name="楕円 178"/>
        <xdr:cNvSpPr/>
      </xdr:nvSpPr>
      <xdr:spPr>
        <a:xfrm>
          <a:off x="1968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55245</xdr:rowOff>
    </xdr:from>
    <xdr:to>
      <xdr:col>15</xdr:col>
      <xdr:colOff>50800</xdr:colOff>
      <xdr:row>60</xdr:row>
      <xdr:rowOff>99060</xdr:rowOff>
    </xdr:to>
    <xdr:cxnSp macro="">
      <xdr:nvCxnSpPr>
        <xdr:cNvPr id="180" name="直線コネクタ 179"/>
        <xdr:cNvCxnSpPr/>
      </xdr:nvCxnSpPr>
      <xdr:spPr>
        <a:xfrm flipV="1">
          <a:off x="2019300" y="103422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74947</xdr:rowOff>
    </xdr:from>
    <xdr:ext cx="405111" cy="259045"/>
    <xdr:sp macro="" textlink="">
      <xdr:nvSpPr>
        <xdr:cNvPr id="181" name="n_1aveValue【体育館・プール】&#10;有形固定資産減価償却率"/>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82"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183" name="n_3aveValue【体育館・プール】&#10;有形固定資産減価償却率"/>
        <xdr:cNvSpPr txBox="1"/>
      </xdr:nvSpPr>
      <xdr:spPr>
        <a:xfrm>
          <a:off x="1816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55262</xdr:rowOff>
    </xdr:from>
    <xdr:ext cx="405111" cy="259045"/>
    <xdr:sp macro="" textlink="">
      <xdr:nvSpPr>
        <xdr:cNvPr id="184" name="n_1mainValue【体育館・プール】&#10;有形固定資産減価償却率"/>
        <xdr:cNvSpPr txBox="1"/>
      </xdr:nvSpPr>
      <xdr:spPr>
        <a:xfrm>
          <a:off x="3582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97172</xdr:rowOff>
    </xdr:from>
    <xdr:ext cx="405111" cy="259045"/>
    <xdr:sp macro="" textlink="">
      <xdr:nvSpPr>
        <xdr:cNvPr id="185" name="n_2mainValue【体育館・プール】&#10;有形固定資産減価償却率"/>
        <xdr:cNvSpPr txBox="1"/>
      </xdr:nvSpPr>
      <xdr:spPr>
        <a:xfrm>
          <a:off x="27057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140987</xdr:rowOff>
    </xdr:from>
    <xdr:ext cx="405111" cy="259045"/>
    <xdr:sp macro="" textlink="">
      <xdr:nvSpPr>
        <xdr:cNvPr id="186" name="n_3mainValue【体育館・プール】&#10;有形固定資産減価償却率"/>
        <xdr:cNvSpPr txBox="1"/>
      </xdr:nvSpPr>
      <xdr:spPr>
        <a:xfrm>
          <a:off x="1816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10" name="直線コネクタ 209"/>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1"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2" name="直線コネクタ 211"/>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13"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4" name="直線コネクタ 213"/>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65422</xdr:rowOff>
    </xdr:from>
    <xdr:ext cx="469744" cy="259045"/>
    <xdr:sp macro="" textlink="">
      <xdr:nvSpPr>
        <xdr:cNvPr id="215" name="【体育館・プール】&#10;一人当たり面積平均値テキスト"/>
        <xdr:cNvSpPr txBox="1"/>
      </xdr:nvSpPr>
      <xdr:spPr>
        <a:xfrm>
          <a:off x="10515600" y="1052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6" name="フローチャート: 判断 215"/>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7" name="フローチャート: 判断 216"/>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8" name="フローチャート: 判断 217"/>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19" name="フローチャート: 判断 218"/>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128270</xdr:rowOff>
    </xdr:from>
    <xdr:to>
      <xdr:col>55</xdr:col>
      <xdr:colOff>50800</xdr:colOff>
      <xdr:row>63</xdr:row>
      <xdr:rowOff>58420</xdr:rowOff>
    </xdr:to>
    <xdr:sp macro="" textlink="">
      <xdr:nvSpPr>
        <xdr:cNvPr id="225" name="楕円 224"/>
        <xdr:cNvSpPr/>
      </xdr:nvSpPr>
      <xdr:spPr>
        <a:xfrm>
          <a:off x="104267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106697</xdr:rowOff>
    </xdr:from>
    <xdr:ext cx="469744" cy="259045"/>
    <xdr:sp macro="" textlink="">
      <xdr:nvSpPr>
        <xdr:cNvPr id="226" name="【体育館・プール】&#10;一人当たり面積該当値テキスト"/>
        <xdr:cNvSpPr txBox="1"/>
      </xdr:nvSpPr>
      <xdr:spPr>
        <a:xfrm>
          <a:off x="10515600"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126365</xdr:rowOff>
    </xdr:from>
    <xdr:to>
      <xdr:col>50</xdr:col>
      <xdr:colOff>165100</xdr:colOff>
      <xdr:row>63</xdr:row>
      <xdr:rowOff>56515</xdr:rowOff>
    </xdr:to>
    <xdr:sp macro="" textlink="">
      <xdr:nvSpPr>
        <xdr:cNvPr id="227" name="楕円 226"/>
        <xdr:cNvSpPr/>
      </xdr:nvSpPr>
      <xdr:spPr>
        <a:xfrm>
          <a:off x="9588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5715</xdr:rowOff>
    </xdr:from>
    <xdr:to>
      <xdr:col>55</xdr:col>
      <xdr:colOff>0</xdr:colOff>
      <xdr:row>63</xdr:row>
      <xdr:rowOff>7620</xdr:rowOff>
    </xdr:to>
    <xdr:cxnSp macro="">
      <xdr:nvCxnSpPr>
        <xdr:cNvPr id="228" name="直線コネクタ 227"/>
        <xdr:cNvCxnSpPr/>
      </xdr:nvCxnSpPr>
      <xdr:spPr>
        <a:xfrm>
          <a:off x="9639300" y="108070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126365</xdr:rowOff>
    </xdr:from>
    <xdr:to>
      <xdr:col>46</xdr:col>
      <xdr:colOff>38100</xdr:colOff>
      <xdr:row>63</xdr:row>
      <xdr:rowOff>56515</xdr:rowOff>
    </xdr:to>
    <xdr:sp macro="" textlink="">
      <xdr:nvSpPr>
        <xdr:cNvPr id="229" name="楕円 228"/>
        <xdr:cNvSpPr/>
      </xdr:nvSpPr>
      <xdr:spPr>
        <a:xfrm>
          <a:off x="8699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5715</xdr:rowOff>
    </xdr:from>
    <xdr:to>
      <xdr:col>50</xdr:col>
      <xdr:colOff>114300</xdr:colOff>
      <xdr:row>63</xdr:row>
      <xdr:rowOff>5715</xdr:rowOff>
    </xdr:to>
    <xdr:cxnSp macro="">
      <xdr:nvCxnSpPr>
        <xdr:cNvPr id="230" name="直線コネクタ 229"/>
        <xdr:cNvCxnSpPr/>
      </xdr:nvCxnSpPr>
      <xdr:spPr>
        <a:xfrm>
          <a:off x="8750300" y="10807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124460</xdr:rowOff>
    </xdr:from>
    <xdr:to>
      <xdr:col>41</xdr:col>
      <xdr:colOff>101600</xdr:colOff>
      <xdr:row>63</xdr:row>
      <xdr:rowOff>54610</xdr:rowOff>
    </xdr:to>
    <xdr:sp macro="" textlink="">
      <xdr:nvSpPr>
        <xdr:cNvPr id="231" name="楕円 230"/>
        <xdr:cNvSpPr/>
      </xdr:nvSpPr>
      <xdr:spPr>
        <a:xfrm>
          <a:off x="7810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3810</xdr:rowOff>
    </xdr:from>
    <xdr:to>
      <xdr:col>45</xdr:col>
      <xdr:colOff>177800</xdr:colOff>
      <xdr:row>63</xdr:row>
      <xdr:rowOff>5715</xdr:rowOff>
    </xdr:to>
    <xdr:cxnSp macro="">
      <xdr:nvCxnSpPr>
        <xdr:cNvPr id="232" name="直線コネクタ 231"/>
        <xdr:cNvCxnSpPr/>
      </xdr:nvCxnSpPr>
      <xdr:spPr>
        <a:xfrm>
          <a:off x="7861300" y="108051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33" name="n_1aveValue【体育館・プール】&#10;一人当たり面積"/>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34" name="n_2ave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35" name="n_3aveValue【体育館・プール】&#10;一人当たり面積"/>
        <xdr:cNvSpPr txBox="1"/>
      </xdr:nvSpPr>
      <xdr:spPr>
        <a:xfrm>
          <a:off x="7626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47642</xdr:rowOff>
    </xdr:from>
    <xdr:ext cx="469744" cy="259045"/>
    <xdr:sp macro="" textlink="">
      <xdr:nvSpPr>
        <xdr:cNvPr id="236" name="n_1mainValue【体育館・プール】&#10;一人当たり面積"/>
        <xdr:cNvSpPr txBox="1"/>
      </xdr:nvSpPr>
      <xdr:spPr>
        <a:xfrm>
          <a:off x="9391727"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47642</xdr:rowOff>
    </xdr:from>
    <xdr:ext cx="469744" cy="259045"/>
    <xdr:sp macro="" textlink="">
      <xdr:nvSpPr>
        <xdr:cNvPr id="237" name="n_2mainValue【体育館・プール】&#10;一人当たり面積"/>
        <xdr:cNvSpPr txBox="1"/>
      </xdr:nvSpPr>
      <xdr:spPr>
        <a:xfrm>
          <a:off x="8515427"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45737</xdr:rowOff>
    </xdr:from>
    <xdr:ext cx="469744" cy="259045"/>
    <xdr:sp macro="" textlink="">
      <xdr:nvSpPr>
        <xdr:cNvPr id="238" name="n_3mainValue【体育館・プール】&#10;一人当たり面積"/>
        <xdr:cNvSpPr txBox="1"/>
      </xdr:nvSpPr>
      <xdr:spPr>
        <a:xfrm>
          <a:off x="7626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4" name="正方形/長方形 25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5" name="正方形/長方形 25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6" name="正方形/長方形 2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7" name="正方形/長方形 2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8" name="正方形/長方形 2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9" name="正方形/長方形 2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0" name="正方形/長方形 2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1" name="正方形/長方形 2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2" name="正方形/長方形 26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3" name="テキスト ボックス 26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4" name="直線コネクタ 26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65" name="直線コネクタ 26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6" name="テキスト ボックス 26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7" name="直線コネクタ 26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8" name="テキスト ボックス 26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9" name="直線コネクタ 26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0" name="テキスト ボックス 26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1" name="直線コネクタ 27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2" name="テキスト ボックス 27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3" name="直線コネクタ 27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4" name="テキスト ボックス 27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5" name="直線コネクタ 27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6" name="テキスト ボックス 27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7" name="直線コネクタ 27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8" name="テキスト ボックス 27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280" name="直線コネクタ 279"/>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281" name="【市民会館】&#10;有形固定資産減価償却率最小値テキスト"/>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282" name="直線コネクタ 281"/>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83"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84" name="直線コネクタ 283"/>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10721</xdr:rowOff>
    </xdr:from>
    <xdr:ext cx="405111" cy="259045"/>
    <xdr:sp macro="" textlink="">
      <xdr:nvSpPr>
        <xdr:cNvPr id="285" name="【市民会館】&#10;有形固定資産減価償却率平均値テキスト"/>
        <xdr:cNvSpPr txBox="1"/>
      </xdr:nvSpPr>
      <xdr:spPr>
        <a:xfrm>
          <a:off x="4673600" y="17670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286" name="フローチャート: 判断 285"/>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287" name="フローチャート: 判断 286"/>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288" name="フローチャート: 判断 287"/>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23768</xdr:rowOff>
    </xdr:from>
    <xdr:to>
      <xdr:col>10</xdr:col>
      <xdr:colOff>165100</xdr:colOff>
      <xdr:row>104</xdr:row>
      <xdr:rowOff>125368</xdr:rowOff>
    </xdr:to>
    <xdr:sp macro="" textlink="">
      <xdr:nvSpPr>
        <xdr:cNvPr id="289" name="フローチャート: 判断 288"/>
        <xdr:cNvSpPr/>
      </xdr:nvSpPr>
      <xdr:spPr>
        <a:xfrm>
          <a:off x="1968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0" name="テキスト ボックス 2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1" name="テキスト ボックス 2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2" name="テキスト ボックス 2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3" name="テキスト ボックス 2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4" name="テキスト ボックス 2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149498</xdr:rowOff>
    </xdr:from>
    <xdr:to>
      <xdr:col>24</xdr:col>
      <xdr:colOff>114300</xdr:colOff>
      <xdr:row>105</xdr:row>
      <xdr:rowOff>79648</xdr:rowOff>
    </xdr:to>
    <xdr:sp macro="" textlink="">
      <xdr:nvSpPr>
        <xdr:cNvPr id="295" name="楕円 294"/>
        <xdr:cNvSpPr/>
      </xdr:nvSpPr>
      <xdr:spPr>
        <a:xfrm>
          <a:off x="45847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127925</xdr:rowOff>
    </xdr:from>
    <xdr:ext cx="405111" cy="259045"/>
    <xdr:sp macro="" textlink="">
      <xdr:nvSpPr>
        <xdr:cNvPr id="296" name="【市民会館】&#10;有形固定資産減価償却率該当値テキスト"/>
        <xdr:cNvSpPr txBox="1"/>
      </xdr:nvSpPr>
      <xdr:spPr>
        <a:xfrm>
          <a:off x="4673600"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28666</xdr:rowOff>
    </xdr:from>
    <xdr:to>
      <xdr:col>20</xdr:col>
      <xdr:colOff>38100</xdr:colOff>
      <xdr:row>105</xdr:row>
      <xdr:rowOff>130266</xdr:rowOff>
    </xdr:to>
    <xdr:sp macro="" textlink="">
      <xdr:nvSpPr>
        <xdr:cNvPr id="297" name="楕円 296"/>
        <xdr:cNvSpPr/>
      </xdr:nvSpPr>
      <xdr:spPr>
        <a:xfrm>
          <a:off x="3746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28848</xdr:rowOff>
    </xdr:from>
    <xdr:to>
      <xdr:col>24</xdr:col>
      <xdr:colOff>63500</xdr:colOff>
      <xdr:row>105</xdr:row>
      <xdr:rowOff>79466</xdr:rowOff>
    </xdr:to>
    <xdr:cxnSp macro="">
      <xdr:nvCxnSpPr>
        <xdr:cNvPr id="298" name="直線コネクタ 297"/>
        <xdr:cNvCxnSpPr/>
      </xdr:nvCxnSpPr>
      <xdr:spPr>
        <a:xfrm flipV="1">
          <a:off x="3797300" y="18031098"/>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76019</xdr:rowOff>
    </xdr:from>
    <xdr:to>
      <xdr:col>15</xdr:col>
      <xdr:colOff>101600</xdr:colOff>
      <xdr:row>106</xdr:row>
      <xdr:rowOff>6169</xdr:rowOff>
    </xdr:to>
    <xdr:sp macro="" textlink="">
      <xdr:nvSpPr>
        <xdr:cNvPr id="299" name="楕円 298"/>
        <xdr:cNvSpPr/>
      </xdr:nvSpPr>
      <xdr:spPr>
        <a:xfrm>
          <a:off x="2857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79466</xdr:rowOff>
    </xdr:from>
    <xdr:to>
      <xdr:col>19</xdr:col>
      <xdr:colOff>177800</xdr:colOff>
      <xdr:row>105</xdr:row>
      <xdr:rowOff>126819</xdr:rowOff>
    </xdr:to>
    <xdr:cxnSp macro="">
      <xdr:nvCxnSpPr>
        <xdr:cNvPr id="300" name="直線コネクタ 299"/>
        <xdr:cNvCxnSpPr/>
      </xdr:nvCxnSpPr>
      <xdr:spPr>
        <a:xfrm flipV="1">
          <a:off x="2908300" y="1808171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128270</xdr:rowOff>
    </xdr:from>
    <xdr:to>
      <xdr:col>10</xdr:col>
      <xdr:colOff>165100</xdr:colOff>
      <xdr:row>106</xdr:row>
      <xdr:rowOff>58420</xdr:rowOff>
    </xdr:to>
    <xdr:sp macro="" textlink="">
      <xdr:nvSpPr>
        <xdr:cNvPr id="301" name="楕円 300"/>
        <xdr:cNvSpPr/>
      </xdr:nvSpPr>
      <xdr:spPr>
        <a:xfrm>
          <a:off x="1968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126819</xdr:rowOff>
    </xdr:from>
    <xdr:to>
      <xdr:col>15</xdr:col>
      <xdr:colOff>50800</xdr:colOff>
      <xdr:row>106</xdr:row>
      <xdr:rowOff>7620</xdr:rowOff>
    </xdr:to>
    <xdr:cxnSp macro="">
      <xdr:nvCxnSpPr>
        <xdr:cNvPr id="302" name="直線コネクタ 301"/>
        <xdr:cNvCxnSpPr/>
      </xdr:nvCxnSpPr>
      <xdr:spPr>
        <a:xfrm flipV="1">
          <a:off x="2019300" y="1812906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99440</xdr:rowOff>
    </xdr:from>
    <xdr:ext cx="405111" cy="259045"/>
    <xdr:sp macro="" textlink="">
      <xdr:nvSpPr>
        <xdr:cNvPr id="303" name="n_1aveValue【市民会館】&#10;有形固定資産減価償却率"/>
        <xdr:cNvSpPr txBox="1"/>
      </xdr:nvSpPr>
      <xdr:spPr>
        <a:xfrm>
          <a:off x="35820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119034</xdr:rowOff>
    </xdr:from>
    <xdr:ext cx="405111" cy="259045"/>
    <xdr:sp macro="" textlink="">
      <xdr:nvSpPr>
        <xdr:cNvPr id="304" name="n_2aveValue【市民会館】&#10;有形固定資産減価償却率"/>
        <xdr:cNvSpPr txBox="1"/>
      </xdr:nvSpPr>
      <xdr:spPr>
        <a:xfrm>
          <a:off x="2705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141895</xdr:rowOff>
    </xdr:from>
    <xdr:ext cx="405111" cy="259045"/>
    <xdr:sp macro="" textlink="">
      <xdr:nvSpPr>
        <xdr:cNvPr id="305" name="n_3aveValue【市民会館】&#10;有形固定資産減価償却率"/>
        <xdr:cNvSpPr txBox="1"/>
      </xdr:nvSpPr>
      <xdr:spPr>
        <a:xfrm>
          <a:off x="18167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121393</xdr:rowOff>
    </xdr:from>
    <xdr:ext cx="405111" cy="259045"/>
    <xdr:sp macro="" textlink="">
      <xdr:nvSpPr>
        <xdr:cNvPr id="306" name="n_1mainValue【市民会館】&#10;有形固定資産減価償却率"/>
        <xdr:cNvSpPr txBox="1"/>
      </xdr:nvSpPr>
      <xdr:spPr>
        <a:xfrm>
          <a:off x="35820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168746</xdr:rowOff>
    </xdr:from>
    <xdr:ext cx="405111" cy="259045"/>
    <xdr:sp macro="" textlink="">
      <xdr:nvSpPr>
        <xdr:cNvPr id="307" name="n_2mainValue【市民会館】&#10;有形固定資産減価償却率"/>
        <xdr:cNvSpPr txBox="1"/>
      </xdr:nvSpPr>
      <xdr:spPr>
        <a:xfrm>
          <a:off x="27057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49547</xdr:rowOff>
    </xdr:from>
    <xdr:ext cx="405111" cy="259045"/>
    <xdr:sp macro="" textlink="">
      <xdr:nvSpPr>
        <xdr:cNvPr id="308" name="n_3mainValue【市民会館】&#10;有形固定資産減価償却率"/>
        <xdr:cNvSpPr txBox="1"/>
      </xdr:nvSpPr>
      <xdr:spPr>
        <a:xfrm>
          <a:off x="1816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7" name="テキスト ボックス 3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8" name="直線コネクタ 3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19" name="直線コネクタ 31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20" name="テキスト ボックス 31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1" name="直線コネクタ 32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22" name="テキスト ボックス 32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23" name="直線コネクタ 32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24" name="テキスト ボックス 32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25" name="直線コネクタ 32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26" name="テキスト ボックス 32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7" name="直線コネクタ 3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8" name="テキスト ボックス 3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330" name="直線コネクタ 329"/>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31"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32" name="直線コネクタ 331"/>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333" name="【市民会館】&#10;一人当たり面積最大値テキスト"/>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334" name="直線コネクタ 333"/>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154703</xdr:rowOff>
    </xdr:from>
    <xdr:ext cx="469744" cy="259045"/>
    <xdr:sp macro="" textlink="">
      <xdr:nvSpPr>
        <xdr:cNvPr id="335" name="【市民会館】&#10;一人当たり面積平均値テキスト"/>
        <xdr:cNvSpPr txBox="1"/>
      </xdr:nvSpPr>
      <xdr:spPr>
        <a:xfrm>
          <a:off x="10515600" y="18156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336" name="フローチャート: 判断 335"/>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337" name="フローチャート: 判断 336"/>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338" name="フローチャート: 判断 337"/>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151130</xdr:rowOff>
    </xdr:from>
    <xdr:to>
      <xdr:col>41</xdr:col>
      <xdr:colOff>101600</xdr:colOff>
      <xdr:row>106</xdr:row>
      <xdr:rowOff>81280</xdr:rowOff>
    </xdr:to>
    <xdr:sp macro="" textlink="">
      <xdr:nvSpPr>
        <xdr:cNvPr id="339" name="フローチャート: 判断 338"/>
        <xdr:cNvSpPr/>
      </xdr:nvSpPr>
      <xdr:spPr>
        <a:xfrm>
          <a:off x="7810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0" name="テキスト ボックス 3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1" name="テキスト ボックス 3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2" name="テキスト ボックス 3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3" name="テキスト ボックス 3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4" name="テキスト ボックス 3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169418</xdr:rowOff>
    </xdr:from>
    <xdr:to>
      <xdr:col>55</xdr:col>
      <xdr:colOff>50800</xdr:colOff>
      <xdr:row>106</xdr:row>
      <xdr:rowOff>99568</xdr:rowOff>
    </xdr:to>
    <xdr:sp macro="" textlink="">
      <xdr:nvSpPr>
        <xdr:cNvPr id="345" name="楕円 344"/>
        <xdr:cNvSpPr/>
      </xdr:nvSpPr>
      <xdr:spPr>
        <a:xfrm>
          <a:off x="104267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20845</xdr:rowOff>
    </xdr:from>
    <xdr:ext cx="469744" cy="259045"/>
    <xdr:sp macro="" textlink="">
      <xdr:nvSpPr>
        <xdr:cNvPr id="346" name="【市民会館】&#10;一人当たり面積該当値テキスト"/>
        <xdr:cNvSpPr txBox="1"/>
      </xdr:nvSpPr>
      <xdr:spPr>
        <a:xfrm>
          <a:off x="10515600"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167132</xdr:rowOff>
    </xdr:from>
    <xdr:to>
      <xdr:col>50</xdr:col>
      <xdr:colOff>165100</xdr:colOff>
      <xdr:row>106</xdr:row>
      <xdr:rowOff>97282</xdr:rowOff>
    </xdr:to>
    <xdr:sp macro="" textlink="">
      <xdr:nvSpPr>
        <xdr:cNvPr id="347" name="楕円 346"/>
        <xdr:cNvSpPr/>
      </xdr:nvSpPr>
      <xdr:spPr>
        <a:xfrm>
          <a:off x="95885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46482</xdr:rowOff>
    </xdr:from>
    <xdr:to>
      <xdr:col>55</xdr:col>
      <xdr:colOff>0</xdr:colOff>
      <xdr:row>106</xdr:row>
      <xdr:rowOff>48768</xdr:rowOff>
    </xdr:to>
    <xdr:cxnSp macro="">
      <xdr:nvCxnSpPr>
        <xdr:cNvPr id="348" name="直線コネクタ 347"/>
        <xdr:cNvCxnSpPr/>
      </xdr:nvCxnSpPr>
      <xdr:spPr>
        <a:xfrm>
          <a:off x="9639300" y="1822018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164846</xdr:rowOff>
    </xdr:from>
    <xdr:to>
      <xdr:col>46</xdr:col>
      <xdr:colOff>38100</xdr:colOff>
      <xdr:row>106</xdr:row>
      <xdr:rowOff>94996</xdr:rowOff>
    </xdr:to>
    <xdr:sp macro="" textlink="">
      <xdr:nvSpPr>
        <xdr:cNvPr id="349" name="楕円 348"/>
        <xdr:cNvSpPr/>
      </xdr:nvSpPr>
      <xdr:spPr>
        <a:xfrm>
          <a:off x="8699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44196</xdr:rowOff>
    </xdr:from>
    <xdr:to>
      <xdr:col>50</xdr:col>
      <xdr:colOff>114300</xdr:colOff>
      <xdr:row>106</xdr:row>
      <xdr:rowOff>46482</xdr:rowOff>
    </xdr:to>
    <xdr:cxnSp macro="">
      <xdr:nvCxnSpPr>
        <xdr:cNvPr id="350" name="直線コネクタ 349"/>
        <xdr:cNvCxnSpPr/>
      </xdr:nvCxnSpPr>
      <xdr:spPr>
        <a:xfrm>
          <a:off x="8750300" y="182178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160274</xdr:rowOff>
    </xdr:from>
    <xdr:to>
      <xdr:col>41</xdr:col>
      <xdr:colOff>101600</xdr:colOff>
      <xdr:row>106</xdr:row>
      <xdr:rowOff>90424</xdr:rowOff>
    </xdr:to>
    <xdr:sp macro="" textlink="">
      <xdr:nvSpPr>
        <xdr:cNvPr id="351" name="楕円 350"/>
        <xdr:cNvSpPr/>
      </xdr:nvSpPr>
      <xdr:spPr>
        <a:xfrm>
          <a:off x="7810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39624</xdr:rowOff>
    </xdr:from>
    <xdr:to>
      <xdr:col>45</xdr:col>
      <xdr:colOff>177800</xdr:colOff>
      <xdr:row>106</xdr:row>
      <xdr:rowOff>44196</xdr:rowOff>
    </xdr:to>
    <xdr:cxnSp macro="">
      <xdr:nvCxnSpPr>
        <xdr:cNvPr id="352" name="直線コネクタ 351"/>
        <xdr:cNvCxnSpPr/>
      </xdr:nvCxnSpPr>
      <xdr:spPr>
        <a:xfrm>
          <a:off x="7861300" y="18213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131842</xdr:rowOff>
    </xdr:from>
    <xdr:ext cx="469744" cy="259045"/>
    <xdr:sp macro="" textlink="">
      <xdr:nvSpPr>
        <xdr:cNvPr id="353" name="n_1aveValue【市民会館】&#10;一人当たり面積"/>
        <xdr:cNvSpPr txBox="1"/>
      </xdr:nvSpPr>
      <xdr:spPr>
        <a:xfrm>
          <a:off x="93917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124985</xdr:rowOff>
    </xdr:from>
    <xdr:ext cx="469744" cy="259045"/>
    <xdr:sp macro="" textlink="">
      <xdr:nvSpPr>
        <xdr:cNvPr id="354" name="n_2aveValue【市民会館】&#10;一人当たり面積"/>
        <xdr:cNvSpPr txBox="1"/>
      </xdr:nvSpPr>
      <xdr:spPr>
        <a:xfrm>
          <a:off x="8515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97807</xdr:rowOff>
    </xdr:from>
    <xdr:ext cx="469744" cy="259045"/>
    <xdr:sp macro="" textlink="">
      <xdr:nvSpPr>
        <xdr:cNvPr id="355" name="n_3aveValue【市民会館】&#10;一人当たり面積"/>
        <xdr:cNvSpPr txBox="1"/>
      </xdr:nvSpPr>
      <xdr:spPr>
        <a:xfrm>
          <a:off x="7626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113809</xdr:rowOff>
    </xdr:from>
    <xdr:ext cx="469744" cy="259045"/>
    <xdr:sp macro="" textlink="">
      <xdr:nvSpPr>
        <xdr:cNvPr id="356" name="n_1mainValue【市民会館】&#10;一人当たり面積"/>
        <xdr:cNvSpPr txBox="1"/>
      </xdr:nvSpPr>
      <xdr:spPr>
        <a:xfrm>
          <a:off x="9391727" y="1794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111523</xdr:rowOff>
    </xdr:from>
    <xdr:ext cx="469744" cy="259045"/>
    <xdr:sp macro="" textlink="">
      <xdr:nvSpPr>
        <xdr:cNvPr id="357" name="n_2mainValue【市民会館】&#10;一人当たり面積"/>
        <xdr:cNvSpPr txBox="1"/>
      </xdr:nvSpPr>
      <xdr:spPr>
        <a:xfrm>
          <a:off x="8515427" y="1794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81551</xdr:rowOff>
    </xdr:from>
    <xdr:ext cx="469744" cy="259045"/>
    <xdr:sp macro="" textlink="">
      <xdr:nvSpPr>
        <xdr:cNvPr id="358" name="n_3mainValue【市民会館】&#10;一人当たり面積"/>
        <xdr:cNvSpPr txBox="1"/>
      </xdr:nvSpPr>
      <xdr:spPr>
        <a:xfrm>
          <a:off x="76264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7" name="正方形/長方形 3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8" name="正方形/長方形 3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9" name="正方形/長方形 3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0" name="正方形/長方形 3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1" name="正方形/長方形 3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2" name="正方形/長方形 3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3" name="正方形/長方形 3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4" name="正方形/長方形 37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5" name="正方形/長方形 3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6" name="正方形/長方形 3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7" name="正方形/長方形 3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8" name="正方形/長方形 3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9" name="正方形/長方形 3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0" name="正方形/長方形 3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1" name="正方形/長方形 3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2" name="正方形/長方形 3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3" name="テキスト ボックス 3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4" name="直線コネクタ 3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5" name="直線コネクタ 38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6" name="テキスト ボックス 38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7" name="直線コネクタ 38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8" name="テキスト ボックス 38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9" name="直線コネクタ 38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0" name="テキスト ボックス 38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1" name="直線コネクタ 39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2" name="テキスト ボックス 39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3" name="直線コネクタ 39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4" name="テキスト ボックス 39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5" name="直線コネクタ 39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6" name="テキスト ボックス 39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7" name="直線コネクタ 3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8" name="テキスト ボックス 39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400" name="直線コネクタ 399"/>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401" name="【保健センター・保健所】&#10;有形固定資産減価償却率最小値テキスト"/>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02" name="直線コネクタ 401"/>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403" name="【保健センター・保健所】&#10;有形固定資産減価償却率最大値テキスト"/>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404" name="直線コネクタ 403"/>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405" name="【保健センター・保健所】&#10;有形固定資産減価償却率平均値テキスト"/>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06" name="フローチャート: 判断 405"/>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407" name="フローチャート: 判断 406"/>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08" name="フローチャート: 判断 407"/>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146776</xdr:rowOff>
    </xdr:from>
    <xdr:to>
      <xdr:col>72</xdr:col>
      <xdr:colOff>38100</xdr:colOff>
      <xdr:row>60</xdr:row>
      <xdr:rowOff>76926</xdr:rowOff>
    </xdr:to>
    <xdr:sp macro="" textlink="">
      <xdr:nvSpPr>
        <xdr:cNvPr id="409" name="フローチャート: 判断 408"/>
        <xdr:cNvSpPr/>
      </xdr:nvSpPr>
      <xdr:spPr>
        <a:xfrm>
          <a:off x="13652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0" name="テキスト ボックス 4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1" name="テキスト ボックス 4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2" name="テキスト ボックス 4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3" name="テキスト ボックス 4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4" name="テキスト ボックス 4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81462</xdr:rowOff>
    </xdr:from>
    <xdr:to>
      <xdr:col>85</xdr:col>
      <xdr:colOff>177800</xdr:colOff>
      <xdr:row>61</xdr:row>
      <xdr:rowOff>11612</xdr:rowOff>
    </xdr:to>
    <xdr:sp macro="" textlink="">
      <xdr:nvSpPr>
        <xdr:cNvPr id="415" name="楕円 414"/>
        <xdr:cNvSpPr/>
      </xdr:nvSpPr>
      <xdr:spPr>
        <a:xfrm>
          <a:off x="162687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59889</xdr:rowOff>
    </xdr:from>
    <xdr:ext cx="405111" cy="259045"/>
    <xdr:sp macro="" textlink="">
      <xdr:nvSpPr>
        <xdr:cNvPr id="416" name="【保健センター・保健所】&#10;有形固定資産減価償却率該当値テキスト"/>
        <xdr:cNvSpPr txBox="1"/>
      </xdr:nvSpPr>
      <xdr:spPr>
        <a:xfrm>
          <a:off x="16357600" y="1034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130447</xdr:rowOff>
    </xdr:from>
    <xdr:to>
      <xdr:col>81</xdr:col>
      <xdr:colOff>101600</xdr:colOff>
      <xdr:row>61</xdr:row>
      <xdr:rowOff>60597</xdr:rowOff>
    </xdr:to>
    <xdr:sp macro="" textlink="">
      <xdr:nvSpPr>
        <xdr:cNvPr id="417" name="楕円 416"/>
        <xdr:cNvSpPr/>
      </xdr:nvSpPr>
      <xdr:spPr>
        <a:xfrm>
          <a:off x="15430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132262</xdr:rowOff>
    </xdr:from>
    <xdr:to>
      <xdr:col>85</xdr:col>
      <xdr:colOff>127000</xdr:colOff>
      <xdr:row>61</xdr:row>
      <xdr:rowOff>9797</xdr:rowOff>
    </xdr:to>
    <xdr:cxnSp macro="">
      <xdr:nvCxnSpPr>
        <xdr:cNvPr id="418" name="直線コネクタ 417"/>
        <xdr:cNvCxnSpPr/>
      </xdr:nvCxnSpPr>
      <xdr:spPr>
        <a:xfrm flipV="1">
          <a:off x="15481300" y="1041926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419" name="楕円 418"/>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9797</xdr:rowOff>
    </xdr:from>
    <xdr:to>
      <xdr:col>81</xdr:col>
      <xdr:colOff>50800</xdr:colOff>
      <xdr:row>61</xdr:row>
      <xdr:rowOff>57150</xdr:rowOff>
    </xdr:to>
    <xdr:cxnSp macro="">
      <xdr:nvCxnSpPr>
        <xdr:cNvPr id="420" name="直線コネクタ 419"/>
        <xdr:cNvCxnSpPr/>
      </xdr:nvCxnSpPr>
      <xdr:spPr>
        <a:xfrm flipV="1">
          <a:off x="14592300" y="1046824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55335</xdr:rowOff>
    </xdr:from>
    <xdr:to>
      <xdr:col>72</xdr:col>
      <xdr:colOff>38100</xdr:colOff>
      <xdr:row>61</xdr:row>
      <xdr:rowOff>156935</xdr:rowOff>
    </xdr:to>
    <xdr:sp macro="" textlink="">
      <xdr:nvSpPr>
        <xdr:cNvPr id="421" name="楕円 420"/>
        <xdr:cNvSpPr/>
      </xdr:nvSpPr>
      <xdr:spPr>
        <a:xfrm>
          <a:off x="13652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106135</xdr:rowOff>
    </xdr:to>
    <xdr:cxnSp macro="">
      <xdr:nvCxnSpPr>
        <xdr:cNvPr id="422" name="直線コネクタ 421"/>
        <xdr:cNvCxnSpPr/>
      </xdr:nvCxnSpPr>
      <xdr:spPr>
        <a:xfrm flipV="1">
          <a:off x="13703300" y="105156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109781</xdr:rowOff>
    </xdr:from>
    <xdr:ext cx="405111" cy="259045"/>
    <xdr:sp macro="" textlink="">
      <xdr:nvSpPr>
        <xdr:cNvPr id="423" name="n_1aveValue【保健センター・保健所】&#10;有形固定資産減価償却率"/>
        <xdr:cNvSpPr txBox="1"/>
      </xdr:nvSpPr>
      <xdr:spPr>
        <a:xfrm>
          <a:off x="152660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424"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93453</xdr:rowOff>
    </xdr:from>
    <xdr:ext cx="405111" cy="259045"/>
    <xdr:sp macro="" textlink="">
      <xdr:nvSpPr>
        <xdr:cNvPr id="425" name="n_3aveValue【保健センター・保健所】&#10;有形固定資産減価償却率"/>
        <xdr:cNvSpPr txBox="1"/>
      </xdr:nvSpPr>
      <xdr:spPr>
        <a:xfrm>
          <a:off x="13500744"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51724</xdr:rowOff>
    </xdr:from>
    <xdr:ext cx="405111" cy="259045"/>
    <xdr:sp macro="" textlink="">
      <xdr:nvSpPr>
        <xdr:cNvPr id="426" name="n_1mainValue【保健センター・保健所】&#10;有形固定資産減価償却率"/>
        <xdr:cNvSpPr txBox="1"/>
      </xdr:nvSpPr>
      <xdr:spPr>
        <a:xfrm>
          <a:off x="152660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427" name="n_2mainValue【保健センター・保健所】&#10;有形固定資産減価償却率"/>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148062</xdr:rowOff>
    </xdr:from>
    <xdr:ext cx="405111" cy="259045"/>
    <xdr:sp macro="" textlink="">
      <xdr:nvSpPr>
        <xdr:cNvPr id="428" name="n_3mainValue【保健センター・保健所】&#10;有形固定資産減価償却率"/>
        <xdr:cNvSpPr txBox="1"/>
      </xdr:nvSpPr>
      <xdr:spPr>
        <a:xfrm>
          <a:off x="13500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9" name="正方形/長方形 42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0" name="正方形/長方形 42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1" name="正方形/長方形 43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2" name="正方形/長方形 43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3" name="正方形/長方形 43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4" name="正方形/長方形 43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5" name="正方形/長方形 43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6" name="正方形/長方形 43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7" name="テキスト ボックス 43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8" name="直線コネクタ 43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9" name="直線コネクタ 43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40" name="テキスト ボックス 43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41" name="直線コネクタ 44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42" name="テキスト ボックス 44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43" name="直線コネクタ 44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4" name="テキスト ボックス 44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5" name="直線コネクタ 44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6" name="テキスト ボックス 44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7" name="直線コネクタ 44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8" name="テキスト ボックス 44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9" name="直線コネクタ 44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50" name="テキスト ボックス 44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1" name="直線コネクタ 4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2" name="テキスト ボックス 45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454" name="直線コネクタ 453"/>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55"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56" name="直線コネクタ 455"/>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457" name="【保健センター・保健所】&#10;一人当たり面積最大値テキスト"/>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458" name="直線コネクタ 457"/>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459" name="【保健センター・保健所】&#10;一人当たり面積平均値テキスト"/>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460" name="フローチャート: 判断 459"/>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461" name="フローチャート: 判断 460"/>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462" name="フローチャート: 判断 461"/>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35741</xdr:rowOff>
    </xdr:from>
    <xdr:to>
      <xdr:col>102</xdr:col>
      <xdr:colOff>165100</xdr:colOff>
      <xdr:row>63</xdr:row>
      <xdr:rowOff>137341</xdr:rowOff>
    </xdr:to>
    <xdr:sp macro="" textlink="">
      <xdr:nvSpPr>
        <xdr:cNvPr id="463" name="フローチャート: 判断 462"/>
        <xdr:cNvSpPr/>
      </xdr:nvSpPr>
      <xdr:spPr>
        <a:xfrm>
          <a:off x="19494500" y="1083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4" name="テキスト ボックス 4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5" name="テキスト ボックス 4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6" name="テキスト ボックス 4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7" name="テキスト ボックス 4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8" name="テキスト ボックス 4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7983</xdr:rowOff>
    </xdr:from>
    <xdr:to>
      <xdr:col>116</xdr:col>
      <xdr:colOff>114300</xdr:colOff>
      <xdr:row>64</xdr:row>
      <xdr:rowOff>109583</xdr:rowOff>
    </xdr:to>
    <xdr:sp macro="" textlink="">
      <xdr:nvSpPr>
        <xdr:cNvPr id="469" name="楕円 468"/>
        <xdr:cNvSpPr/>
      </xdr:nvSpPr>
      <xdr:spPr>
        <a:xfrm>
          <a:off x="221107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94360</xdr:rowOff>
    </xdr:from>
    <xdr:ext cx="469744" cy="259045"/>
    <xdr:sp macro="" textlink="">
      <xdr:nvSpPr>
        <xdr:cNvPr id="470" name="【保健センター・保健所】&#10;一人当たり面積該当値テキスト"/>
        <xdr:cNvSpPr txBox="1"/>
      </xdr:nvSpPr>
      <xdr:spPr>
        <a:xfrm>
          <a:off x="22199600" y="10895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7983</xdr:rowOff>
    </xdr:from>
    <xdr:to>
      <xdr:col>112</xdr:col>
      <xdr:colOff>38100</xdr:colOff>
      <xdr:row>64</xdr:row>
      <xdr:rowOff>109583</xdr:rowOff>
    </xdr:to>
    <xdr:sp macro="" textlink="">
      <xdr:nvSpPr>
        <xdr:cNvPr id="471" name="楕円 470"/>
        <xdr:cNvSpPr/>
      </xdr:nvSpPr>
      <xdr:spPr>
        <a:xfrm>
          <a:off x="21272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58783</xdr:rowOff>
    </xdr:from>
    <xdr:to>
      <xdr:col>116</xdr:col>
      <xdr:colOff>63500</xdr:colOff>
      <xdr:row>64</xdr:row>
      <xdr:rowOff>58783</xdr:rowOff>
    </xdr:to>
    <xdr:cxnSp macro="">
      <xdr:nvCxnSpPr>
        <xdr:cNvPr id="472" name="直線コネクタ 471"/>
        <xdr:cNvCxnSpPr/>
      </xdr:nvCxnSpPr>
      <xdr:spPr>
        <a:xfrm>
          <a:off x="21323300" y="110315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7983</xdr:rowOff>
    </xdr:from>
    <xdr:to>
      <xdr:col>107</xdr:col>
      <xdr:colOff>101600</xdr:colOff>
      <xdr:row>64</xdr:row>
      <xdr:rowOff>109583</xdr:rowOff>
    </xdr:to>
    <xdr:sp macro="" textlink="">
      <xdr:nvSpPr>
        <xdr:cNvPr id="473" name="楕円 472"/>
        <xdr:cNvSpPr/>
      </xdr:nvSpPr>
      <xdr:spPr>
        <a:xfrm>
          <a:off x="20383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58783</xdr:rowOff>
    </xdr:from>
    <xdr:to>
      <xdr:col>111</xdr:col>
      <xdr:colOff>177800</xdr:colOff>
      <xdr:row>64</xdr:row>
      <xdr:rowOff>58783</xdr:rowOff>
    </xdr:to>
    <xdr:cxnSp macro="">
      <xdr:nvCxnSpPr>
        <xdr:cNvPr id="474" name="直線コネクタ 473"/>
        <xdr:cNvCxnSpPr/>
      </xdr:nvCxnSpPr>
      <xdr:spPr>
        <a:xfrm>
          <a:off x="20434300" y="110315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7983</xdr:rowOff>
    </xdr:from>
    <xdr:to>
      <xdr:col>102</xdr:col>
      <xdr:colOff>165100</xdr:colOff>
      <xdr:row>64</xdr:row>
      <xdr:rowOff>109583</xdr:rowOff>
    </xdr:to>
    <xdr:sp macro="" textlink="">
      <xdr:nvSpPr>
        <xdr:cNvPr id="475" name="楕円 474"/>
        <xdr:cNvSpPr/>
      </xdr:nvSpPr>
      <xdr:spPr>
        <a:xfrm>
          <a:off x="19494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58783</xdr:rowOff>
    </xdr:from>
    <xdr:to>
      <xdr:col>107</xdr:col>
      <xdr:colOff>50800</xdr:colOff>
      <xdr:row>64</xdr:row>
      <xdr:rowOff>58783</xdr:rowOff>
    </xdr:to>
    <xdr:cxnSp macro="">
      <xdr:nvCxnSpPr>
        <xdr:cNvPr id="476" name="直線コネクタ 475"/>
        <xdr:cNvCxnSpPr/>
      </xdr:nvCxnSpPr>
      <xdr:spPr>
        <a:xfrm>
          <a:off x="19545300" y="110315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18342</xdr:rowOff>
    </xdr:from>
    <xdr:ext cx="469744" cy="259045"/>
    <xdr:sp macro="" textlink="">
      <xdr:nvSpPr>
        <xdr:cNvPr id="477" name="n_1aveValue【保健センター・保健所】&#10;一人当たり面積"/>
        <xdr:cNvSpPr txBox="1"/>
      </xdr:nvSpPr>
      <xdr:spPr>
        <a:xfrm>
          <a:off x="21075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5278</xdr:rowOff>
    </xdr:from>
    <xdr:ext cx="469744" cy="259045"/>
    <xdr:sp macro="" textlink="">
      <xdr:nvSpPr>
        <xdr:cNvPr id="478" name="n_2aveValue【保健センター・保健所】&#10;一人当たり面積"/>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153868</xdr:rowOff>
    </xdr:from>
    <xdr:ext cx="469744" cy="259045"/>
    <xdr:sp macro="" textlink="">
      <xdr:nvSpPr>
        <xdr:cNvPr id="479" name="n_3aveValue【保健センター・保健所】&#10;一人当たり面積"/>
        <xdr:cNvSpPr txBox="1"/>
      </xdr:nvSpPr>
      <xdr:spPr>
        <a:xfrm>
          <a:off x="19310427" y="1061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100710</xdr:rowOff>
    </xdr:from>
    <xdr:ext cx="469744" cy="259045"/>
    <xdr:sp macro="" textlink="">
      <xdr:nvSpPr>
        <xdr:cNvPr id="480" name="n_1mainValue【保健センター・保健所】&#10;一人当たり面積"/>
        <xdr:cNvSpPr txBox="1"/>
      </xdr:nvSpPr>
      <xdr:spPr>
        <a:xfrm>
          <a:off x="21075727" y="110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100710</xdr:rowOff>
    </xdr:from>
    <xdr:ext cx="469744" cy="259045"/>
    <xdr:sp macro="" textlink="">
      <xdr:nvSpPr>
        <xdr:cNvPr id="481" name="n_2mainValue【保健センター・保健所】&#10;一人当たり面積"/>
        <xdr:cNvSpPr txBox="1"/>
      </xdr:nvSpPr>
      <xdr:spPr>
        <a:xfrm>
          <a:off x="20199427" y="110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100710</xdr:rowOff>
    </xdr:from>
    <xdr:ext cx="469744" cy="259045"/>
    <xdr:sp macro="" textlink="">
      <xdr:nvSpPr>
        <xdr:cNvPr id="482" name="n_3mainValue【保健センター・保健所】&#10;一人当たり面積"/>
        <xdr:cNvSpPr txBox="1"/>
      </xdr:nvSpPr>
      <xdr:spPr>
        <a:xfrm>
          <a:off x="19310427" y="110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3" name="正方形/長方形 4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0" name="正方形/長方形 48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1" name="正方形/長方形 4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2" name="正方形/長方形 4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3" name="正方形/長方形 4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4" name="正方形/長方形 4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5" name="正方形/長方形 4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6" name="正方形/長方形 4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7" name="正方形/長方形 4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8" name="正方形/長方形 49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99" name="正方形/長方形 4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0" name="正方形/長方形 4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1" name="正方形/長方形 5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2" name="正方形/長方形 5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3" name="正方形/長方形 5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4" name="正方形/長方形 5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5" name="正方形/長方形 5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6" name="正方形/長方形 5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7" name="テキスト ボックス 5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8" name="直線コネクタ 5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9" name="直線コネクタ 50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0" name="テキスト ボックス 50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1" name="直線コネクタ 51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2" name="テキスト ボックス 51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3" name="直線コネクタ 51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4" name="テキスト ボックス 51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5" name="直線コネクタ 51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6" name="テキスト ボックス 51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7" name="直線コネクタ 51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8" name="テキスト ボックス 51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9" name="直線コネクタ 51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0" name="テキスト ボックス 51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1" name="直線コネクタ 5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2" name="テキスト ボックス 52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524" name="直線コネクタ 523"/>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525"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526" name="直線コネクタ 525"/>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7"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8" name="直線コネクタ 52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529"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530" name="フローチャート: 判断 529"/>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531" name="フローチャート: 判断 530"/>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532" name="フローチャート: 判断 531"/>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533" name="フローチャート: 判断 532"/>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4" name="テキスト ボックス 5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5" name="テキスト ボックス 5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6" name="テキスト ボックス 5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7" name="テキスト ボックス 5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8" name="テキスト ボックス 5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69487</xdr:rowOff>
    </xdr:from>
    <xdr:to>
      <xdr:col>85</xdr:col>
      <xdr:colOff>177800</xdr:colOff>
      <xdr:row>102</xdr:row>
      <xdr:rowOff>171087</xdr:rowOff>
    </xdr:to>
    <xdr:sp macro="" textlink="">
      <xdr:nvSpPr>
        <xdr:cNvPr id="539" name="楕円 538"/>
        <xdr:cNvSpPr/>
      </xdr:nvSpPr>
      <xdr:spPr>
        <a:xfrm>
          <a:off x="162687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92364</xdr:rowOff>
    </xdr:from>
    <xdr:ext cx="405111" cy="259045"/>
    <xdr:sp macro="" textlink="">
      <xdr:nvSpPr>
        <xdr:cNvPr id="540" name="【庁舎】&#10;有形固定資産減価償却率該当値テキスト"/>
        <xdr:cNvSpPr txBox="1"/>
      </xdr:nvSpPr>
      <xdr:spPr>
        <a:xfrm>
          <a:off x="16357600" y="1740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103777</xdr:rowOff>
    </xdr:from>
    <xdr:to>
      <xdr:col>81</xdr:col>
      <xdr:colOff>101600</xdr:colOff>
      <xdr:row>103</xdr:row>
      <xdr:rowOff>33927</xdr:rowOff>
    </xdr:to>
    <xdr:sp macro="" textlink="">
      <xdr:nvSpPr>
        <xdr:cNvPr id="541" name="楕円 540"/>
        <xdr:cNvSpPr/>
      </xdr:nvSpPr>
      <xdr:spPr>
        <a:xfrm>
          <a:off x="154305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120287</xdr:rowOff>
    </xdr:from>
    <xdr:to>
      <xdr:col>85</xdr:col>
      <xdr:colOff>127000</xdr:colOff>
      <xdr:row>102</xdr:row>
      <xdr:rowOff>154577</xdr:rowOff>
    </xdr:to>
    <xdr:cxnSp macro="">
      <xdr:nvCxnSpPr>
        <xdr:cNvPr id="542" name="直線コネクタ 541"/>
        <xdr:cNvCxnSpPr/>
      </xdr:nvCxnSpPr>
      <xdr:spPr>
        <a:xfrm flipV="1">
          <a:off x="15481300" y="1760818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139700</xdr:rowOff>
    </xdr:from>
    <xdr:to>
      <xdr:col>76</xdr:col>
      <xdr:colOff>165100</xdr:colOff>
      <xdr:row>103</xdr:row>
      <xdr:rowOff>69850</xdr:rowOff>
    </xdr:to>
    <xdr:sp macro="" textlink="">
      <xdr:nvSpPr>
        <xdr:cNvPr id="543" name="楕円 542"/>
        <xdr:cNvSpPr/>
      </xdr:nvSpPr>
      <xdr:spPr>
        <a:xfrm>
          <a:off x="14541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154577</xdr:rowOff>
    </xdr:from>
    <xdr:to>
      <xdr:col>81</xdr:col>
      <xdr:colOff>50800</xdr:colOff>
      <xdr:row>103</xdr:row>
      <xdr:rowOff>19050</xdr:rowOff>
    </xdr:to>
    <xdr:cxnSp macro="">
      <xdr:nvCxnSpPr>
        <xdr:cNvPr id="544" name="直線コネクタ 543"/>
        <xdr:cNvCxnSpPr/>
      </xdr:nvCxnSpPr>
      <xdr:spPr>
        <a:xfrm flipV="1">
          <a:off x="14592300" y="176424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43362</xdr:rowOff>
    </xdr:from>
    <xdr:to>
      <xdr:col>72</xdr:col>
      <xdr:colOff>38100</xdr:colOff>
      <xdr:row>102</xdr:row>
      <xdr:rowOff>144962</xdr:rowOff>
    </xdr:to>
    <xdr:sp macro="" textlink="">
      <xdr:nvSpPr>
        <xdr:cNvPr id="545" name="楕円 544"/>
        <xdr:cNvSpPr/>
      </xdr:nvSpPr>
      <xdr:spPr>
        <a:xfrm>
          <a:off x="13652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94162</xdr:rowOff>
    </xdr:from>
    <xdr:to>
      <xdr:col>76</xdr:col>
      <xdr:colOff>114300</xdr:colOff>
      <xdr:row>103</xdr:row>
      <xdr:rowOff>19050</xdr:rowOff>
    </xdr:to>
    <xdr:cxnSp macro="">
      <xdr:nvCxnSpPr>
        <xdr:cNvPr id="546" name="直線コネクタ 545"/>
        <xdr:cNvCxnSpPr/>
      </xdr:nvCxnSpPr>
      <xdr:spPr>
        <a:xfrm>
          <a:off x="13703300" y="17582062"/>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547" name="n_1aveValue【庁舎】&#10;有形固定資産減価償却率"/>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548" name="n_2aveValue【庁舎】&#10;有形固定資産減価償却率"/>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105064</xdr:rowOff>
    </xdr:from>
    <xdr:ext cx="405111" cy="259045"/>
    <xdr:sp macro="" textlink="">
      <xdr:nvSpPr>
        <xdr:cNvPr id="549" name="n_3aveValue【庁舎】&#10;有形固定資産減価償却率"/>
        <xdr:cNvSpPr txBox="1"/>
      </xdr:nvSpPr>
      <xdr:spPr>
        <a:xfrm>
          <a:off x="13500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50454</xdr:rowOff>
    </xdr:from>
    <xdr:ext cx="405111" cy="259045"/>
    <xdr:sp macro="" textlink="">
      <xdr:nvSpPr>
        <xdr:cNvPr id="550" name="n_1mainValue【庁舎】&#10;有形固定資産減価償却率"/>
        <xdr:cNvSpPr txBox="1"/>
      </xdr:nvSpPr>
      <xdr:spPr>
        <a:xfrm>
          <a:off x="15266044" y="1736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86377</xdr:rowOff>
    </xdr:from>
    <xdr:ext cx="405111" cy="259045"/>
    <xdr:sp macro="" textlink="">
      <xdr:nvSpPr>
        <xdr:cNvPr id="551" name="n_2mainValue【庁舎】&#10;有形固定資産減価償却率"/>
        <xdr:cNvSpPr txBox="1"/>
      </xdr:nvSpPr>
      <xdr:spPr>
        <a:xfrm>
          <a:off x="14389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161489</xdr:rowOff>
    </xdr:from>
    <xdr:ext cx="405111" cy="259045"/>
    <xdr:sp macro="" textlink="">
      <xdr:nvSpPr>
        <xdr:cNvPr id="552" name="n_3mainValue【庁舎】&#10;有形固定資産減価償却率"/>
        <xdr:cNvSpPr txBox="1"/>
      </xdr:nvSpPr>
      <xdr:spPr>
        <a:xfrm>
          <a:off x="135007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1" name="テキスト ボックス 5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2" name="直線コネクタ 5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3" name="直線コネクタ 56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4" name="テキスト ボックス 56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5" name="直線コネクタ 56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6" name="テキスト ボックス 56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7" name="直線コネクタ 56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8" name="テキスト ボックス 56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9" name="直線コネクタ 56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0" name="テキスト ボックス 56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1" name="直線コネクタ 57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2" name="テキスト ボックス 57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3" name="直線コネクタ 5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4" name="テキスト ボックス 5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576" name="直線コネクタ 575"/>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577"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578" name="直線コネクタ 577"/>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579"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580" name="直線コネクタ 579"/>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581" name="【庁舎】&#10;一人当たり面積平均値テキスト"/>
        <xdr:cNvSpPr txBox="1"/>
      </xdr:nvSpPr>
      <xdr:spPr>
        <a:xfrm>
          <a:off x="22199600" y="1806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582" name="フローチャート: 判断 581"/>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583" name="フローチャート: 判断 582"/>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584" name="フローチャート: 判断 583"/>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4445</xdr:rowOff>
    </xdr:from>
    <xdr:to>
      <xdr:col>102</xdr:col>
      <xdr:colOff>165100</xdr:colOff>
      <xdr:row>106</xdr:row>
      <xdr:rowOff>106045</xdr:rowOff>
    </xdr:to>
    <xdr:sp macro="" textlink="">
      <xdr:nvSpPr>
        <xdr:cNvPr id="585" name="フローチャート: 判断 584"/>
        <xdr:cNvSpPr/>
      </xdr:nvSpPr>
      <xdr:spPr>
        <a:xfrm>
          <a:off x="19494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6" name="テキスト ボックス 5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7" name="テキスト ボックス 5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8" name="テキスト ボックス 5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9" name="テキスト ボックス 5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0" name="テキスト ボックス 5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86361</xdr:rowOff>
    </xdr:from>
    <xdr:to>
      <xdr:col>116</xdr:col>
      <xdr:colOff>114300</xdr:colOff>
      <xdr:row>107</xdr:row>
      <xdr:rowOff>16511</xdr:rowOff>
    </xdr:to>
    <xdr:sp macro="" textlink="">
      <xdr:nvSpPr>
        <xdr:cNvPr id="591" name="楕円 590"/>
        <xdr:cNvSpPr/>
      </xdr:nvSpPr>
      <xdr:spPr>
        <a:xfrm>
          <a:off x="221107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64788</xdr:rowOff>
    </xdr:from>
    <xdr:ext cx="469744" cy="259045"/>
    <xdr:sp macro="" textlink="">
      <xdr:nvSpPr>
        <xdr:cNvPr id="592" name="【庁舎】&#10;一人当たり面積該当値テキスト"/>
        <xdr:cNvSpPr txBox="1"/>
      </xdr:nvSpPr>
      <xdr:spPr>
        <a:xfrm>
          <a:off x="22199600"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82550</xdr:rowOff>
    </xdr:from>
    <xdr:to>
      <xdr:col>112</xdr:col>
      <xdr:colOff>38100</xdr:colOff>
      <xdr:row>107</xdr:row>
      <xdr:rowOff>12700</xdr:rowOff>
    </xdr:to>
    <xdr:sp macro="" textlink="">
      <xdr:nvSpPr>
        <xdr:cNvPr id="593" name="楕円 592"/>
        <xdr:cNvSpPr/>
      </xdr:nvSpPr>
      <xdr:spPr>
        <a:xfrm>
          <a:off x="21272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133350</xdr:rowOff>
    </xdr:from>
    <xdr:to>
      <xdr:col>116</xdr:col>
      <xdr:colOff>63500</xdr:colOff>
      <xdr:row>106</xdr:row>
      <xdr:rowOff>137161</xdr:rowOff>
    </xdr:to>
    <xdr:cxnSp macro="">
      <xdr:nvCxnSpPr>
        <xdr:cNvPr id="594" name="直線コネクタ 593"/>
        <xdr:cNvCxnSpPr/>
      </xdr:nvCxnSpPr>
      <xdr:spPr>
        <a:xfrm>
          <a:off x="21323300" y="183070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82550</xdr:rowOff>
    </xdr:from>
    <xdr:to>
      <xdr:col>107</xdr:col>
      <xdr:colOff>101600</xdr:colOff>
      <xdr:row>107</xdr:row>
      <xdr:rowOff>12700</xdr:rowOff>
    </xdr:to>
    <xdr:sp macro="" textlink="">
      <xdr:nvSpPr>
        <xdr:cNvPr id="595" name="楕円 594"/>
        <xdr:cNvSpPr/>
      </xdr:nvSpPr>
      <xdr:spPr>
        <a:xfrm>
          <a:off x="20383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133350</xdr:rowOff>
    </xdr:from>
    <xdr:to>
      <xdr:col>111</xdr:col>
      <xdr:colOff>177800</xdr:colOff>
      <xdr:row>106</xdr:row>
      <xdr:rowOff>133350</xdr:rowOff>
    </xdr:to>
    <xdr:cxnSp macro="">
      <xdr:nvCxnSpPr>
        <xdr:cNvPr id="596" name="直線コネクタ 595"/>
        <xdr:cNvCxnSpPr/>
      </xdr:nvCxnSpPr>
      <xdr:spPr>
        <a:xfrm>
          <a:off x="20434300" y="1830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78739</xdr:rowOff>
    </xdr:from>
    <xdr:to>
      <xdr:col>102</xdr:col>
      <xdr:colOff>165100</xdr:colOff>
      <xdr:row>107</xdr:row>
      <xdr:rowOff>8889</xdr:rowOff>
    </xdr:to>
    <xdr:sp macro="" textlink="">
      <xdr:nvSpPr>
        <xdr:cNvPr id="597" name="楕円 596"/>
        <xdr:cNvSpPr/>
      </xdr:nvSpPr>
      <xdr:spPr>
        <a:xfrm>
          <a:off x="19494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129539</xdr:rowOff>
    </xdr:from>
    <xdr:to>
      <xdr:col>107</xdr:col>
      <xdr:colOff>50800</xdr:colOff>
      <xdr:row>106</xdr:row>
      <xdr:rowOff>133350</xdr:rowOff>
    </xdr:to>
    <xdr:cxnSp macro="">
      <xdr:nvCxnSpPr>
        <xdr:cNvPr id="598" name="直線コネクタ 597"/>
        <xdr:cNvCxnSpPr/>
      </xdr:nvCxnSpPr>
      <xdr:spPr>
        <a:xfrm>
          <a:off x="19545300" y="183032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8272</xdr:rowOff>
    </xdr:from>
    <xdr:ext cx="469744" cy="259045"/>
    <xdr:sp macro="" textlink="">
      <xdr:nvSpPr>
        <xdr:cNvPr id="599" name="n_1aveValue【庁舎】&#10;一人当たり面積"/>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600" name="n_2aveValue【庁舎】&#10;一人当たり面積"/>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122572</xdr:rowOff>
    </xdr:from>
    <xdr:ext cx="469744" cy="259045"/>
    <xdr:sp macro="" textlink="">
      <xdr:nvSpPr>
        <xdr:cNvPr id="601" name="n_3aveValue【庁舎】&#10;一人当たり面積"/>
        <xdr:cNvSpPr txBox="1"/>
      </xdr:nvSpPr>
      <xdr:spPr>
        <a:xfrm>
          <a:off x="19310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3827</xdr:rowOff>
    </xdr:from>
    <xdr:ext cx="469744" cy="259045"/>
    <xdr:sp macro="" textlink="">
      <xdr:nvSpPr>
        <xdr:cNvPr id="602" name="n_1mainValue【庁舎】&#10;一人当たり面積"/>
        <xdr:cNvSpPr txBox="1"/>
      </xdr:nvSpPr>
      <xdr:spPr>
        <a:xfrm>
          <a:off x="210757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3827</xdr:rowOff>
    </xdr:from>
    <xdr:ext cx="469744" cy="259045"/>
    <xdr:sp macro="" textlink="">
      <xdr:nvSpPr>
        <xdr:cNvPr id="603" name="n_2mainValue【庁舎】&#10;一人当たり面積"/>
        <xdr:cNvSpPr txBox="1"/>
      </xdr:nvSpPr>
      <xdr:spPr>
        <a:xfrm>
          <a:off x="201994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xdr:rowOff>
    </xdr:from>
    <xdr:ext cx="469744" cy="259045"/>
    <xdr:sp macro="" textlink="">
      <xdr:nvSpPr>
        <xdr:cNvPr id="604" name="n_3mainValue【庁舎】&#10;一人当たり面積"/>
        <xdr:cNvSpPr txBox="1"/>
      </xdr:nvSpPr>
      <xdr:spPr>
        <a:xfrm>
          <a:off x="19310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5" name="正方形/長方形 6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6" name="正方形/長方形 6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7" name="テキスト ボックス 6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本町の図書館は公民館と複合された施設であり、町民にとって必要不可欠な施設であることから継続的な維持修繕を行っていく。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保健センターと市民会館は複合施設であり、平成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年に建築していることから、減価償却率は類似団体と比較して低くなっている。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庁舎に関しては、昭和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年建築の旧庁舎と平成</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年に増築された新庁舎の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棟で構成されており、旧庁舎の影響により有形固定資産減価償却率が高くなっていると考えられる。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旧庁舎は平成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年度に耐震改修工事を実施しているが、設備の経年劣化が見られることから、必要な維持修繕を行っていく必要がある。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43,722
42,552
18.03
12,584,857
12,074,340
483,580
8,271,835
8,909,544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については、景気回復による法人税割及び所得割の増加や評価替えによる地価の上昇及び宅地の増加に伴う固定資産税の増加により増加した。一方、基準財政需要額については、社会福祉費の増（障がい児保育の新規算入による増等）により増加したことで、結果的に財政力指数は横ばいとなった。</a:t>
          </a:r>
        </a:p>
        <a:p>
          <a:r>
            <a:rPr kumimoji="1" lang="ja-JP" altLang="en-US" sz="1300">
              <a:latin typeface="ＭＳ Ｐゴシック" panose="020B0600070205080204" pitchFamily="50" charset="-128"/>
              <a:ea typeface="ＭＳ Ｐゴシック" panose="020B0600070205080204" pitchFamily="50" charset="-128"/>
            </a:rPr>
            <a:t>　今後、区画整理事業に伴う人口増等により、税収の伸びが見込まれるものの、扶助費の増等が見込まれることから、悪化が懸念される。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69" name="直線コネクタ 68"/>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2" name="直線コネクタ 71"/>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景気回復による法人税割及び所得割の増加や評価替えによる地価の上昇及び宅地の増加に伴う固定資産税の増加、臨時財政対策債発行額の増加、いこまい館建設に係る町債の一部償還完了による公債費の減少及び公立保育園２園を統合して私立保育所を開設したことによる保育士賃金の減少などの要因により、経常収支比率は</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扶助費の増加に加えて、東郷中央土地区画整理事業に係る建設事業債及び臨時財政対策債の影響により公債費も増加することが見込まれるため、引き続き経常的な事務事業の見直し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110807</xdr:rowOff>
    </xdr:from>
    <xdr:to>
      <xdr:col>23</xdr:col>
      <xdr:colOff>133350</xdr:colOff>
      <xdr:row>63</xdr:row>
      <xdr:rowOff>150495</xdr:rowOff>
    </xdr:to>
    <xdr:cxnSp macro="">
      <xdr:nvCxnSpPr>
        <xdr:cNvPr id="128" name="直線コネクタ 127"/>
        <xdr:cNvCxnSpPr/>
      </xdr:nvCxnSpPr>
      <xdr:spPr>
        <a:xfrm flipV="1">
          <a:off x="4114800" y="10740707"/>
          <a:ext cx="8382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152734</xdr:rowOff>
    </xdr:from>
    <xdr:ext cx="762000" cy="259045"/>
    <xdr:sp macro="" textlink="">
      <xdr:nvSpPr>
        <xdr:cNvPr id="129" name="財政構造の弾力性平均値テキスト"/>
        <xdr:cNvSpPr txBox="1"/>
      </xdr:nvSpPr>
      <xdr:spPr>
        <a:xfrm>
          <a:off x="5041900" y="1078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150495</xdr:rowOff>
    </xdr:from>
    <xdr:to>
      <xdr:col>19</xdr:col>
      <xdr:colOff>133350</xdr:colOff>
      <xdr:row>64</xdr:row>
      <xdr:rowOff>39370</xdr:rowOff>
    </xdr:to>
    <xdr:cxnSp macro="">
      <xdr:nvCxnSpPr>
        <xdr:cNvPr id="131" name="直線コネクタ 130"/>
        <xdr:cNvCxnSpPr/>
      </xdr:nvCxnSpPr>
      <xdr:spPr>
        <a:xfrm flipV="1">
          <a:off x="3225800" y="1095184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66040</xdr:rowOff>
    </xdr:from>
    <xdr:to>
      <xdr:col>15</xdr:col>
      <xdr:colOff>82550</xdr:colOff>
      <xdr:row>64</xdr:row>
      <xdr:rowOff>39370</xdr:rowOff>
    </xdr:to>
    <xdr:cxnSp macro="">
      <xdr:nvCxnSpPr>
        <xdr:cNvPr id="134" name="直線コネクタ 133"/>
        <xdr:cNvCxnSpPr/>
      </xdr:nvCxnSpPr>
      <xdr:spPr>
        <a:xfrm>
          <a:off x="2336800" y="108673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60007</xdr:rowOff>
    </xdr:from>
    <xdr:to>
      <xdr:col>11</xdr:col>
      <xdr:colOff>31750</xdr:colOff>
      <xdr:row>63</xdr:row>
      <xdr:rowOff>66040</xdr:rowOff>
    </xdr:to>
    <xdr:cxnSp macro="">
      <xdr:nvCxnSpPr>
        <xdr:cNvPr id="137" name="直線コネクタ 136"/>
        <xdr:cNvCxnSpPr/>
      </xdr:nvCxnSpPr>
      <xdr:spPr>
        <a:xfrm>
          <a:off x="1447800" y="1086135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137478</xdr:rowOff>
    </xdr:from>
    <xdr:to>
      <xdr:col>11</xdr:col>
      <xdr:colOff>82550</xdr:colOff>
      <xdr:row>61</xdr:row>
      <xdr:rowOff>67628</xdr:rowOff>
    </xdr:to>
    <xdr:sp macro="" textlink="">
      <xdr:nvSpPr>
        <xdr:cNvPr id="138" name="フローチャート: 判断 137"/>
        <xdr:cNvSpPr/>
      </xdr:nvSpPr>
      <xdr:spPr>
        <a:xfrm>
          <a:off x="2286000" y="1042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77805</xdr:rowOff>
    </xdr:from>
    <xdr:ext cx="762000" cy="259045"/>
    <xdr:sp macro="" textlink="">
      <xdr:nvSpPr>
        <xdr:cNvPr id="139" name="テキスト ボックス 138"/>
        <xdr:cNvSpPr txBox="1"/>
      </xdr:nvSpPr>
      <xdr:spPr>
        <a:xfrm>
          <a:off x="1955800" y="101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60007</xdr:rowOff>
    </xdr:from>
    <xdr:to>
      <xdr:col>23</xdr:col>
      <xdr:colOff>184150</xdr:colOff>
      <xdr:row>62</xdr:row>
      <xdr:rowOff>161607</xdr:rowOff>
    </xdr:to>
    <xdr:sp macro="" textlink="">
      <xdr:nvSpPr>
        <xdr:cNvPr id="147" name="楕円 146"/>
        <xdr:cNvSpPr/>
      </xdr:nvSpPr>
      <xdr:spPr>
        <a:xfrm>
          <a:off x="49022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76534</xdr:rowOff>
    </xdr:from>
    <xdr:ext cx="762000" cy="259045"/>
    <xdr:sp macro="" textlink="">
      <xdr:nvSpPr>
        <xdr:cNvPr id="148" name="財政構造の弾力性該当値テキスト"/>
        <xdr:cNvSpPr txBox="1"/>
      </xdr:nvSpPr>
      <xdr:spPr>
        <a:xfrm>
          <a:off x="5041900" y="1053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99695</xdr:rowOff>
    </xdr:from>
    <xdr:to>
      <xdr:col>19</xdr:col>
      <xdr:colOff>184150</xdr:colOff>
      <xdr:row>64</xdr:row>
      <xdr:rowOff>29845</xdr:rowOff>
    </xdr:to>
    <xdr:sp macro="" textlink="">
      <xdr:nvSpPr>
        <xdr:cNvPr id="149" name="楕円 148"/>
        <xdr:cNvSpPr/>
      </xdr:nvSpPr>
      <xdr:spPr>
        <a:xfrm>
          <a:off x="4064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14622</xdr:rowOff>
    </xdr:from>
    <xdr:ext cx="736600" cy="259045"/>
    <xdr:sp macro="" textlink="">
      <xdr:nvSpPr>
        <xdr:cNvPr id="150" name="テキスト ボックス 149"/>
        <xdr:cNvSpPr txBox="1"/>
      </xdr:nvSpPr>
      <xdr:spPr>
        <a:xfrm>
          <a:off x="3733800" y="1098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1" name="楕円 150"/>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52" name="テキスト ボックス 151"/>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3" name="楕円 152"/>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54" name="テキスト ボックス 153"/>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9207</xdr:rowOff>
    </xdr:from>
    <xdr:to>
      <xdr:col>7</xdr:col>
      <xdr:colOff>31750</xdr:colOff>
      <xdr:row>63</xdr:row>
      <xdr:rowOff>110807</xdr:rowOff>
    </xdr:to>
    <xdr:sp macro="" textlink="">
      <xdr:nvSpPr>
        <xdr:cNvPr id="155" name="楕円 154"/>
        <xdr:cNvSpPr/>
      </xdr:nvSpPr>
      <xdr:spPr>
        <a:xfrm>
          <a:off x="1397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95584</xdr:rowOff>
    </xdr:from>
    <xdr:ext cx="762000" cy="259045"/>
    <xdr:sp macro="" textlink="">
      <xdr:nvSpPr>
        <xdr:cNvPr id="156" name="テキスト ボックス 155"/>
        <xdr:cNvSpPr txBox="1"/>
      </xdr:nvSpPr>
      <xdr:spPr>
        <a:xfrm>
          <a:off x="1066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人事院勧告に準じて改定したことによる基本給及び期末手当の増加、給食調理・配送業務委託料の増加等により人件費及び物件費が前年度と比較して増加した。</a:t>
          </a:r>
        </a:p>
        <a:p>
          <a:r>
            <a:rPr kumimoji="1" lang="ja-JP" altLang="en-US" sz="1300">
              <a:latin typeface="ＭＳ Ｐゴシック" panose="020B0600070205080204" pitchFamily="50" charset="-128"/>
              <a:ea typeface="ＭＳ Ｐゴシック" panose="020B0600070205080204" pitchFamily="50" charset="-128"/>
            </a:rPr>
            <a:t>　今後は、委託事業に係る人件費の上昇、臨時職員の充実等により、決算額が上昇する見込みである。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32595</xdr:rowOff>
    </xdr:from>
    <xdr:to>
      <xdr:col>23</xdr:col>
      <xdr:colOff>133350</xdr:colOff>
      <xdr:row>80</xdr:row>
      <xdr:rowOff>35302</xdr:rowOff>
    </xdr:to>
    <xdr:cxnSp macro="">
      <xdr:nvCxnSpPr>
        <xdr:cNvPr id="193" name="直線コネクタ 192"/>
        <xdr:cNvCxnSpPr/>
      </xdr:nvCxnSpPr>
      <xdr:spPr>
        <a:xfrm>
          <a:off x="4114800" y="13748595"/>
          <a:ext cx="838200" cy="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20078</xdr:rowOff>
    </xdr:from>
    <xdr:ext cx="762000" cy="259045"/>
    <xdr:sp macro="" textlink="">
      <xdr:nvSpPr>
        <xdr:cNvPr id="194" name="人件費・物件費等の状況平均値テキスト"/>
        <xdr:cNvSpPr txBox="1"/>
      </xdr:nvSpPr>
      <xdr:spPr>
        <a:xfrm>
          <a:off x="5041900" y="137360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32595</xdr:rowOff>
    </xdr:from>
    <xdr:to>
      <xdr:col>19</xdr:col>
      <xdr:colOff>133350</xdr:colOff>
      <xdr:row>80</xdr:row>
      <xdr:rowOff>32744</xdr:rowOff>
    </xdr:to>
    <xdr:cxnSp macro="">
      <xdr:nvCxnSpPr>
        <xdr:cNvPr id="196" name="直線コネクタ 195"/>
        <xdr:cNvCxnSpPr/>
      </xdr:nvCxnSpPr>
      <xdr:spPr>
        <a:xfrm flipV="1">
          <a:off x="3225800" y="13748595"/>
          <a:ext cx="8890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32744</xdr:rowOff>
    </xdr:from>
    <xdr:to>
      <xdr:col>15</xdr:col>
      <xdr:colOff>82550</xdr:colOff>
      <xdr:row>80</xdr:row>
      <xdr:rowOff>39787</xdr:rowOff>
    </xdr:to>
    <xdr:cxnSp macro="">
      <xdr:nvCxnSpPr>
        <xdr:cNvPr id="199" name="直線コネクタ 198"/>
        <xdr:cNvCxnSpPr/>
      </xdr:nvCxnSpPr>
      <xdr:spPr>
        <a:xfrm flipV="1">
          <a:off x="2336800" y="13748744"/>
          <a:ext cx="889000" cy="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32240</xdr:rowOff>
    </xdr:from>
    <xdr:to>
      <xdr:col>11</xdr:col>
      <xdr:colOff>31750</xdr:colOff>
      <xdr:row>80</xdr:row>
      <xdr:rowOff>39787</xdr:rowOff>
    </xdr:to>
    <xdr:cxnSp macro="">
      <xdr:nvCxnSpPr>
        <xdr:cNvPr id="202" name="直線コネクタ 201"/>
        <xdr:cNvCxnSpPr/>
      </xdr:nvCxnSpPr>
      <xdr:spPr>
        <a:xfrm>
          <a:off x="1447800" y="13748240"/>
          <a:ext cx="889000" cy="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88485</xdr:rowOff>
    </xdr:from>
    <xdr:to>
      <xdr:col>11</xdr:col>
      <xdr:colOff>82550</xdr:colOff>
      <xdr:row>81</xdr:row>
      <xdr:rowOff>18635</xdr:rowOff>
    </xdr:to>
    <xdr:sp macro="" textlink="">
      <xdr:nvSpPr>
        <xdr:cNvPr id="203" name="フローチャート: 判断 202"/>
        <xdr:cNvSpPr/>
      </xdr:nvSpPr>
      <xdr:spPr>
        <a:xfrm>
          <a:off x="2286000" y="1380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3412</xdr:rowOff>
    </xdr:from>
    <xdr:ext cx="762000" cy="259045"/>
    <xdr:sp macro="" textlink="">
      <xdr:nvSpPr>
        <xdr:cNvPr id="204" name="テキスト ボックス 203"/>
        <xdr:cNvSpPr txBox="1"/>
      </xdr:nvSpPr>
      <xdr:spPr>
        <a:xfrm>
          <a:off x="1955800" y="1389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155952</xdr:rowOff>
    </xdr:from>
    <xdr:to>
      <xdr:col>23</xdr:col>
      <xdr:colOff>184150</xdr:colOff>
      <xdr:row>80</xdr:row>
      <xdr:rowOff>86102</xdr:rowOff>
    </xdr:to>
    <xdr:sp macro="" textlink="">
      <xdr:nvSpPr>
        <xdr:cNvPr id="212" name="楕円 211"/>
        <xdr:cNvSpPr/>
      </xdr:nvSpPr>
      <xdr:spPr>
        <a:xfrm>
          <a:off x="4902200" y="1370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77229</xdr:rowOff>
    </xdr:from>
    <xdr:ext cx="762000" cy="259045"/>
    <xdr:sp macro="" textlink="">
      <xdr:nvSpPr>
        <xdr:cNvPr id="213" name="人件費・物件費等の状況該当値テキスト"/>
        <xdr:cNvSpPr txBox="1"/>
      </xdr:nvSpPr>
      <xdr:spPr>
        <a:xfrm>
          <a:off x="5041900" y="1362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153245</xdr:rowOff>
    </xdr:from>
    <xdr:to>
      <xdr:col>19</xdr:col>
      <xdr:colOff>184150</xdr:colOff>
      <xdr:row>80</xdr:row>
      <xdr:rowOff>83395</xdr:rowOff>
    </xdr:to>
    <xdr:sp macro="" textlink="">
      <xdr:nvSpPr>
        <xdr:cNvPr id="214" name="楕円 213"/>
        <xdr:cNvSpPr/>
      </xdr:nvSpPr>
      <xdr:spPr>
        <a:xfrm>
          <a:off x="4064000" y="136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93572</xdr:rowOff>
    </xdr:from>
    <xdr:ext cx="736600" cy="259045"/>
    <xdr:sp macro="" textlink="">
      <xdr:nvSpPr>
        <xdr:cNvPr id="215" name="テキスト ボックス 214"/>
        <xdr:cNvSpPr txBox="1"/>
      </xdr:nvSpPr>
      <xdr:spPr>
        <a:xfrm>
          <a:off x="3733800" y="134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153394</xdr:rowOff>
    </xdr:from>
    <xdr:to>
      <xdr:col>15</xdr:col>
      <xdr:colOff>133350</xdr:colOff>
      <xdr:row>80</xdr:row>
      <xdr:rowOff>83544</xdr:rowOff>
    </xdr:to>
    <xdr:sp macro="" textlink="">
      <xdr:nvSpPr>
        <xdr:cNvPr id="216" name="楕円 215"/>
        <xdr:cNvSpPr/>
      </xdr:nvSpPr>
      <xdr:spPr>
        <a:xfrm>
          <a:off x="3175000" y="1369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93721</xdr:rowOff>
    </xdr:from>
    <xdr:ext cx="762000" cy="259045"/>
    <xdr:sp macro="" textlink="">
      <xdr:nvSpPr>
        <xdr:cNvPr id="217" name="テキスト ボックス 216"/>
        <xdr:cNvSpPr txBox="1"/>
      </xdr:nvSpPr>
      <xdr:spPr>
        <a:xfrm>
          <a:off x="2844800" y="1346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160437</xdr:rowOff>
    </xdr:from>
    <xdr:to>
      <xdr:col>11</xdr:col>
      <xdr:colOff>82550</xdr:colOff>
      <xdr:row>80</xdr:row>
      <xdr:rowOff>90587</xdr:rowOff>
    </xdr:to>
    <xdr:sp macro="" textlink="">
      <xdr:nvSpPr>
        <xdr:cNvPr id="218" name="楕円 217"/>
        <xdr:cNvSpPr/>
      </xdr:nvSpPr>
      <xdr:spPr>
        <a:xfrm>
          <a:off x="2286000" y="1370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100764</xdr:rowOff>
    </xdr:from>
    <xdr:ext cx="762000" cy="259045"/>
    <xdr:sp macro="" textlink="">
      <xdr:nvSpPr>
        <xdr:cNvPr id="219" name="テキスト ボックス 218"/>
        <xdr:cNvSpPr txBox="1"/>
      </xdr:nvSpPr>
      <xdr:spPr>
        <a:xfrm>
          <a:off x="1955800" y="1347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152890</xdr:rowOff>
    </xdr:from>
    <xdr:to>
      <xdr:col>7</xdr:col>
      <xdr:colOff>31750</xdr:colOff>
      <xdr:row>80</xdr:row>
      <xdr:rowOff>83040</xdr:rowOff>
    </xdr:to>
    <xdr:sp macro="" textlink="">
      <xdr:nvSpPr>
        <xdr:cNvPr id="220" name="楕円 219"/>
        <xdr:cNvSpPr/>
      </xdr:nvSpPr>
      <xdr:spPr>
        <a:xfrm>
          <a:off x="1397000" y="136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93217</xdr:rowOff>
    </xdr:from>
    <xdr:ext cx="762000" cy="259045"/>
    <xdr:sp macro="" textlink="">
      <xdr:nvSpPr>
        <xdr:cNvPr id="221" name="テキスト ボックス 220"/>
        <xdr:cNvSpPr txBox="1"/>
      </xdr:nvSpPr>
      <xdr:spPr>
        <a:xfrm>
          <a:off x="1066800" y="134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と比較するラスパイレス指数では、特に高校卒などの学歴が数値に影響するが、本町では学歴に関係なく人事評価等による職員配置を行っているため、人事異動等により数値が大きく変動する場合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89</xdr:row>
      <xdr:rowOff>43039</xdr:rowOff>
    </xdr:to>
    <xdr:cxnSp macro="">
      <xdr:nvCxnSpPr>
        <xdr:cNvPr id="255" name="直線コネクタ 254"/>
        <xdr:cNvCxnSpPr/>
      </xdr:nvCxnSpPr>
      <xdr:spPr>
        <a:xfrm flipV="1">
          <a:off x="16179800" y="15087600"/>
          <a:ext cx="8382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89</xdr:row>
      <xdr:rowOff>43039</xdr:rowOff>
    </xdr:to>
    <xdr:cxnSp macro="">
      <xdr:nvCxnSpPr>
        <xdr:cNvPr id="258" name="直線コネクタ 257"/>
        <xdr:cNvCxnSpPr/>
      </xdr:nvCxnSpPr>
      <xdr:spPr>
        <a:xfrm>
          <a:off x="15290800" y="15087600"/>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13405</xdr:rowOff>
    </xdr:to>
    <xdr:cxnSp macro="">
      <xdr:nvCxnSpPr>
        <xdr:cNvPr id="261" name="直線コネクタ 260"/>
        <xdr:cNvCxnSpPr/>
      </xdr:nvCxnSpPr>
      <xdr:spPr>
        <a:xfrm flipV="1">
          <a:off x="14401800" y="1508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13405</xdr:rowOff>
    </xdr:from>
    <xdr:to>
      <xdr:col>68</xdr:col>
      <xdr:colOff>152400</xdr:colOff>
      <xdr:row>89</xdr:row>
      <xdr:rowOff>29634</xdr:rowOff>
    </xdr:to>
    <xdr:cxnSp macro="">
      <xdr:nvCxnSpPr>
        <xdr:cNvPr id="264" name="直線コネクタ 263"/>
        <xdr:cNvCxnSpPr/>
      </xdr:nvCxnSpPr>
      <xdr:spPr>
        <a:xfrm flipV="1">
          <a:off x="13512800" y="15101005"/>
          <a:ext cx="889000" cy="18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155222</xdr:rowOff>
    </xdr:from>
    <xdr:to>
      <xdr:col>68</xdr:col>
      <xdr:colOff>203200</xdr:colOff>
      <xdr:row>86</xdr:row>
      <xdr:rowOff>85372</xdr:rowOff>
    </xdr:to>
    <xdr:sp macro="" textlink="">
      <xdr:nvSpPr>
        <xdr:cNvPr id="265" name="フローチャート: 判断 264"/>
        <xdr:cNvSpPr/>
      </xdr:nvSpPr>
      <xdr:spPr>
        <a:xfrm>
          <a:off x="14351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95549</xdr:rowOff>
    </xdr:from>
    <xdr:ext cx="762000" cy="259045"/>
    <xdr:sp macro="" textlink="">
      <xdr:nvSpPr>
        <xdr:cNvPr id="266" name="テキスト ボックス 265"/>
        <xdr:cNvSpPr txBox="1"/>
      </xdr:nvSpPr>
      <xdr:spPr>
        <a:xfrm>
          <a:off x="14020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4" name="楕円 273"/>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5" name="給与水準   （国との比較）該当値テキスト"/>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163689</xdr:rowOff>
    </xdr:from>
    <xdr:to>
      <xdr:col>77</xdr:col>
      <xdr:colOff>95250</xdr:colOff>
      <xdr:row>89</xdr:row>
      <xdr:rowOff>93839</xdr:rowOff>
    </xdr:to>
    <xdr:sp macro="" textlink="">
      <xdr:nvSpPr>
        <xdr:cNvPr id="276" name="楕円 275"/>
        <xdr:cNvSpPr/>
      </xdr:nvSpPr>
      <xdr:spPr>
        <a:xfrm>
          <a:off x="16129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78616</xdr:rowOff>
    </xdr:from>
    <xdr:ext cx="736600" cy="259045"/>
    <xdr:sp macro="" textlink="">
      <xdr:nvSpPr>
        <xdr:cNvPr id="277" name="テキスト ボックス 276"/>
        <xdr:cNvSpPr txBox="1"/>
      </xdr:nvSpPr>
      <xdr:spPr>
        <a:xfrm>
          <a:off x="15798800" y="1533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78" name="楕円 277"/>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79" name="テキスト ボックス 278"/>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134055</xdr:rowOff>
    </xdr:from>
    <xdr:to>
      <xdr:col>68</xdr:col>
      <xdr:colOff>203200</xdr:colOff>
      <xdr:row>88</xdr:row>
      <xdr:rowOff>64205</xdr:rowOff>
    </xdr:to>
    <xdr:sp macro="" textlink="">
      <xdr:nvSpPr>
        <xdr:cNvPr id="280" name="楕円 279"/>
        <xdr:cNvSpPr/>
      </xdr:nvSpPr>
      <xdr:spPr>
        <a:xfrm>
          <a:off x="14351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48982</xdr:rowOff>
    </xdr:from>
    <xdr:ext cx="762000" cy="259045"/>
    <xdr:sp macro="" textlink="">
      <xdr:nvSpPr>
        <xdr:cNvPr id="281" name="テキスト ボックス 280"/>
        <xdr:cNvSpPr txBox="1"/>
      </xdr:nvSpPr>
      <xdr:spPr>
        <a:xfrm>
          <a:off x="14020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150284</xdr:rowOff>
    </xdr:from>
    <xdr:to>
      <xdr:col>64</xdr:col>
      <xdr:colOff>152400</xdr:colOff>
      <xdr:row>89</xdr:row>
      <xdr:rowOff>80434</xdr:rowOff>
    </xdr:to>
    <xdr:sp macro="" textlink="">
      <xdr:nvSpPr>
        <xdr:cNvPr id="282" name="楕円 281"/>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65211</xdr:rowOff>
    </xdr:from>
    <xdr:ext cx="762000" cy="259045"/>
    <xdr:sp macro="" textlink="">
      <xdr:nvSpPr>
        <xdr:cNvPr id="283" name="テキスト ボックス 282"/>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抑制的な定員管理により、ほぼ一定に保つようにしている。</a:t>
          </a:r>
        </a:p>
        <a:p>
          <a:r>
            <a:rPr kumimoji="1" lang="ja-JP" altLang="en-US" sz="1300">
              <a:latin typeface="ＭＳ Ｐゴシック" panose="020B0600070205080204" pitchFamily="50" charset="-128"/>
              <a:ea typeface="ＭＳ Ｐゴシック" panose="020B0600070205080204" pitchFamily="50" charset="-128"/>
            </a:rPr>
            <a:t>　今後の職員採用は退職補充を原則としているが、重点施策の推進に伴う職員の一時的な増加に対応しつつ、人口増加の動きに注視しながら定員管理を進める必要がある。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114119</xdr:rowOff>
    </xdr:from>
    <xdr:to>
      <xdr:col>81</xdr:col>
      <xdr:colOff>44450</xdr:colOff>
      <xdr:row>60</xdr:row>
      <xdr:rowOff>4717</xdr:rowOff>
    </xdr:to>
    <xdr:cxnSp macro="">
      <xdr:nvCxnSpPr>
        <xdr:cNvPr id="320" name="直線コネクタ 319"/>
        <xdr:cNvCxnSpPr/>
      </xdr:nvCxnSpPr>
      <xdr:spPr>
        <a:xfrm flipV="1">
          <a:off x="16179800" y="10229669"/>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157208</xdr:rowOff>
    </xdr:from>
    <xdr:to>
      <xdr:col>77</xdr:col>
      <xdr:colOff>44450</xdr:colOff>
      <xdr:row>60</xdr:row>
      <xdr:rowOff>4717</xdr:rowOff>
    </xdr:to>
    <xdr:cxnSp macro="">
      <xdr:nvCxnSpPr>
        <xdr:cNvPr id="323" name="直線コネクタ 322"/>
        <xdr:cNvCxnSpPr/>
      </xdr:nvCxnSpPr>
      <xdr:spPr>
        <a:xfrm>
          <a:off x="15290800" y="10272758"/>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155484</xdr:rowOff>
    </xdr:from>
    <xdr:to>
      <xdr:col>72</xdr:col>
      <xdr:colOff>203200</xdr:colOff>
      <xdr:row>59</xdr:row>
      <xdr:rowOff>157208</xdr:rowOff>
    </xdr:to>
    <xdr:cxnSp macro="">
      <xdr:nvCxnSpPr>
        <xdr:cNvPr id="326" name="直線コネクタ 325"/>
        <xdr:cNvCxnSpPr/>
      </xdr:nvCxnSpPr>
      <xdr:spPr>
        <a:xfrm>
          <a:off x="14401800" y="10271034"/>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139972</xdr:rowOff>
    </xdr:from>
    <xdr:to>
      <xdr:col>68</xdr:col>
      <xdr:colOff>152400</xdr:colOff>
      <xdr:row>59</xdr:row>
      <xdr:rowOff>155484</xdr:rowOff>
    </xdr:to>
    <xdr:cxnSp macro="">
      <xdr:nvCxnSpPr>
        <xdr:cNvPr id="329" name="直線コネクタ 328"/>
        <xdr:cNvCxnSpPr/>
      </xdr:nvCxnSpPr>
      <xdr:spPr>
        <a:xfrm>
          <a:off x="13512800" y="1025552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0" name="フローチャート: 判断 329"/>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111868</xdr:rowOff>
    </xdr:from>
    <xdr:ext cx="762000" cy="259045"/>
    <xdr:sp macro="" textlink="">
      <xdr:nvSpPr>
        <xdr:cNvPr id="331" name="テキスト ボックス 330"/>
        <xdr:cNvSpPr txBox="1"/>
      </xdr:nvSpPr>
      <xdr:spPr>
        <a:xfrm>
          <a:off x="14020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63319</xdr:rowOff>
    </xdr:from>
    <xdr:to>
      <xdr:col>81</xdr:col>
      <xdr:colOff>95250</xdr:colOff>
      <xdr:row>59</xdr:row>
      <xdr:rowOff>164919</xdr:rowOff>
    </xdr:to>
    <xdr:sp macro="" textlink="">
      <xdr:nvSpPr>
        <xdr:cNvPr id="339" name="楕円 338"/>
        <xdr:cNvSpPr/>
      </xdr:nvSpPr>
      <xdr:spPr>
        <a:xfrm>
          <a:off x="169672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79846</xdr:rowOff>
    </xdr:from>
    <xdr:ext cx="762000" cy="259045"/>
    <xdr:sp macro="" textlink="">
      <xdr:nvSpPr>
        <xdr:cNvPr id="340" name="定員管理の状況該当値テキスト"/>
        <xdr:cNvSpPr txBox="1"/>
      </xdr:nvSpPr>
      <xdr:spPr>
        <a:xfrm>
          <a:off x="17106900" y="1002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125367</xdr:rowOff>
    </xdr:from>
    <xdr:to>
      <xdr:col>77</xdr:col>
      <xdr:colOff>95250</xdr:colOff>
      <xdr:row>60</xdr:row>
      <xdr:rowOff>55517</xdr:rowOff>
    </xdr:to>
    <xdr:sp macro="" textlink="">
      <xdr:nvSpPr>
        <xdr:cNvPr id="341" name="楕円 340"/>
        <xdr:cNvSpPr/>
      </xdr:nvSpPr>
      <xdr:spPr>
        <a:xfrm>
          <a:off x="16129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65694</xdr:rowOff>
    </xdr:from>
    <xdr:ext cx="736600" cy="259045"/>
    <xdr:sp macro="" textlink="">
      <xdr:nvSpPr>
        <xdr:cNvPr id="342" name="テキスト ボックス 341"/>
        <xdr:cNvSpPr txBox="1"/>
      </xdr:nvSpPr>
      <xdr:spPr>
        <a:xfrm>
          <a:off x="15798800" y="10009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106408</xdr:rowOff>
    </xdr:from>
    <xdr:to>
      <xdr:col>73</xdr:col>
      <xdr:colOff>44450</xdr:colOff>
      <xdr:row>60</xdr:row>
      <xdr:rowOff>36558</xdr:rowOff>
    </xdr:to>
    <xdr:sp macro="" textlink="">
      <xdr:nvSpPr>
        <xdr:cNvPr id="343" name="楕円 342"/>
        <xdr:cNvSpPr/>
      </xdr:nvSpPr>
      <xdr:spPr>
        <a:xfrm>
          <a:off x="15240000" y="1022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46735</xdr:rowOff>
    </xdr:from>
    <xdr:ext cx="762000" cy="259045"/>
    <xdr:sp macro="" textlink="">
      <xdr:nvSpPr>
        <xdr:cNvPr id="344" name="テキスト ボックス 343"/>
        <xdr:cNvSpPr txBox="1"/>
      </xdr:nvSpPr>
      <xdr:spPr>
        <a:xfrm>
          <a:off x="14909800" y="999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104684</xdr:rowOff>
    </xdr:from>
    <xdr:to>
      <xdr:col>68</xdr:col>
      <xdr:colOff>203200</xdr:colOff>
      <xdr:row>60</xdr:row>
      <xdr:rowOff>34834</xdr:rowOff>
    </xdr:to>
    <xdr:sp macro="" textlink="">
      <xdr:nvSpPr>
        <xdr:cNvPr id="345" name="楕円 344"/>
        <xdr:cNvSpPr/>
      </xdr:nvSpPr>
      <xdr:spPr>
        <a:xfrm>
          <a:off x="14351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45011</xdr:rowOff>
    </xdr:from>
    <xdr:ext cx="762000" cy="259045"/>
    <xdr:sp macro="" textlink="">
      <xdr:nvSpPr>
        <xdr:cNvPr id="346" name="テキスト ボックス 345"/>
        <xdr:cNvSpPr txBox="1"/>
      </xdr:nvSpPr>
      <xdr:spPr>
        <a:xfrm>
          <a:off x="14020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89172</xdr:rowOff>
    </xdr:from>
    <xdr:to>
      <xdr:col>64</xdr:col>
      <xdr:colOff>152400</xdr:colOff>
      <xdr:row>60</xdr:row>
      <xdr:rowOff>19322</xdr:rowOff>
    </xdr:to>
    <xdr:sp macro="" textlink="">
      <xdr:nvSpPr>
        <xdr:cNvPr id="347" name="楕円 346"/>
        <xdr:cNvSpPr/>
      </xdr:nvSpPr>
      <xdr:spPr>
        <a:xfrm>
          <a:off x="13462000" y="1020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29499</xdr:rowOff>
    </xdr:from>
    <xdr:ext cx="762000" cy="259045"/>
    <xdr:sp macro="" textlink="">
      <xdr:nvSpPr>
        <xdr:cNvPr id="348" name="テキスト ボックス 347"/>
        <xdr:cNvSpPr txBox="1"/>
      </xdr:nvSpPr>
      <xdr:spPr>
        <a:xfrm>
          <a:off x="13131800" y="9973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セントラル開発の本格化に伴い借入額が増加しており、借入額が償還額を上回ったことにより公債費負担は増加している。</a:t>
          </a:r>
        </a:p>
        <a:p>
          <a:r>
            <a:rPr kumimoji="1" lang="ja-JP" altLang="en-US" sz="1300">
              <a:latin typeface="ＭＳ Ｐゴシック" panose="020B0600070205080204" pitchFamily="50" charset="-128"/>
              <a:ea typeface="ＭＳ Ｐゴシック" panose="020B0600070205080204" pitchFamily="50" charset="-128"/>
            </a:rPr>
            <a:t>　今後、セントラル開発に伴う周辺地域のインフラ整備、公共施設の老朽化対策等により地方債残高は一層増加する見込みであるため、留意する必要がある。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35560</xdr:rowOff>
    </xdr:from>
    <xdr:to>
      <xdr:col>81</xdr:col>
      <xdr:colOff>44450</xdr:colOff>
      <xdr:row>38</xdr:row>
      <xdr:rowOff>54864</xdr:rowOff>
    </xdr:to>
    <xdr:cxnSp macro="">
      <xdr:nvCxnSpPr>
        <xdr:cNvPr id="380" name="直線コネクタ 379"/>
        <xdr:cNvCxnSpPr/>
      </xdr:nvCxnSpPr>
      <xdr:spPr>
        <a:xfrm>
          <a:off x="16179800" y="655066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16256</xdr:rowOff>
    </xdr:from>
    <xdr:to>
      <xdr:col>77</xdr:col>
      <xdr:colOff>44450</xdr:colOff>
      <xdr:row>38</xdr:row>
      <xdr:rowOff>35560</xdr:rowOff>
    </xdr:to>
    <xdr:cxnSp macro="">
      <xdr:nvCxnSpPr>
        <xdr:cNvPr id="383" name="直線コネクタ 382"/>
        <xdr:cNvCxnSpPr/>
      </xdr:nvCxnSpPr>
      <xdr:spPr>
        <a:xfrm>
          <a:off x="15290800" y="65313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16256</xdr:rowOff>
    </xdr:from>
    <xdr:to>
      <xdr:col>72</xdr:col>
      <xdr:colOff>203200</xdr:colOff>
      <xdr:row>38</xdr:row>
      <xdr:rowOff>35560</xdr:rowOff>
    </xdr:to>
    <xdr:cxnSp macro="">
      <xdr:nvCxnSpPr>
        <xdr:cNvPr id="386" name="直線コネクタ 385"/>
        <xdr:cNvCxnSpPr/>
      </xdr:nvCxnSpPr>
      <xdr:spPr>
        <a:xfrm flipV="1">
          <a:off x="14401800" y="65313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35560</xdr:rowOff>
    </xdr:from>
    <xdr:to>
      <xdr:col>68</xdr:col>
      <xdr:colOff>152400</xdr:colOff>
      <xdr:row>38</xdr:row>
      <xdr:rowOff>122428</xdr:rowOff>
    </xdr:to>
    <xdr:cxnSp macro="">
      <xdr:nvCxnSpPr>
        <xdr:cNvPr id="389" name="直線コネクタ 388"/>
        <xdr:cNvCxnSpPr/>
      </xdr:nvCxnSpPr>
      <xdr:spPr>
        <a:xfrm flipV="1">
          <a:off x="13512800" y="65506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37592</xdr:rowOff>
    </xdr:from>
    <xdr:to>
      <xdr:col>68</xdr:col>
      <xdr:colOff>203200</xdr:colOff>
      <xdr:row>40</xdr:row>
      <xdr:rowOff>139192</xdr:rowOff>
    </xdr:to>
    <xdr:sp macro="" textlink="">
      <xdr:nvSpPr>
        <xdr:cNvPr id="390" name="フローチャート: 判断 389"/>
        <xdr:cNvSpPr/>
      </xdr:nvSpPr>
      <xdr:spPr>
        <a:xfrm>
          <a:off x="14351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123969</xdr:rowOff>
    </xdr:from>
    <xdr:ext cx="762000" cy="259045"/>
    <xdr:sp macro="" textlink="">
      <xdr:nvSpPr>
        <xdr:cNvPr id="391" name="テキスト ボックス 390"/>
        <xdr:cNvSpPr txBox="1"/>
      </xdr:nvSpPr>
      <xdr:spPr>
        <a:xfrm>
          <a:off x="14020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4064</xdr:rowOff>
    </xdr:from>
    <xdr:to>
      <xdr:col>81</xdr:col>
      <xdr:colOff>95250</xdr:colOff>
      <xdr:row>38</xdr:row>
      <xdr:rowOff>105664</xdr:rowOff>
    </xdr:to>
    <xdr:sp macro="" textlink="">
      <xdr:nvSpPr>
        <xdr:cNvPr id="399" name="楕円 398"/>
        <xdr:cNvSpPr/>
      </xdr:nvSpPr>
      <xdr:spPr>
        <a:xfrm>
          <a:off x="169672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20591</xdr:rowOff>
    </xdr:from>
    <xdr:ext cx="762000" cy="259045"/>
    <xdr:sp macro="" textlink="">
      <xdr:nvSpPr>
        <xdr:cNvPr id="400" name="公債費負担の状況該当値テキスト"/>
        <xdr:cNvSpPr txBox="1"/>
      </xdr:nvSpPr>
      <xdr:spPr>
        <a:xfrm>
          <a:off x="17106900" y="636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156210</xdr:rowOff>
    </xdr:from>
    <xdr:to>
      <xdr:col>77</xdr:col>
      <xdr:colOff>95250</xdr:colOff>
      <xdr:row>38</xdr:row>
      <xdr:rowOff>86360</xdr:rowOff>
    </xdr:to>
    <xdr:sp macro="" textlink="">
      <xdr:nvSpPr>
        <xdr:cNvPr id="401" name="楕円 400"/>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96537</xdr:rowOff>
    </xdr:from>
    <xdr:ext cx="736600" cy="259045"/>
    <xdr:sp macro="" textlink="">
      <xdr:nvSpPr>
        <xdr:cNvPr id="402" name="テキスト ボックス 40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136906</xdr:rowOff>
    </xdr:from>
    <xdr:to>
      <xdr:col>73</xdr:col>
      <xdr:colOff>44450</xdr:colOff>
      <xdr:row>38</xdr:row>
      <xdr:rowOff>67056</xdr:rowOff>
    </xdr:to>
    <xdr:sp macro="" textlink="">
      <xdr:nvSpPr>
        <xdr:cNvPr id="403" name="楕円 402"/>
        <xdr:cNvSpPr/>
      </xdr:nvSpPr>
      <xdr:spPr>
        <a:xfrm>
          <a:off x="152400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77233</xdr:rowOff>
    </xdr:from>
    <xdr:ext cx="762000" cy="259045"/>
    <xdr:sp macro="" textlink="">
      <xdr:nvSpPr>
        <xdr:cNvPr id="404" name="テキスト ボックス 403"/>
        <xdr:cNvSpPr txBox="1"/>
      </xdr:nvSpPr>
      <xdr:spPr>
        <a:xfrm>
          <a:off x="14909800" y="624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156210</xdr:rowOff>
    </xdr:from>
    <xdr:to>
      <xdr:col>68</xdr:col>
      <xdr:colOff>203200</xdr:colOff>
      <xdr:row>38</xdr:row>
      <xdr:rowOff>86360</xdr:rowOff>
    </xdr:to>
    <xdr:sp macro="" textlink="">
      <xdr:nvSpPr>
        <xdr:cNvPr id="405" name="楕円 404"/>
        <xdr:cNvSpPr/>
      </xdr:nvSpPr>
      <xdr:spPr>
        <a:xfrm>
          <a:off x="1435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96537</xdr:rowOff>
    </xdr:from>
    <xdr:ext cx="762000" cy="259045"/>
    <xdr:sp macro="" textlink="">
      <xdr:nvSpPr>
        <xdr:cNvPr id="406" name="テキスト ボックス 405"/>
        <xdr:cNvSpPr txBox="1"/>
      </xdr:nvSpPr>
      <xdr:spPr>
        <a:xfrm>
          <a:off x="14020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71628</xdr:rowOff>
    </xdr:from>
    <xdr:to>
      <xdr:col>64</xdr:col>
      <xdr:colOff>152400</xdr:colOff>
      <xdr:row>39</xdr:row>
      <xdr:rowOff>1778</xdr:rowOff>
    </xdr:to>
    <xdr:sp macro="" textlink="">
      <xdr:nvSpPr>
        <xdr:cNvPr id="407" name="楕円 406"/>
        <xdr:cNvSpPr/>
      </xdr:nvSpPr>
      <xdr:spPr>
        <a:xfrm>
          <a:off x="13462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11955</xdr:rowOff>
    </xdr:from>
    <xdr:ext cx="762000" cy="259045"/>
    <xdr:sp macro="" textlink="">
      <xdr:nvSpPr>
        <xdr:cNvPr id="408" name="テキスト ボックス 407"/>
        <xdr:cNvSpPr txBox="1"/>
      </xdr:nvSpPr>
      <xdr:spPr>
        <a:xfrm>
          <a:off x="13131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将来負担額を充当可能財源等が上回っているため、算定では将来負担比率は負の値となっている。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増減としては、債務負担行為の償還が進んだこと及び下水道事業債の償還が進んだことにより、将来負担額が減少し、将来負担比率が低下した。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ながら、地方債の借入額が償還額を上回ったことや、今後、東郷中央土地区画整理事業に伴う周辺地域のインフラ整備、公共施設の老朽化対策等により地方債残高の増加が見込まれるため、留意する必要があ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4"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5" name="フローチャート: 判断 444"/>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6" name="フローチャート: 判断 445"/>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7" name="テキスト ボックス 446"/>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48" name="フローチャート: 判断 447"/>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49" name="テキスト ボックス 448"/>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0" name="フローチャート: 判断 449"/>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1" name="テキスト ボックス 450"/>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2" name="フローチャート: 判断 451"/>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3" name="テキスト ボックス 452"/>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43,722
42,552
18.03
12,584,857
12,074,340
483,580
8,271,835
8,909,544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町長交代による副町長不在期間があったが、人事院勧告による基本給及び勤勉手当の増額があり、決算額は前年度と比較して増加した。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しかし、物件費や補助費等の決算額の伸びが人件費の伸びを上回ったことにより、人件費の割合は低下している。</a:t>
          </a:r>
        </a:p>
        <a:p>
          <a:r>
            <a:rPr kumimoji="1" lang="ja-JP" altLang="en-US" sz="1200">
              <a:latin typeface="ＭＳ Ｐゴシック" panose="020B0600070205080204" pitchFamily="50" charset="-128"/>
              <a:ea typeface="ＭＳ Ｐゴシック" panose="020B0600070205080204" pitchFamily="50" charset="-128"/>
            </a:rPr>
            <a:t>　計画的な人事管理を行っているため、大きな変動はないと見込まれるものの、人事院勧告による影響があるため、制度改正等の動向については常に留意していく。</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36</xdr:row>
      <xdr:rowOff>154432</xdr:rowOff>
    </xdr:to>
    <xdr:cxnSp macro="">
      <xdr:nvCxnSpPr>
        <xdr:cNvPr id="64" name="直線コネクタ 63"/>
        <xdr:cNvCxnSpPr/>
      </xdr:nvCxnSpPr>
      <xdr:spPr>
        <a:xfrm flipV="1">
          <a:off x="3987800" y="62992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154432</xdr:rowOff>
    </xdr:from>
    <xdr:to>
      <xdr:col>19</xdr:col>
      <xdr:colOff>187325</xdr:colOff>
      <xdr:row>37</xdr:row>
      <xdr:rowOff>1270</xdr:rowOff>
    </xdr:to>
    <xdr:cxnSp macro="">
      <xdr:nvCxnSpPr>
        <xdr:cNvPr id="67" name="直線コネクタ 66"/>
        <xdr:cNvCxnSpPr/>
      </xdr:nvCxnSpPr>
      <xdr:spPr>
        <a:xfrm flipV="1">
          <a:off x="3098800" y="6326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145288</xdr:rowOff>
    </xdr:from>
    <xdr:to>
      <xdr:col>15</xdr:col>
      <xdr:colOff>98425</xdr:colOff>
      <xdr:row>37</xdr:row>
      <xdr:rowOff>1270</xdr:rowOff>
    </xdr:to>
    <xdr:cxnSp macro="">
      <xdr:nvCxnSpPr>
        <xdr:cNvPr id="70" name="直線コネクタ 69"/>
        <xdr:cNvCxnSpPr/>
      </xdr:nvCxnSpPr>
      <xdr:spPr>
        <a:xfrm>
          <a:off x="2209800" y="63174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131572</xdr:rowOff>
    </xdr:from>
    <xdr:to>
      <xdr:col>11</xdr:col>
      <xdr:colOff>9525</xdr:colOff>
      <xdr:row>36</xdr:row>
      <xdr:rowOff>145288</xdr:rowOff>
    </xdr:to>
    <xdr:cxnSp macro="">
      <xdr:nvCxnSpPr>
        <xdr:cNvPr id="73" name="直線コネクタ 72"/>
        <xdr:cNvCxnSpPr/>
      </xdr:nvCxnSpPr>
      <xdr:spPr>
        <a:xfrm>
          <a:off x="1320800" y="63037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3" name="楕円 82"/>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4"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103632</xdr:rowOff>
    </xdr:from>
    <xdr:to>
      <xdr:col>20</xdr:col>
      <xdr:colOff>38100</xdr:colOff>
      <xdr:row>37</xdr:row>
      <xdr:rowOff>33782</xdr:rowOff>
    </xdr:to>
    <xdr:sp macro="" textlink="">
      <xdr:nvSpPr>
        <xdr:cNvPr id="85" name="楕円 84"/>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18559</xdr:rowOff>
    </xdr:from>
    <xdr:ext cx="736600" cy="259045"/>
    <xdr:sp macro="" textlink="">
      <xdr:nvSpPr>
        <xdr:cNvPr id="86" name="テキスト ボックス 85"/>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7" name="楕円 86"/>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88" name="テキスト ボックス 87"/>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94488</xdr:rowOff>
    </xdr:from>
    <xdr:to>
      <xdr:col>11</xdr:col>
      <xdr:colOff>60325</xdr:colOff>
      <xdr:row>37</xdr:row>
      <xdr:rowOff>24638</xdr:rowOff>
    </xdr:to>
    <xdr:sp macro="" textlink="">
      <xdr:nvSpPr>
        <xdr:cNvPr id="89" name="楕円 88"/>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90" name="テキスト ボックス 89"/>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91" name="楕円 90"/>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92" name="テキスト ボックス 91"/>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給食調理・配送業務委託料の増加等により、物件費は増加したが、割合は横ばいとなっている。</a:t>
          </a:r>
        </a:p>
        <a:p>
          <a:r>
            <a:rPr kumimoji="1" lang="ja-JP" altLang="en-US" sz="1200">
              <a:latin typeface="ＭＳ Ｐゴシック" panose="020B0600070205080204" pitchFamily="50" charset="-128"/>
              <a:ea typeface="ＭＳ Ｐゴシック" panose="020B0600070205080204" pitchFamily="50" charset="-128"/>
            </a:rPr>
            <a:t>　本町は、過去から全国平均と比較し数値が大きく、これは、定員管理の適正化を進めるため、指定管理者制度の活用、外部委託や臨時職員の雇用を積極的に行っていることが要因として挙げられる。</a:t>
          </a:r>
        </a:p>
        <a:p>
          <a:r>
            <a:rPr kumimoji="1" lang="ja-JP" altLang="en-US" sz="1200">
              <a:latin typeface="ＭＳ Ｐゴシック" panose="020B0600070205080204" pitchFamily="50" charset="-128"/>
              <a:ea typeface="ＭＳ Ｐゴシック" panose="020B0600070205080204" pitchFamily="50" charset="-128"/>
            </a:rPr>
            <a:t>　数値の改善に向けて引き続き経常的経費について見直しを行っていくとともに、数値について留意していく。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43180</xdr:rowOff>
    </xdr:from>
    <xdr:to>
      <xdr:col>82</xdr:col>
      <xdr:colOff>107950</xdr:colOff>
      <xdr:row>18</xdr:row>
      <xdr:rowOff>43180</xdr:rowOff>
    </xdr:to>
    <xdr:cxnSp macro="">
      <xdr:nvCxnSpPr>
        <xdr:cNvPr id="125" name="直線コネクタ 124"/>
        <xdr:cNvCxnSpPr/>
      </xdr:nvCxnSpPr>
      <xdr:spPr>
        <a:xfrm>
          <a:off x="15671800" y="3129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43180</xdr:rowOff>
    </xdr:from>
    <xdr:to>
      <xdr:col>78</xdr:col>
      <xdr:colOff>69850</xdr:colOff>
      <xdr:row>18</xdr:row>
      <xdr:rowOff>119380</xdr:rowOff>
    </xdr:to>
    <xdr:cxnSp macro="">
      <xdr:nvCxnSpPr>
        <xdr:cNvPr id="128" name="直線コネクタ 127"/>
        <xdr:cNvCxnSpPr/>
      </xdr:nvCxnSpPr>
      <xdr:spPr>
        <a:xfrm flipV="1">
          <a:off x="14782800" y="3129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18</xdr:row>
      <xdr:rowOff>119380</xdr:rowOff>
    </xdr:to>
    <xdr:cxnSp macro="">
      <xdr:nvCxnSpPr>
        <xdr:cNvPr id="131" name="直線コネクタ 130"/>
        <xdr:cNvCxnSpPr/>
      </xdr:nvCxnSpPr>
      <xdr:spPr>
        <a:xfrm>
          <a:off x="13893800" y="3136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18</xdr:row>
      <xdr:rowOff>66040</xdr:rowOff>
    </xdr:to>
    <xdr:cxnSp macro="">
      <xdr:nvCxnSpPr>
        <xdr:cNvPr id="134" name="直線コネクタ 133"/>
        <xdr:cNvCxnSpPr/>
      </xdr:nvCxnSpPr>
      <xdr:spPr>
        <a:xfrm flipV="1">
          <a:off x="13004800" y="3136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5" name="フローチャート: 判断 134"/>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100347</xdr:rowOff>
    </xdr:from>
    <xdr:ext cx="762000" cy="259045"/>
    <xdr:sp macro="" textlink="">
      <xdr:nvSpPr>
        <xdr:cNvPr id="136" name="テキスト ボックス 135"/>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163830</xdr:rowOff>
    </xdr:from>
    <xdr:to>
      <xdr:col>82</xdr:col>
      <xdr:colOff>158750</xdr:colOff>
      <xdr:row>18</xdr:row>
      <xdr:rowOff>93980</xdr:rowOff>
    </xdr:to>
    <xdr:sp macro="" textlink="">
      <xdr:nvSpPr>
        <xdr:cNvPr id="144" name="楕円 143"/>
        <xdr:cNvSpPr/>
      </xdr:nvSpPr>
      <xdr:spPr>
        <a:xfrm>
          <a:off x="164592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135907</xdr:rowOff>
    </xdr:from>
    <xdr:ext cx="762000" cy="259045"/>
    <xdr:sp macro="" textlink="">
      <xdr:nvSpPr>
        <xdr:cNvPr id="145" name="物件費該当値テキスト"/>
        <xdr:cNvSpPr txBox="1"/>
      </xdr:nvSpPr>
      <xdr:spPr>
        <a:xfrm>
          <a:off x="165989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163830</xdr:rowOff>
    </xdr:from>
    <xdr:to>
      <xdr:col>78</xdr:col>
      <xdr:colOff>120650</xdr:colOff>
      <xdr:row>18</xdr:row>
      <xdr:rowOff>93980</xdr:rowOff>
    </xdr:to>
    <xdr:sp macro="" textlink="">
      <xdr:nvSpPr>
        <xdr:cNvPr id="146" name="楕円 145"/>
        <xdr:cNvSpPr/>
      </xdr:nvSpPr>
      <xdr:spPr>
        <a:xfrm>
          <a:off x="15621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78757</xdr:rowOff>
    </xdr:from>
    <xdr:ext cx="736600" cy="259045"/>
    <xdr:sp macro="" textlink="">
      <xdr:nvSpPr>
        <xdr:cNvPr id="147" name="テキスト ボックス 146"/>
        <xdr:cNvSpPr txBox="1"/>
      </xdr:nvSpPr>
      <xdr:spPr>
        <a:xfrm>
          <a:off x="15290800" y="316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68580</xdr:rowOff>
    </xdr:from>
    <xdr:to>
      <xdr:col>74</xdr:col>
      <xdr:colOff>31750</xdr:colOff>
      <xdr:row>18</xdr:row>
      <xdr:rowOff>170180</xdr:rowOff>
    </xdr:to>
    <xdr:sp macro="" textlink="">
      <xdr:nvSpPr>
        <xdr:cNvPr id="148" name="楕円 147"/>
        <xdr:cNvSpPr/>
      </xdr:nvSpPr>
      <xdr:spPr>
        <a:xfrm>
          <a:off x="14732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154957</xdr:rowOff>
    </xdr:from>
    <xdr:ext cx="762000" cy="259045"/>
    <xdr:sp macro="" textlink="">
      <xdr:nvSpPr>
        <xdr:cNvPr id="149" name="テキスト ボックス 148"/>
        <xdr:cNvSpPr txBox="1"/>
      </xdr:nvSpPr>
      <xdr:spPr>
        <a:xfrm>
          <a:off x="14401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0" name="楕円 149"/>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51" name="テキスト ボックス 150"/>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xdr:rowOff>
    </xdr:from>
    <xdr:to>
      <xdr:col>65</xdr:col>
      <xdr:colOff>53975</xdr:colOff>
      <xdr:row>18</xdr:row>
      <xdr:rowOff>116840</xdr:rowOff>
    </xdr:to>
    <xdr:sp macro="" textlink="">
      <xdr:nvSpPr>
        <xdr:cNvPr id="152" name="楕円 151"/>
        <xdr:cNvSpPr/>
      </xdr:nvSpPr>
      <xdr:spPr>
        <a:xfrm>
          <a:off x="12954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101617</xdr:rowOff>
    </xdr:from>
    <xdr:ext cx="762000" cy="259045"/>
    <xdr:sp macro="" textlink="">
      <xdr:nvSpPr>
        <xdr:cNvPr id="153" name="テキスト ボックス 152"/>
        <xdr:cNvSpPr txBox="1"/>
      </xdr:nvSpPr>
      <xdr:spPr>
        <a:xfrm>
          <a:off x="12623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臨時福祉給付金（経済対策分）の皆減、公立保育園２園を統合して民間保育所を開設したことなどに伴う保育士賃金（扶助費振替分）の減により減少した。</a:t>
          </a:r>
        </a:p>
        <a:p>
          <a:r>
            <a:rPr kumimoji="1" lang="ja-JP" altLang="en-US" sz="1300">
              <a:latin typeface="ＭＳ Ｐゴシック" panose="020B0600070205080204" pitchFamily="50" charset="-128"/>
              <a:ea typeface="ＭＳ Ｐゴシック" panose="020B0600070205080204" pitchFamily="50" charset="-128"/>
            </a:rPr>
            <a:t>　本町は、現在、転入人口増に向けて、子育て支援等の各種施策を展開していることに加え、高齢化による老人福祉費の増加が進み、今後、扶助費は増加が見込まれる。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114300</xdr:rowOff>
    </xdr:from>
    <xdr:to>
      <xdr:col>24</xdr:col>
      <xdr:colOff>25400</xdr:colOff>
      <xdr:row>59</xdr:row>
      <xdr:rowOff>146050</xdr:rowOff>
    </xdr:to>
    <xdr:cxnSp macro="">
      <xdr:nvCxnSpPr>
        <xdr:cNvPr id="186" name="直線コネクタ 185"/>
        <xdr:cNvCxnSpPr/>
      </xdr:nvCxnSpPr>
      <xdr:spPr>
        <a:xfrm flipV="1">
          <a:off x="3987800" y="100584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59</xdr:row>
      <xdr:rowOff>146050</xdr:rowOff>
    </xdr:to>
    <xdr:cxnSp macro="">
      <xdr:nvCxnSpPr>
        <xdr:cNvPr id="189" name="直線コネクタ 188"/>
        <xdr:cNvCxnSpPr/>
      </xdr:nvCxnSpPr>
      <xdr:spPr>
        <a:xfrm>
          <a:off x="3098800" y="10185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69850</xdr:rowOff>
    </xdr:from>
    <xdr:to>
      <xdr:col>15</xdr:col>
      <xdr:colOff>98425</xdr:colOff>
      <xdr:row>59</xdr:row>
      <xdr:rowOff>82550</xdr:rowOff>
    </xdr:to>
    <xdr:cxnSp macro="">
      <xdr:nvCxnSpPr>
        <xdr:cNvPr id="192" name="直線コネクタ 191"/>
        <xdr:cNvCxnSpPr/>
      </xdr:nvCxnSpPr>
      <xdr:spPr>
        <a:xfrm flipV="1">
          <a:off x="2209800" y="10185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44450</xdr:rowOff>
    </xdr:from>
    <xdr:to>
      <xdr:col>11</xdr:col>
      <xdr:colOff>9525</xdr:colOff>
      <xdr:row>59</xdr:row>
      <xdr:rowOff>82550</xdr:rowOff>
    </xdr:to>
    <xdr:cxnSp macro="">
      <xdr:nvCxnSpPr>
        <xdr:cNvPr id="195" name="直線コネクタ 194"/>
        <xdr:cNvCxnSpPr/>
      </xdr:nvCxnSpPr>
      <xdr:spPr>
        <a:xfrm>
          <a:off x="1320800" y="10160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6" name="フローチャート: 判断 195"/>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7" name="テキスト ボックス 196"/>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63500</xdr:rowOff>
    </xdr:from>
    <xdr:to>
      <xdr:col>24</xdr:col>
      <xdr:colOff>76200</xdr:colOff>
      <xdr:row>58</xdr:row>
      <xdr:rowOff>165100</xdr:rowOff>
    </xdr:to>
    <xdr:sp macro="" textlink="">
      <xdr:nvSpPr>
        <xdr:cNvPr id="205" name="楕円 204"/>
        <xdr:cNvSpPr/>
      </xdr:nvSpPr>
      <xdr:spPr>
        <a:xfrm>
          <a:off x="4775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35577</xdr:rowOff>
    </xdr:from>
    <xdr:ext cx="762000" cy="259045"/>
    <xdr:sp macro="" textlink="">
      <xdr:nvSpPr>
        <xdr:cNvPr id="206" name="扶助費該当値テキスト"/>
        <xdr:cNvSpPr txBox="1"/>
      </xdr:nvSpPr>
      <xdr:spPr>
        <a:xfrm>
          <a:off x="4914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95250</xdr:rowOff>
    </xdr:from>
    <xdr:to>
      <xdr:col>20</xdr:col>
      <xdr:colOff>38100</xdr:colOff>
      <xdr:row>60</xdr:row>
      <xdr:rowOff>25400</xdr:rowOff>
    </xdr:to>
    <xdr:sp macro="" textlink="">
      <xdr:nvSpPr>
        <xdr:cNvPr id="207" name="楕円 206"/>
        <xdr:cNvSpPr/>
      </xdr:nvSpPr>
      <xdr:spPr>
        <a:xfrm>
          <a:off x="3937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10177</xdr:rowOff>
    </xdr:from>
    <xdr:ext cx="736600" cy="259045"/>
    <xdr:sp macro="" textlink="">
      <xdr:nvSpPr>
        <xdr:cNvPr id="208" name="テキスト ボックス 207"/>
        <xdr:cNvSpPr txBox="1"/>
      </xdr:nvSpPr>
      <xdr:spPr>
        <a:xfrm>
          <a:off x="3606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09" name="楕円 208"/>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10" name="テキスト ボックス 209"/>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31750</xdr:rowOff>
    </xdr:from>
    <xdr:to>
      <xdr:col>11</xdr:col>
      <xdr:colOff>60325</xdr:colOff>
      <xdr:row>59</xdr:row>
      <xdr:rowOff>133350</xdr:rowOff>
    </xdr:to>
    <xdr:sp macro="" textlink="">
      <xdr:nvSpPr>
        <xdr:cNvPr id="211" name="楕円 210"/>
        <xdr:cNvSpPr/>
      </xdr:nvSpPr>
      <xdr:spPr>
        <a:xfrm>
          <a:off x="2159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118127</xdr:rowOff>
    </xdr:from>
    <xdr:ext cx="762000" cy="259045"/>
    <xdr:sp macro="" textlink="">
      <xdr:nvSpPr>
        <xdr:cNvPr id="212" name="テキスト ボックス 211"/>
        <xdr:cNvSpPr txBox="1"/>
      </xdr:nvSpPr>
      <xdr:spPr>
        <a:xfrm>
          <a:off x="1828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165100</xdr:rowOff>
    </xdr:from>
    <xdr:to>
      <xdr:col>6</xdr:col>
      <xdr:colOff>171450</xdr:colOff>
      <xdr:row>59</xdr:row>
      <xdr:rowOff>95250</xdr:rowOff>
    </xdr:to>
    <xdr:sp macro="" textlink="">
      <xdr:nvSpPr>
        <xdr:cNvPr id="213" name="楕円 212"/>
        <xdr:cNvSpPr/>
      </xdr:nvSpPr>
      <xdr:spPr>
        <a:xfrm>
          <a:off x="1270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80027</xdr:rowOff>
    </xdr:from>
    <xdr:ext cx="762000" cy="259045"/>
    <xdr:sp macro="" textlink="">
      <xdr:nvSpPr>
        <xdr:cNvPr id="214" name="テキスト ボックス 213"/>
        <xdr:cNvSpPr txBox="1"/>
      </xdr:nvSpPr>
      <xdr:spPr>
        <a:xfrm>
          <a:off x="939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国民健康保険特別会計において、一般会計からの繰出金が前年度より増加したものの、公共施設整備基金積立金が減少したことで割合は低下した。</a:t>
          </a:r>
        </a:p>
        <a:p>
          <a:r>
            <a:rPr kumimoji="1" lang="ja-JP" altLang="en-US" sz="1300">
              <a:latin typeface="ＭＳ Ｐゴシック" panose="020B0600070205080204" pitchFamily="50" charset="-128"/>
              <a:ea typeface="ＭＳ Ｐゴシック" panose="020B0600070205080204" pitchFamily="50" charset="-128"/>
            </a:rPr>
            <a:t>　なお、下水道事業特別会計については、平成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年度から公営企業法適用に移行し、健全な運営に一層努めることから、一般会計からの繰出しは減少が見込まれる。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117475</xdr:rowOff>
    </xdr:from>
    <xdr:to>
      <xdr:col>82</xdr:col>
      <xdr:colOff>107950</xdr:colOff>
      <xdr:row>56</xdr:row>
      <xdr:rowOff>12700</xdr:rowOff>
    </xdr:to>
    <xdr:cxnSp macro="">
      <xdr:nvCxnSpPr>
        <xdr:cNvPr id="251" name="直線コネクタ 250"/>
        <xdr:cNvCxnSpPr/>
      </xdr:nvCxnSpPr>
      <xdr:spPr>
        <a:xfrm flipV="1">
          <a:off x="15671800" y="95472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12700</xdr:rowOff>
    </xdr:to>
    <xdr:cxnSp macro="">
      <xdr:nvCxnSpPr>
        <xdr:cNvPr id="254" name="直線コネクタ 253"/>
        <xdr:cNvCxnSpPr/>
      </xdr:nvCxnSpPr>
      <xdr:spPr>
        <a:xfrm>
          <a:off x="14782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165100</xdr:rowOff>
    </xdr:from>
    <xdr:to>
      <xdr:col>73</xdr:col>
      <xdr:colOff>180975</xdr:colOff>
      <xdr:row>56</xdr:row>
      <xdr:rowOff>12700</xdr:rowOff>
    </xdr:to>
    <xdr:cxnSp macro="">
      <xdr:nvCxnSpPr>
        <xdr:cNvPr id="257" name="直線コネクタ 256"/>
        <xdr:cNvCxnSpPr/>
      </xdr:nvCxnSpPr>
      <xdr:spPr>
        <a:xfrm>
          <a:off x="13893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117475</xdr:rowOff>
    </xdr:from>
    <xdr:to>
      <xdr:col>69</xdr:col>
      <xdr:colOff>92075</xdr:colOff>
      <xdr:row>55</xdr:row>
      <xdr:rowOff>165100</xdr:rowOff>
    </xdr:to>
    <xdr:cxnSp macro="">
      <xdr:nvCxnSpPr>
        <xdr:cNvPr id="260" name="直線コネクタ 259"/>
        <xdr:cNvCxnSpPr/>
      </xdr:nvCxnSpPr>
      <xdr:spPr>
        <a:xfrm>
          <a:off x="13004800" y="95472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66675</xdr:rowOff>
    </xdr:from>
    <xdr:to>
      <xdr:col>69</xdr:col>
      <xdr:colOff>142875</xdr:colOff>
      <xdr:row>56</xdr:row>
      <xdr:rowOff>168275</xdr:rowOff>
    </xdr:to>
    <xdr:sp macro="" textlink="">
      <xdr:nvSpPr>
        <xdr:cNvPr id="261" name="フローチャート: 判断 260"/>
        <xdr:cNvSpPr/>
      </xdr:nvSpPr>
      <xdr:spPr>
        <a:xfrm>
          <a:off x="13843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153052</xdr:rowOff>
    </xdr:from>
    <xdr:ext cx="762000" cy="259045"/>
    <xdr:sp macro="" textlink="">
      <xdr:nvSpPr>
        <xdr:cNvPr id="262" name="テキスト ボックス 261"/>
        <xdr:cNvSpPr txBox="1"/>
      </xdr:nvSpPr>
      <xdr:spPr>
        <a:xfrm>
          <a:off x="13512800" y="9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4" name="テキスト ボックス 263"/>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66675</xdr:rowOff>
    </xdr:from>
    <xdr:to>
      <xdr:col>82</xdr:col>
      <xdr:colOff>158750</xdr:colOff>
      <xdr:row>55</xdr:row>
      <xdr:rowOff>168275</xdr:rowOff>
    </xdr:to>
    <xdr:sp macro="" textlink="">
      <xdr:nvSpPr>
        <xdr:cNvPr id="270" name="楕円 269"/>
        <xdr:cNvSpPr/>
      </xdr:nvSpPr>
      <xdr:spPr>
        <a:xfrm>
          <a:off x="164592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83202</xdr:rowOff>
    </xdr:from>
    <xdr:ext cx="762000" cy="259045"/>
    <xdr:sp macro="" textlink="">
      <xdr:nvSpPr>
        <xdr:cNvPr id="271" name="その他該当値テキスト"/>
        <xdr:cNvSpPr txBox="1"/>
      </xdr:nvSpPr>
      <xdr:spPr>
        <a:xfrm>
          <a:off x="16598900" y="934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2" name="楕円 271"/>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3" name="テキスト ボックス 272"/>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4" name="楕円 273"/>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5" name="テキスト ボックス 274"/>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114300</xdr:rowOff>
    </xdr:from>
    <xdr:to>
      <xdr:col>69</xdr:col>
      <xdr:colOff>142875</xdr:colOff>
      <xdr:row>56</xdr:row>
      <xdr:rowOff>44450</xdr:rowOff>
    </xdr:to>
    <xdr:sp macro="" textlink="">
      <xdr:nvSpPr>
        <xdr:cNvPr id="276" name="楕円 275"/>
        <xdr:cNvSpPr/>
      </xdr:nvSpPr>
      <xdr:spPr>
        <a:xfrm>
          <a:off x="13843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54627</xdr:rowOff>
    </xdr:from>
    <xdr:ext cx="762000" cy="259045"/>
    <xdr:sp macro="" textlink="">
      <xdr:nvSpPr>
        <xdr:cNvPr id="277" name="テキスト ボックス 276"/>
        <xdr:cNvSpPr txBox="1"/>
      </xdr:nvSpPr>
      <xdr:spPr>
        <a:xfrm>
          <a:off x="13512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66675</xdr:rowOff>
    </xdr:from>
    <xdr:to>
      <xdr:col>65</xdr:col>
      <xdr:colOff>53975</xdr:colOff>
      <xdr:row>55</xdr:row>
      <xdr:rowOff>168275</xdr:rowOff>
    </xdr:to>
    <xdr:sp macro="" textlink="">
      <xdr:nvSpPr>
        <xdr:cNvPr id="278" name="楕円 277"/>
        <xdr:cNvSpPr/>
      </xdr:nvSpPr>
      <xdr:spPr>
        <a:xfrm>
          <a:off x="129540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7002</xdr:rowOff>
    </xdr:from>
    <xdr:ext cx="762000" cy="259045"/>
    <xdr:sp macro="" textlink="">
      <xdr:nvSpPr>
        <xdr:cNvPr id="279" name="テキスト ボックス 278"/>
        <xdr:cNvSpPr txBox="1"/>
      </xdr:nvSpPr>
      <xdr:spPr>
        <a:xfrm>
          <a:off x="12623800" y="926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町巡回バスの運行主体を町から事業者に移管したことによる影響が通年化したことなどにより、決算額は前年度より増えているが、割合は横ばいとなっている。</a:t>
          </a:r>
        </a:p>
        <a:p>
          <a:r>
            <a:rPr kumimoji="1" lang="ja-JP" altLang="en-US" sz="1300">
              <a:latin typeface="ＭＳ Ｐゴシック" panose="020B0600070205080204" pitchFamily="50" charset="-128"/>
              <a:ea typeface="ＭＳ Ｐゴシック" panose="020B0600070205080204" pitchFamily="50" charset="-128"/>
            </a:rPr>
            <a:t>　近年、私立幼稚園就園奨励費補助金が増加傾向にあり、今後も増加が見込まれるものの、日東衛生組合（し尿処理に係る一部事務組合）が平成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年度末で解散されたことに伴い、補助費等全体としては、減少が見込まれる。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36</xdr:row>
      <xdr:rowOff>117856</xdr:rowOff>
    </xdr:to>
    <xdr:cxnSp macro="">
      <xdr:nvCxnSpPr>
        <xdr:cNvPr id="309" name="直線コネクタ 308"/>
        <xdr:cNvCxnSpPr/>
      </xdr:nvCxnSpPr>
      <xdr:spPr>
        <a:xfrm>
          <a:off x="15671800" y="62900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136144</xdr:rowOff>
    </xdr:to>
    <xdr:cxnSp macro="">
      <xdr:nvCxnSpPr>
        <xdr:cNvPr id="312" name="直線コネクタ 311"/>
        <xdr:cNvCxnSpPr/>
      </xdr:nvCxnSpPr>
      <xdr:spPr>
        <a:xfrm flipV="1">
          <a:off x="14782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36</xdr:row>
      <xdr:rowOff>136144</xdr:rowOff>
    </xdr:to>
    <xdr:cxnSp macro="">
      <xdr:nvCxnSpPr>
        <xdr:cNvPr id="315" name="直線コネクタ 314"/>
        <xdr:cNvCxnSpPr/>
      </xdr:nvCxnSpPr>
      <xdr:spPr>
        <a:xfrm>
          <a:off x="13893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36</xdr:row>
      <xdr:rowOff>159004</xdr:rowOff>
    </xdr:to>
    <xdr:cxnSp macro="">
      <xdr:nvCxnSpPr>
        <xdr:cNvPr id="318" name="直線コネクタ 317"/>
        <xdr:cNvCxnSpPr/>
      </xdr:nvCxnSpPr>
      <xdr:spPr>
        <a:xfrm flipV="1">
          <a:off x="13004800" y="6303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0" name="テキスト ボックス 319"/>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28" name="楕円 327"/>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29"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30" name="楕円 329"/>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31" name="テキスト ボックス 330"/>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32" name="楕円 331"/>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33" name="テキスト ボックス 332"/>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34" name="楕円 333"/>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35" name="テキスト ボックス 334"/>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36" name="楕円 335"/>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37" name="テキスト ボックス 336"/>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いこまい館建設に係る町債の償還が一部完了したことにより公債費が減少した。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近年増加しているセントラル開発に伴うインフラ整備事業等の借入れの元金償還が開始することで公債費が順次継続的に増加することが見込まれるため留意していく。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xdr:rowOff>
    </xdr:from>
    <xdr:to>
      <xdr:col>24</xdr:col>
      <xdr:colOff>25400</xdr:colOff>
      <xdr:row>75</xdr:row>
      <xdr:rowOff>62230</xdr:rowOff>
    </xdr:to>
    <xdr:cxnSp macro="">
      <xdr:nvCxnSpPr>
        <xdr:cNvPr id="370" name="直線コネクタ 369"/>
        <xdr:cNvCxnSpPr/>
      </xdr:nvCxnSpPr>
      <xdr:spPr>
        <a:xfrm flipV="1">
          <a:off x="3987800" y="128752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75</xdr:row>
      <xdr:rowOff>62230</xdr:rowOff>
    </xdr:to>
    <xdr:cxnSp macro="">
      <xdr:nvCxnSpPr>
        <xdr:cNvPr id="373" name="直線コネクタ 372"/>
        <xdr:cNvCxnSpPr/>
      </xdr:nvCxnSpPr>
      <xdr:spPr>
        <a:xfrm>
          <a:off x="3098800" y="12905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165100</xdr:rowOff>
    </xdr:from>
    <xdr:to>
      <xdr:col>15</xdr:col>
      <xdr:colOff>98425</xdr:colOff>
      <xdr:row>75</xdr:row>
      <xdr:rowOff>46990</xdr:rowOff>
    </xdr:to>
    <xdr:cxnSp macro="">
      <xdr:nvCxnSpPr>
        <xdr:cNvPr id="376" name="直線コネクタ 375"/>
        <xdr:cNvCxnSpPr/>
      </xdr:nvCxnSpPr>
      <xdr:spPr>
        <a:xfrm>
          <a:off x="2209800" y="12852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165100</xdr:rowOff>
    </xdr:from>
    <xdr:to>
      <xdr:col>11</xdr:col>
      <xdr:colOff>9525</xdr:colOff>
      <xdr:row>75</xdr:row>
      <xdr:rowOff>8890</xdr:rowOff>
    </xdr:to>
    <xdr:cxnSp macro="">
      <xdr:nvCxnSpPr>
        <xdr:cNvPr id="379" name="直線コネクタ 378"/>
        <xdr:cNvCxnSpPr/>
      </xdr:nvCxnSpPr>
      <xdr:spPr>
        <a:xfrm flipV="1">
          <a:off x="1320800" y="12852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81" name="テキスト ボックス 380"/>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89" name="楕円 388"/>
        <xdr:cNvSpPr/>
      </xdr:nvSpPr>
      <xdr:spPr>
        <a:xfrm>
          <a:off x="4775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153687</xdr:rowOff>
    </xdr:from>
    <xdr:ext cx="762000" cy="259045"/>
    <xdr:sp macro="" textlink="">
      <xdr:nvSpPr>
        <xdr:cNvPr id="390" name="公債費該当値テキスト"/>
        <xdr:cNvSpPr txBox="1"/>
      </xdr:nvSpPr>
      <xdr:spPr>
        <a:xfrm>
          <a:off x="4914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xdr:rowOff>
    </xdr:from>
    <xdr:to>
      <xdr:col>20</xdr:col>
      <xdr:colOff>38100</xdr:colOff>
      <xdr:row>75</xdr:row>
      <xdr:rowOff>113030</xdr:rowOff>
    </xdr:to>
    <xdr:sp macro="" textlink="">
      <xdr:nvSpPr>
        <xdr:cNvPr id="391" name="楕円 390"/>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123207</xdr:rowOff>
    </xdr:from>
    <xdr:ext cx="736600" cy="259045"/>
    <xdr:sp macro="" textlink="">
      <xdr:nvSpPr>
        <xdr:cNvPr id="392" name="テキスト ボックス 391"/>
        <xdr:cNvSpPr txBox="1"/>
      </xdr:nvSpPr>
      <xdr:spPr>
        <a:xfrm>
          <a:off x="3606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167640</xdr:rowOff>
    </xdr:from>
    <xdr:to>
      <xdr:col>15</xdr:col>
      <xdr:colOff>149225</xdr:colOff>
      <xdr:row>75</xdr:row>
      <xdr:rowOff>97790</xdr:rowOff>
    </xdr:to>
    <xdr:sp macro="" textlink="">
      <xdr:nvSpPr>
        <xdr:cNvPr id="393" name="楕円 392"/>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107967</xdr:rowOff>
    </xdr:from>
    <xdr:ext cx="762000" cy="259045"/>
    <xdr:sp macro="" textlink="">
      <xdr:nvSpPr>
        <xdr:cNvPr id="394" name="テキスト ボックス 393"/>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114300</xdr:rowOff>
    </xdr:from>
    <xdr:to>
      <xdr:col>11</xdr:col>
      <xdr:colOff>60325</xdr:colOff>
      <xdr:row>75</xdr:row>
      <xdr:rowOff>44450</xdr:rowOff>
    </xdr:to>
    <xdr:sp macro="" textlink="">
      <xdr:nvSpPr>
        <xdr:cNvPr id="395" name="楕円 394"/>
        <xdr:cNvSpPr/>
      </xdr:nvSpPr>
      <xdr:spPr>
        <a:xfrm>
          <a:off x="2159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54627</xdr:rowOff>
    </xdr:from>
    <xdr:ext cx="762000" cy="259045"/>
    <xdr:sp macro="" textlink="">
      <xdr:nvSpPr>
        <xdr:cNvPr id="396" name="テキスト ボックス 395"/>
        <xdr:cNvSpPr txBox="1"/>
      </xdr:nvSpPr>
      <xdr:spPr>
        <a:xfrm>
          <a:off x="1828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129540</xdr:rowOff>
    </xdr:from>
    <xdr:to>
      <xdr:col>6</xdr:col>
      <xdr:colOff>171450</xdr:colOff>
      <xdr:row>75</xdr:row>
      <xdr:rowOff>59690</xdr:rowOff>
    </xdr:to>
    <xdr:sp macro="" textlink="">
      <xdr:nvSpPr>
        <xdr:cNvPr id="397" name="楕円 396"/>
        <xdr:cNvSpPr/>
      </xdr:nvSpPr>
      <xdr:spPr>
        <a:xfrm>
          <a:off x="1270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69867</xdr:rowOff>
    </xdr:from>
    <xdr:ext cx="762000" cy="259045"/>
    <xdr:sp macro="" textlink="">
      <xdr:nvSpPr>
        <xdr:cNvPr id="398" name="テキスト ボックス 397"/>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扶助費・物件費の歳出割合が高いが、前述のとおり扶助費が減少したため、割合は低下した。</a:t>
          </a:r>
        </a:p>
        <a:p>
          <a:r>
            <a:rPr kumimoji="1" lang="ja-JP" altLang="en-US" sz="1300">
              <a:latin typeface="ＭＳ Ｐゴシック" panose="020B0600070205080204" pitchFamily="50" charset="-128"/>
              <a:ea typeface="ＭＳ Ｐゴシック" panose="020B0600070205080204" pitchFamily="50" charset="-128"/>
            </a:rPr>
            <a:t>　しかしながら、本町の掲げる「子育てするなら東郷町」を実現するために、今後も子育て支援施策の充実化など、扶助費が増加することが想定されるため、数値については今後も注視していく。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94996</xdr:rowOff>
    </xdr:from>
    <xdr:to>
      <xdr:col>82</xdr:col>
      <xdr:colOff>107950</xdr:colOff>
      <xdr:row>79</xdr:row>
      <xdr:rowOff>56135</xdr:rowOff>
    </xdr:to>
    <xdr:cxnSp macro="">
      <xdr:nvCxnSpPr>
        <xdr:cNvPr id="429" name="直線コネクタ 428"/>
        <xdr:cNvCxnSpPr/>
      </xdr:nvCxnSpPr>
      <xdr:spPr>
        <a:xfrm flipV="1">
          <a:off x="15671800" y="13468096"/>
          <a:ext cx="8382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56135</xdr:rowOff>
    </xdr:from>
    <xdr:to>
      <xdr:col>78</xdr:col>
      <xdr:colOff>69850</xdr:colOff>
      <xdr:row>79</xdr:row>
      <xdr:rowOff>110998</xdr:rowOff>
    </xdr:to>
    <xdr:cxnSp macro="">
      <xdr:nvCxnSpPr>
        <xdr:cNvPr id="432" name="直線コネクタ 431"/>
        <xdr:cNvCxnSpPr/>
      </xdr:nvCxnSpPr>
      <xdr:spPr>
        <a:xfrm flipV="1">
          <a:off x="14782800" y="136006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33274</xdr:rowOff>
    </xdr:from>
    <xdr:to>
      <xdr:col>73</xdr:col>
      <xdr:colOff>180975</xdr:colOff>
      <xdr:row>79</xdr:row>
      <xdr:rowOff>110998</xdr:rowOff>
    </xdr:to>
    <xdr:cxnSp macro="">
      <xdr:nvCxnSpPr>
        <xdr:cNvPr id="435" name="直線コネクタ 434"/>
        <xdr:cNvCxnSpPr/>
      </xdr:nvCxnSpPr>
      <xdr:spPr>
        <a:xfrm>
          <a:off x="13893800" y="135778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19558</xdr:rowOff>
    </xdr:from>
    <xdr:to>
      <xdr:col>69</xdr:col>
      <xdr:colOff>92075</xdr:colOff>
      <xdr:row>79</xdr:row>
      <xdr:rowOff>33274</xdr:rowOff>
    </xdr:to>
    <xdr:cxnSp macro="">
      <xdr:nvCxnSpPr>
        <xdr:cNvPr id="438" name="直線コネクタ 437"/>
        <xdr:cNvCxnSpPr/>
      </xdr:nvCxnSpPr>
      <xdr:spPr>
        <a:xfrm>
          <a:off x="13004800" y="135641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39" name="フローチャート: 判断 438"/>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0" name="テキスト ボックス 439"/>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44196</xdr:rowOff>
    </xdr:from>
    <xdr:to>
      <xdr:col>82</xdr:col>
      <xdr:colOff>158750</xdr:colOff>
      <xdr:row>78</xdr:row>
      <xdr:rowOff>145796</xdr:rowOff>
    </xdr:to>
    <xdr:sp macro="" textlink="">
      <xdr:nvSpPr>
        <xdr:cNvPr id="448" name="楕円 447"/>
        <xdr:cNvSpPr/>
      </xdr:nvSpPr>
      <xdr:spPr>
        <a:xfrm>
          <a:off x="16459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16273</xdr:rowOff>
    </xdr:from>
    <xdr:ext cx="762000" cy="259045"/>
    <xdr:sp macro="" textlink="">
      <xdr:nvSpPr>
        <xdr:cNvPr id="449" name="公債費以外該当値テキスト"/>
        <xdr:cNvSpPr txBox="1"/>
      </xdr:nvSpPr>
      <xdr:spPr>
        <a:xfrm>
          <a:off x="16598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5335</xdr:rowOff>
    </xdr:from>
    <xdr:to>
      <xdr:col>78</xdr:col>
      <xdr:colOff>120650</xdr:colOff>
      <xdr:row>79</xdr:row>
      <xdr:rowOff>106935</xdr:rowOff>
    </xdr:to>
    <xdr:sp macro="" textlink="">
      <xdr:nvSpPr>
        <xdr:cNvPr id="450" name="楕円 449"/>
        <xdr:cNvSpPr/>
      </xdr:nvSpPr>
      <xdr:spPr>
        <a:xfrm>
          <a:off x="15621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91712</xdr:rowOff>
    </xdr:from>
    <xdr:ext cx="736600" cy="259045"/>
    <xdr:sp macro="" textlink="">
      <xdr:nvSpPr>
        <xdr:cNvPr id="451" name="テキスト ボックス 450"/>
        <xdr:cNvSpPr txBox="1"/>
      </xdr:nvSpPr>
      <xdr:spPr>
        <a:xfrm>
          <a:off x="15290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60198</xdr:rowOff>
    </xdr:from>
    <xdr:to>
      <xdr:col>74</xdr:col>
      <xdr:colOff>31750</xdr:colOff>
      <xdr:row>79</xdr:row>
      <xdr:rowOff>161798</xdr:rowOff>
    </xdr:to>
    <xdr:sp macro="" textlink="">
      <xdr:nvSpPr>
        <xdr:cNvPr id="452" name="楕円 451"/>
        <xdr:cNvSpPr/>
      </xdr:nvSpPr>
      <xdr:spPr>
        <a:xfrm>
          <a:off x="14732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146575</xdr:rowOff>
    </xdr:from>
    <xdr:ext cx="762000" cy="259045"/>
    <xdr:sp macro="" textlink="">
      <xdr:nvSpPr>
        <xdr:cNvPr id="453" name="テキスト ボックス 452"/>
        <xdr:cNvSpPr txBox="1"/>
      </xdr:nvSpPr>
      <xdr:spPr>
        <a:xfrm>
          <a:off x="14401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153924</xdr:rowOff>
    </xdr:from>
    <xdr:to>
      <xdr:col>69</xdr:col>
      <xdr:colOff>142875</xdr:colOff>
      <xdr:row>79</xdr:row>
      <xdr:rowOff>84074</xdr:rowOff>
    </xdr:to>
    <xdr:sp macro="" textlink="">
      <xdr:nvSpPr>
        <xdr:cNvPr id="454" name="楕円 453"/>
        <xdr:cNvSpPr/>
      </xdr:nvSpPr>
      <xdr:spPr>
        <a:xfrm>
          <a:off x="13843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68851</xdr:rowOff>
    </xdr:from>
    <xdr:ext cx="762000" cy="259045"/>
    <xdr:sp macro="" textlink="">
      <xdr:nvSpPr>
        <xdr:cNvPr id="455" name="テキスト ボックス 454"/>
        <xdr:cNvSpPr txBox="1"/>
      </xdr:nvSpPr>
      <xdr:spPr>
        <a:xfrm>
          <a:off x="13512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140208</xdr:rowOff>
    </xdr:from>
    <xdr:to>
      <xdr:col>65</xdr:col>
      <xdr:colOff>53975</xdr:colOff>
      <xdr:row>79</xdr:row>
      <xdr:rowOff>70358</xdr:rowOff>
    </xdr:to>
    <xdr:sp macro="" textlink="">
      <xdr:nvSpPr>
        <xdr:cNvPr id="456" name="楕円 455"/>
        <xdr:cNvSpPr/>
      </xdr:nvSpPr>
      <xdr:spPr>
        <a:xfrm>
          <a:off x="12954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55135</xdr:rowOff>
    </xdr:from>
    <xdr:ext cx="762000" cy="259045"/>
    <xdr:sp macro="" textlink="">
      <xdr:nvSpPr>
        <xdr:cNvPr id="457" name="テキスト ボックス 456"/>
        <xdr:cNvSpPr txBox="1"/>
      </xdr:nvSpPr>
      <xdr:spPr>
        <a:xfrm>
          <a:off x="12623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51524</xdr:rowOff>
    </xdr:from>
    <xdr:to>
      <xdr:col>29</xdr:col>
      <xdr:colOff>127000</xdr:colOff>
      <xdr:row>18</xdr:row>
      <xdr:rowOff>51703</xdr:rowOff>
    </xdr:to>
    <xdr:cxnSp macro="">
      <xdr:nvCxnSpPr>
        <xdr:cNvPr id="52" name="直線コネクタ 51"/>
        <xdr:cNvCxnSpPr/>
      </xdr:nvCxnSpPr>
      <xdr:spPr bwMode="auto">
        <a:xfrm flipV="1">
          <a:off x="5003800" y="3185249"/>
          <a:ext cx="647700" cy="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51703</xdr:rowOff>
    </xdr:from>
    <xdr:to>
      <xdr:col>26</xdr:col>
      <xdr:colOff>50800</xdr:colOff>
      <xdr:row>18</xdr:row>
      <xdr:rowOff>63313</xdr:rowOff>
    </xdr:to>
    <xdr:cxnSp macro="">
      <xdr:nvCxnSpPr>
        <xdr:cNvPr id="55" name="直線コネクタ 54"/>
        <xdr:cNvCxnSpPr/>
      </xdr:nvCxnSpPr>
      <xdr:spPr bwMode="auto">
        <a:xfrm flipV="1">
          <a:off x="4305300" y="3185428"/>
          <a:ext cx="698500" cy="11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63313</xdr:rowOff>
    </xdr:from>
    <xdr:to>
      <xdr:col>22</xdr:col>
      <xdr:colOff>114300</xdr:colOff>
      <xdr:row>18</xdr:row>
      <xdr:rowOff>80246</xdr:rowOff>
    </xdr:to>
    <xdr:cxnSp macro="">
      <xdr:nvCxnSpPr>
        <xdr:cNvPr id="58" name="直線コネクタ 57"/>
        <xdr:cNvCxnSpPr/>
      </xdr:nvCxnSpPr>
      <xdr:spPr bwMode="auto">
        <a:xfrm flipV="1">
          <a:off x="3606800" y="3197038"/>
          <a:ext cx="698500" cy="16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80246</xdr:rowOff>
    </xdr:from>
    <xdr:to>
      <xdr:col>18</xdr:col>
      <xdr:colOff>177800</xdr:colOff>
      <xdr:row>18</xdr:row>
      <xdr:rowOff>101489</xdr:rowOff>
    </xdr:to>
    <xdr:cxnSp macro="">
      <xdr:nvCxnSpPr>
        <xdr:cNvPr id="61" name="直線コネクタ 60"/>
        <xdr:cNvCxnSpPr/>
      </xdr:nvCxnSpPr>
      <xdr:spPr bwMode="auto">
        <a:xfrm flipV="1">
          <a:off x="2908300" y="3213971"/>
          <a:ext cx="698500" cy="21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88416</xdr:rowOff>
    </xdr:from>
    <xdr:ext cx="762000" cy="259045"/>
    <xdr:sp macro="" textlink="">
      <xdr:nvSpPr>
        <xdr:cNvPr id="63" name="テキスト ボックス 62"/>
        <xdr:cNvSpPr txBox="1"/>
      </xdr:nvSpPr>
      <xdr:spPr>
        <a:xfrm>
          <a:off x="32258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724</xdr:rowOff>
    </xdr:from>
    <xdr:to>
      <xdr:col>29</xdr:col>
      <xdr:colOff>177800</xdr:colOff>
      <xdr:row>18</xdr:row>
      <xdr:rowOff>102324</xdr:rowOff>
    </xdr:to>
    <xdr:sp macro="" textlink="">
      <xdr:nvSpPr>
        <xdr:cNvPr id="71" name="楕円 70"/>
        <xdr:cNvSpPr/>
      </xdr:nvSpPr>
      <xdr:spPr bwMode="auto">
        <a:xfrm>
          <a:off x="5600700" y="3134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144251</xdr:rowOff>
    </xdr:from>
    <xdr:ext cx="762000" cy="259045"/>
    <xdr:sp macro="" textlink="">
      <xdr:nvSpPr>
        <xdr:cNvPr id="72" name="人口1人当たり決算額の推移該当値テキスト130"/>
        <xdr:cNvSpPr txBox="1"/>
      </xdr:nvSpPr>
      <xdr:spPr>
        <a:xfrm>
          <a:off x="5740400" y="310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903</xdr:rowOff>
    </xdr:from>
    <xdr:to>
      <xdr:col>26</xdr:col>
      <xdr:colOff>101600</xdr:colOff>
      <xdr:row>18</xdr:row>
      <xdr:rowOff>102503</xdr:rowOff>
    </xdr:to>
    <xdr:sp macro="" textlink="">
      <xdr:nvSpPr>
        <xdr:cNvPr id="73" name="楕円 72"/>
        <xdr:cNvSpPr/>
      </xdr:nvSpPr>
      <xdr:spPr bwMode="auto">
        <a:xfrm>
          <a:off x="4953000" y="3134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87280</xdr:rowOff>
    </xdr:from>
    <xdr:ext cx="736600" cy="259045"/>
    <xdr:sp macro="" textlink="">
      <xdr:nvSpPr>
        <xdr:cNvPr id="74" name="テキスト ボックス 73"/>
        <xdr:cNvSpPr txBox="1"/>
      </xdr:nvSpPr>
      <xdr:spPr>
        <a:xfrm>
          <a:off x="4622800" y="3221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12513</xdr:rowOff>
    </xdr:from>
    <xdr:to>
      <xdr:col>22</xdr:col>
      <xdr:colOff>165100</xdr:colOff>
      <xdr:row>18</xdr:row>
      <xdr:rowOff>114113</xdr:rowOff>
    </xdr:to>
    <xdr:sp macro="" textlink="">
      <xdr:nvSpPr>
        <xdr:cNvPr id="75" name="楕円 74"/>
        <xdr:cNvSpPr/>
      </xdr:nvSpPr>
      <xdr:spPr bwMode="auto">
        <a:xfrm>
          <a:off x="4254500" y="3146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98890</xdr:rowOff>
    </xdr:from>
    <xdr:ext cx="762000" cy="259045"/>
    <xdr:sp macro="" textlink="">
      <xdr:nvSpPr>
        <xdr:cNvPr id="76" name="テキスト ボックス 75"/>
        <xdr:cNvSpPr txBox="1"/>
      </xdr:nvSpPr>
      <xdr:spPr>
        <a:xfrm>
          <a:off x="3924300" y="323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29446</xdr:rowOff>
    </xdr:from>
    <xdr:to>
      <xdr:col>19</xdr:col>
      <xdr:colOff>38100</xdr:colOff>
      <xdr:row>18</xdr:row>
      <xdr:rowOff>131046</xdr:rowOff>
    </xdr:to>
    <xdr:sp macro="" textlink="">
      <xdr:nvSpPr>
        <xdr:cNvPr id="77" name="楕円 76"/>
        <xdr:cNvSpPr/>
      </xdr:nvSpPr>
      <xdr:spPr bwMode="auto">
        <a:xfrm>
          <a:off x="3556000" y="3163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115823</xdr:rowOff>
    </xdr:from>
    <xdr:ext cx="762000" cy="259045"/>
    <xdr:sp macro="" textlink="">
      <xdr:nvSpPr>
        <xdr:cNvPr id="78" name="テキスト ボックス 77"/>
        <xdr:cNvSpPr txBox="1"/>
      </xdr:nvSpPr>
      <xdr:spPr>
        <a:xfrm>
          <a:off x="3225800" y="324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50689</xdr:rowOff>
    </xdr:from>
    <xdr:to>
      <xdr:col>15</xdr:col>
      <xdr:colOff>101600</xdr:colOff>
      <xdr:row>18</xdr:row>
      <xdr:rowOff>152289</xdr:rowOff>
    </xdr:to>
    <xdr:sp macro="" textlink="">
      <xdr:nvSpPr>
        <xdr:cNvPr id="79" name="楕円 78"/>
        <xdr:cNvSpPr/>
      </xdr:nvSpPr>
      <xdr:spPr bwMode="auto">
        <a:xfrm>
          <a:off x="2857500" y="3184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137066</xdr:rowOff>
    </xdr:from>
    <xdr:ext cx="762000" cy="259045"/>
    <xdr:sp macro="" textlink="">
      <xdr:nvSpPr>
        <xdr:cNvPr id="80" name="テキスト ボックス 79"/>
        <xdr:cNvSpPr txBox="1"/>
      </xdr:nvSpPr>
      <xdr:spPr>
        <a:xfrm>
          <a:off x="2527300" y="327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142937</xdr:rowOff>
    </xdr:from>
    <xdr:to>
      <xdr:col>29</xdr:col>
      <xdr:colOff>127000</xdr:colOff>
      <xdr:row>36</xdr:row>
      <xdr:rowOff>152212</xdr:rowOff>
    </xdr:to>
    <xdr:cxnSp macro="">
      <xdr:nvCxnSpPr>
        <xdr:cNvPr id="115" name="直線コネクタ 114"/>
        <xdr:cNvCxnSpPr/>
      </xdr:nvCxnSpPr>
      <xdr:spPr bwMode="auto">
        <a:xfrm flipV="1">
          <a:off x="5003800" y="7096187"/>
          <a:ext cx="647700" cy="9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152212</xdr:rowOff>
    </xdr:from>
    <xdr:to>
      <xdr:col>26</xdr:col>
      <xdr:colOff>50800</xdr:colOff>
      <xdr:row>36</xdr:row>
      <xdr:rowOff>161780</xdr:rowOff>
    </xdr:to>
    <xdr:cxnSp macro="">
      <xdr:nvCxnSpPr>
        <xdr:cNvPr id="118" name="直線コネクタ 117"/>
        <xdr:cNvCxnSpPr/>
      </xdr:nvCxnSpPr>
      <xdr:spPr bwMode="auto">
        <a:xfrm flipV="1">
          <a:off x="4305300" y="7105462"/>
          <a:ext cx="698500" cy="9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161780</xdr:rowOff>
    </xdr:from>
    <xdr:to>
      <xdr:col>22</xdr:col>
      <xdr:colOff>114300</xdr:colOff>
      <xdr:row>36</xdr:row>
      <xdr:rowOff>169552</xdr:rowOff>
    </xdr:to>
    <xdr:cxnSp macro="">
      <xdr:nvCxnSpPr>
        <xdr:cNvPr id="121" name="直線コネクタ 120"/>
        <xdr:cNvCxnSpPr/>
      </xdr:nvCxnSpPr>
      <xdr:spPr bwMode="auto">
        <a:xfrm flipV="1">
          <a:off x="3606800" y="7115030"/>
          <a:ext cx="698500" cy="7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169552</xdr:rowOff>
    </xdr:from>
    <xdr:to>
      <xdr:col>18</xdr:col>
      <xdr:colOff>177800</xdr:colOff>
      <xdr:row>37</xdr:row>
      <xdr:rowOff>27722</xdr:rowOff>
    </xdr:to>
    <xdr:cxnSp macro="">
      <xdr:nvCxnSpPr>
        <xdr:cNvPr id="124" name="直線コネクタ 123"/>
        <xdr:cNvCxnSpPr/>
      </xdr:nvCxnSpPr>
      <xdr:spPr bwMode="auto">
        <a:xfrm flipV="1">
          <a:off x="2908300" y="7122802"/>
          <a:ext cx="698500" cy="29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149581</xdr:rowOff>
    </xdr:from>
    <xdr:to>
      <xdr:col>19</xdr:col>
      <xdr:colOff>38100</xdr:colOff>
      <xdr:row>35</xdr:row>
      <xdr:rowOff>251181</xdr:rowOff>
    </xdr:to>
    <xdr:sp macro="" textlink="">
      <xdr:nvSpPr>
        <xdr:cNvPr id="125" name="フローチャート: 判断 124"/>
        <xdr:cNvSpPr/>
      </xdr:nvSpPr>
      <xdr:spPr bwMode="auto">
        <a:xfrm>
          <a:off x="3556000" y="6759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261358</xdr:rowOff>
    </xdr:from>
    <xdr:ext cx="762000" cy="259045"/>
    <xdr:sp macro="" textlink="">
      <xdr:nvSpPr>
        <xdr:cNvPr id="126" name="テキスト ボックス 125"/>
        <xdr:cNvSpPr txBox="1"/>
      </xdr:nvSpPr>
      <xdr:spPr>
        <a:xfrm>
          <a:off x="3225800" y="652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92137</xdr:rowOff>
    </xdr:from>
    <xdr:to>
      <xdr:col>29</xdr:col>
      <xdr:colOff>177800</xdr:colOff>
      <xdr:row>37</xdr:row>
      <xdr:rowOff>22287</xdr:rowOff>
    </xdr:to>
    <xdr:sp macro="" textlink="">
      <xdr:nvSpPr>
        <xdr:cNvPr id="134" name="楕円 133"/>
        <xdr:cNvSpPr/>
      </xdr:nvSpPr>
      <xdr:spPr bwMode="auto">
        <a:xfrm>
          <a:off x="5600700" y="7045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64214</xdr:rowOff>
    </xdr:from>
    <xdr:ext cx="762000" cy="259045"/>
    <xdr:sp macro="" textlink="">
      <xdr:nvSpPr>
        <xdr:cNvPr id="135" name="人口1人当たり決算額の推移該当値テキスト445"/>
        <xdr:cNvSpPr txBox="1"/>
      </xdr:nvSpPr>
      <xdr:spPr>
        <a:xfrm>
          <a:off x="5740400" y="701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101412</xdr:rowOff>
    </xdr:from>
    <xdr:to>
      <xdr:col>26</xdr:col>
      <xdr:colOff>101600</xdr:colOff>
      <xdr:row>37</xdr:row>
      <xdr:rowOff>31562</xdr:rowOff>
    </xdr:to>
    <xdr:sp macro="" textlink="">
      <xdr:nvSpPr>
        <xdr:cNvPr id="136" name="楕円 135"/>
        <xdr:cNvSpPr/>
      </xdr:nvSpPr>
      <xdr:spPr bwMode="auto">
        <a:xfrm>
          <a:off x="4953000" y="7054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16339</xdr:rowOff>
    </xdr:from>
    <xdr:ext cx="736600" cy="259045"/>
    <xdr:sp macro="" textlink="">
      <xdr:nvSpPr>
        <xdr:cNvPr id="137" name="テキスト ボックス 136"/>
        <xdr:cNvSpPr txBox="1"/>
      </xdr:nvSpPr>
      <xdr:spPr>
        <a:xfrm>
          <a:off x="4622800" y="7141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110980</xdr:rowOff>
    </xdr:from>
    <xdr:to>
      <xdr:col>22</xdr:col>
      <xdr:colOff>165100</xdr:colOff>
      <xdr:row>37</xdr:row>
      <xdr:rowOff>41130</xdr:rowOff>
    </xdr:to>
    <xdr:sp macro="" textlink="">
      <xdr:nvSpPr>
        <xdr:cNvPr id="138" name="楕円 137"/>
        <xdr:cNvSpPr/>
      </xdr:nvSpPr>
      <xdr:spPr bwMode="auto">
        <a:xfrm>
          <a:off x="4254500" y="7064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25907</xdr:rowOff>
    </xdr:from>
    <xdr:ext cx="762000" cy="259045"/>
    <xdr:sp macro="" textlink="">
      <xdr:nvSpPr>
        <xdr:cNvPr id="139" name="テキスト ボックス 138"/>
        <xdr:cNvSpPr txBox="1"/>
      </xdr:nvSpPr>
      <xdr:spPr>
        <a:xfrm>
          <a:off x="3924300" y="715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118752</xdr:rowOff>
    </xdr:from>
    <xdr:to>
      <xdr:col>19</xdr:col>
      <xdr:colOff>38100</xdr:colOff>
      <xdr:row>37</xdr:row>
      <xdr:rowOff>48902</xdr:rowOff>
    </xdr:to>
    <xdr:sp macro="" textlink="">
      <xdr:nvSpPr>
        <xdr:cNvPr id="140" name="楕円 139"/>
        <xdr:cNvSpPr/>
      </xdr:nvSpPr>
      <xdr:spPr bwMode="auto">
        <a:xfrm>
          <a:off x="3556000" y="7072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33679</xdr:rowOff>
    </xdr:from>
    <xdr:ext cx="762000" cy="259045"/>
    <xdr:sp macro="" textlink="">
      <xdr:nvSpPr>
        <xdr:cNvPr id="141" name="テキスト ボックス 140"/>
        <xdr:cNvSpPr txBox="1"/>
      </xdr:nvSpPr>
      <xdr:spPr>
        <a:xfrm>
          <a:off x="3225800" y="715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148372</xdr:rowOff>
    </xdr:from>
    <xdr:to>
      <xdr:col>15</xdr:col>
      <xdr:colOff>101600</xdr:colOff>
      <xdr:row>37</xdr:row>
      <xdr:rowOff>78522</xdr:rowOff>
    </xdr:to>
    <xdr:sp macro="" textlink="">
      <xdr:nvSpPr>
        <xdr:cNvPr id="142" name="楕円 141"/>
        <xdr:cNvSpPr/>
      </xdr:nvSpPr>
      <xdr:spPr bwMode="auto">
        <a:xfrm>
          <a:off x="2857500" y="7101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63299</xdr:rowOff>
    </xdr:from>
    <xdr:ext cx="762000" cy="259045"/>
    <xdr:sp macro="" textlink="">
      <xdr:nvSpPr>
        <xdr:cNvPr id="143" name="テキスト ボックス 142"/>
        <xdr:cNvSpPr txBox="1"/>
      </xdr:nvSpPr>
      <xdr:spPr>
        <a:xfrm>
          <a:off x="2527300" y="718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43,722
42,552
18.03
12,584,857
12,074,340
483,580
8,271,835
8,909,544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155833</xdr:rowOff>
    </xdr:from>
    <xdr:to>
      <xdr:col>24</xdr:col>
      <xdr:colOff>63500</xdr:colOff>
      <xdr:row>36</xdr:row>
      <xdr:rowOff>158266</xdr:rowOff>
    </xdr:to>
    <xdr:cxnSp macro="">
      <xdr:nvCxnSpPr>
        <xdr:cNvPr id="63" name="直線コネクタ 62"/>
        <xdr:cNvCxnSpPr/>
      </xdr:nvCxnSpPr>
      <xdr:spPr>
        <a:xfrm flipV="1">
          <a:off x="3797300" y="6328033"/>
          <a:ext cx="838200" cy="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158266</xdr:rowOff>
    </xdr:from>
    <xdr:to>
      <xdr:col>19</xdr:col>
      <xdr:colOff>177800</xdr:colOff>
      <xdr:row>37</xdr:row>
      <xdr:rowOff>1103</xdr:rowOff>
    </xdr:to>
    <xdr:cxnSp macro="">
      <xdr:nvCxnSpPr>
        <xdr:cNvPr id="66" name="直線コネクタ 65"/>
        <xdr:cNvCxnSpPr/>
      </xdr:nvCxnSpPr>
      <xdr:spPr>
        <a:xfrm flipV="1">
          <a:off x="2908300" y="6330466"/>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164650</xdr:rowOff>
    </xdr:from>
    <xdr:to>
      <xdr:col>15</xdr:col>
      <xdr:colOff>50800</xdr:colOff>
      <xdr:row>37</xdr:row>
      <xdr:rowOff>1103</xdr:rowOff>
    </xdr:to>
    <xdr:cxnSp macro="">
      <xdr:nvCxnSpPr>
        <xdr:cNvPr id="69" name="直線コネクタ 68"/>
        <xdr:cNvCxnSpPr/>
      </xdr:nvCxnSpPr>
      <xdr:spPr>
        <a:xfrm>
          <a:off x="2019300" y="6336850"/>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164650</xdr:rowOff>
    </xdr:from>
    <xdr:to>
      <xdr:col>10</xdr:col>
      <xdr:colOff>114300</xdr:colOff>
      <xdr:row>37</xdr:row>
      <xdr:rowOff>6753</xdr:rowOff>
    </xdr:to>
    <xdr:cxnSp macro="">
      <xdr:nvCxnSpPr>
        <xdr:cNvPr id="72" name="直線コネクタ 71"/>
        <xdr:cNvCxnSpPr/>
      </xdr:nvCxnSpPr>
      <xdr:spPr>
        <a:xfrm flipV="1">
          <a:off x="1130300" y="6336850"/>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12841</xdr:rowOff>
    </xdr:from>
    <xdr:to>
      <xdr:col>10</xdr:col>
      <xdr:colOff>165100</xdr:colOff>
      <xdr:row>35</xdr:row>
      <xdr:rowOff>114441</xdr:rowOff>
    </xdr:to>
    <xdr:sp macro="" textlink="">
      <xdr:nvSpPr>
        <xdr:cNvPr id="73" name="フローチャート: 判断 72"/>
        <xdr:cNvSpPr/>
      </xdr:nvSpPr>
      <xdr:spPr>
        <a:xfrm>
          <a:off x="1968500" y="601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130968</xdr:rowOff>
    </xdr:from>
    <xdr:ext cx="534377" cy="259045"/>
    <xdr:sp macro="" textlink="">
      <xdr:nvSpPr>
        <xdr:cNvPr id="74" name="テキスト ボックス 73"/>
        <xdr:cNvSpPr txBox="1"/>
      </xdr:nvSpPr>
      <xdr:spPr>
        <a:xfrm>
          <a:off x="1752111" y="578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105033</xdr:rowOff>
    </xdr:from>
    <xdr:to>
      <xdr:col>24</xdr:col>
      <xdr:colOff>114300</xdr:colOff>
      <xdr:row>37</xdr:row>
      <xdr:rowOff>35183</xdr:rowOff>
    </xdr:to>
    <xdr:sp macro="" textlink="">
      <xdr:nvSpPr>
        <xdr:cNvPr id="82" name="楕円 81"/>
        <xdr:cNvSpPr/>
      </xdr:nvSpPr>
      <xdr:spPr>
        <a:xfrm>
          <a:off x="4584700" y="627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83460</xdr:rowOff>
    </xdr:from>
    <xdr:ext cx="534377" cy="259045"/>
    <xdr:sp macro="" textlink="">
      <xdr:nvSpPr>
        <xdr:cNvPr id="83" name="人件費該当値テキスト"/>
        <xdr:cNvSpPr txBox="1"/>
      </xdr:nvSpPr>
      <xdr:spPr>
        <a:xfrm>
          <a:off x="4686300" y="625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107466</xdr:rowOff>
    </xdr:from>
    <xdr:to>
      <xdr:col>20</xdr:col>
      <xdr:colOff>38100</xdr:colOff>
      <xdr:row>37</xdr:row>
      <xdr:rowOff>37616</xdr:rowOff>
    </xdr:to>
    <xdr:sp macro="" textlink="">
      <xdr:nvSpPr>
        <xdr:cNvPr id="84" name="楕円 83"/>
        <xdr:cNvSpPr/>
      </xdr:nvSpPr>
      <xdr:spPr>
        <a:xfrm>
          <a:off x="3746500" y="627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28743</xdr:rowOff>
    </xdr:from>
    <xdr:ext cx="534377" cy="259045"/>
    <xdr:sp macro="" textlink="">
      <xdr:nvSpPr>
        <xdr:cNvPr id="85" name="テキスト ボックス 84"/>
        <xdr:cNvSpPr txBox="1"/>
      </xdr:nvSpPr>
      <xdr:spPr>
        <a:xfrm>
          <a:off x="3530111" y="637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121753</xdr:rowOff>
    </xdr:from>
    <xdr:to>
      <xdr:col>15</xdr:col>
      <xdr:colOff>101600</xdr:colOff>
      <xdr:row>37</xdr:row>
      <xdr:rowOff>51903</xdr:rowOff>
    </xdr:to>
    <xdr:sp macro="" textlink="">
      <xdr:nvSpPr>
        <xdr:cNvPr id="86" name="楕円 85"/>
        <xdr:cNvSpPr/>
      </xdr:nvSpPr>
      <xdr:spPr>
        <a:xfrm>
          <a:off x="2857500" y="629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43030</xdr:rowOff>
    </xdr:from>
    <xdr:ext cx="534377" cy="259045"/>
    <xdr:sp macro="" textlink="">
      <xdr:nvSpPr>
        <xdr:cNvPr id="87" name="テキスト ボックス 86"/>
        <xdr:cNvSpPr txBox="1"/>
      </xdr:nvSpPr>
      <xdr:spPr>
        <a:xfrm>
          <a:off x="2641111" y="638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113850</xdr:rowOff>
    </xdr:from>
    <xdr:to>
      <xdr:col>10</xdr:col>
      <xdr:colOff>165100</xdr:colOff>
      <xdr:row>37</xdr:row>
      <xdr:rowOff>44000</xdr:rowOff>
    </xdr:to>
    <xdr:sp macro="" textlink="">
      <xdr:nvSpPr>
        <xdr:cNvPr id="88" name="楕円 87"/>
        <xdr:cNvSpPr/>
      </xdr:nvSpPr>
      <xdr:spPr>
        <a:xfrm>
          <a:off x="1968500" y="62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35127</xdr:rowOff>
    </xdr:from>
    <xdr:ext cx="534377" cy="259045"/>
    <xdr:sp macro="" textlink="">
      <xdr:nvSpPr>
        <xdr:cNvPr id="89" name="テキスト ボックス 88"/>
        <xdr:cNvSpPr txBox="1"/>
      </xdr:nvSpPr>
      <xdr:spPr>
        <a:xfrm>
          <a:off x="1752111" y="637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127403</xdr:rowOff>
    </xdr:from>
    <xdr:to>
      <xdr:col>6</xdr:col>
      <xdr:colOff>38100</xdr:colOff>
      <xdr:row>37</xdr:row>
      <xdr:rowOff>57553</xdr:rowOff>
    </xdr:to>
    <xdr:sp macro="" textlink="">
      <xdr:nvSpPr>
        <xdr:cNvPr id="90" name="楕円 89"/>
        <xdr:cNvSpPr/>
      </xdr:nvSpPr>
      <xdr:spPr>
        <a:xfrm>
          <a:off x="1079500" y="629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48680</xdr:rowOff>
    </xdr:from>
    <xdr:ext cx="534377" cy="259045"/>
    <xdr:sp macro="" textlink="">
      <xdr:nvSpPr>
        <xdr:cNvPr id="91" name="テキスト ボックス 90"/>
        <xdr:cNvSpPr txBox="1"/>
      </xdr:nvSpPr>
      <xdr:spPr>
        <a:xfrm>
          <a:off x="863111" y="639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85757</xdr:rowOff>
    </xdr:from>
    <xdr:to>
      <xdr:col>24</xdr:col>
      <xdr:colOff>63500</xdr:colOff>
      <xdr:row>58</xdr:row>
      <xdr:rowOff>87481</xdr:rowOff>
    </xdr:to>
    <xdr:cxnSp macro="">
      <xdr:nvCxnSpPr>
        <xdr:cNvPr id="122" name="直線コネクタ 121"/>
        <xdr:cNvCxnSpPr/>
      </xdr:nvCxnSpPr>
      <xdr:spPr>
        <a:xfrm flipV="1">
          <a:off x="3797300" y="10029857"/>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84601</xdr:rowOff>
    </xdr:from>
    <xdr:to>
      <xdr:col>19</xdr:col>
      <xdr:colOff>177800</xdr:colOff>
      <xdr:row>58</xdr:row>
      <xdr:rowOff>87481</xdr:rowOff>
    </xdr:to>
    <xdr:cxnSp macro="">
      <xdr:nvCxnSpPr>
        <xdr:cNvPr id="125" name="直線コネクタ 124"/>
        <xdr:cNvCxnSpPr/>
      </xdr:nvCxnSpPr>
      <xdr:spPr>
        <a:xfrm>
          <a:off x="2908300" y="10028701"/>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79931</xdr:rowOff>
    </xdr:from>
    <xdr:to>
      <xdr:col>15</xdr:col>
      <xdr:colOff>50800</xdr:colOff>
      <xdr:row>58</xdr:row>
      <xdr:rowOff>84601</xdr:rowOff>
    </xdr:to>
    <xdr:cxnSp macro="">
      <xdr:nvCxnSpPr>
        <xdr:cNvPr id="128" name="直線コネクタ 127"/>
        <xdr:cNvCxnSpPr/>
      </xdr:nvCxnSpPr>
      <xdr:spPr>
        <a:xfrm>
          <a:off x="2019300" y="10024031"/>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79931</xdr:rowOff>
    </xdr:from>
    <xdr:to>
      <xdr:col>10</xdr:col>
      <xdr:colOff>114300</xdr:colOff>
      <xdr:row>58</xdr:row>
      <xdr:rowOff>83925</xdr:rowOff>
    </xdr:to>
    <xdr:cxnSp macro="">
      <xdr:nvCxnSpPr>
        <xdr:cNvPr id="131" name="直線コネクタ 130"/>
        <xdr:cNvCxnSpPr/>
      </xdr:nvCxnSpPr>
      <xdr:spPr>
        <a:xfrm flipV="1">
          <a:off x="1130300" y="10024031"/>
          <a:ext cx="889000" cy="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163643</xdr:rowOff>
    </xdr:from>
    <xdr:to>
      <xdr:col>10</xdr:col>
      <xdr:colOff>165100</xdr:colOff>
      <xdr:row>58</xdr:row>
      <xdr:rowOff>93793</xdr:rowOff>
    </xdr:to>
    <xdr:sp macro="" textlink="">
      <xdr:nvSpPr>
        <xdr:cNvPr id="132" name="フローチャート: 判断 131"/>
        <xdr:cNvSpPr/>
      </xdr:nvSpPr>
      <xdr:spPr>
        <a:xfrm>
          <a:off x="1968500" y="99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110320</xdr:rowOff>
    </xdr:from>
    <xdr:ext cx="534377" cy="259045"/>
    <xdr:sp macro="" textlink="">
      <xdr:nvSpPr>
        <xdr:cNvPr id="133" name="テキスト ボックス 132"/>
        <xdr:cNvSpPr txBox="1"/>
      </xdr:nvSpPr>
      <xdr:spPr>
        <a:xfrm>
          <a:off x="1752111" y="97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133729</xdr:rowOff>
    </xdr:from>
    <xdr:ext cx="534377" cy="259045"/>
    <xdr:sp macro="" textlink="">
      <xdr:nvSpPr>
        <xdr:cNvPr id="135" name="テキスト ボックス 134"/>
        <xdr:cNvSpPr txBox="1"/>
      </xdr:nvSpPr>
      <xdr:spPr>
        <a:xfrm>
          <a:off x="863111" y="100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34957</xdr:rowOff>
    </xdr:from>
    <xdr:to>
      <xdr:col>24</xdr:col>
      <xdr:colOff>114300</xdr:colOff>
      <xdr:row>58</xdr:row>
      <xdr:rowOff>136557</xdr:rowOff>
    </xdr:to>
    <xdr:sp macro="" textlink="">
      <xdr:nvSpPr>
        <xdr:cNvPr id="141" name="楕円 140"/>
        <xdr:cNvSpPr/>
      </xdr:nvSpPr>
      <xdr:spPr>
        <a:xfrm>
          <a:off x="4584700" y="99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168989</xdr:rowOff>
    </xdr:from>
    <xdr:ext cx="534377" cy="259045"/>
    <xdr:sp macro="" textlink="">
      <xdr:nvSpPr>
        <xdr:cNvPr id="142" name="物件費該当値テキスト"/>
        <xdr:cNvSpPr txBox="1"/>
      </xdr:nvSpPr>
      <xdr:spPr>
        <a:xfrm>
          <a:off x="4686300" y="99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36681</xdr:rowOff>
    </xdr:from>
    <xdr:to>
      <xdr:col>20</xdr:col>
      <xdr:colOff>38100</xdr:colOff>
      <xdr:row>58</xdr:row>
      <xdr:rowOff>138281</xdr:rowOff>
    </xdr:to>
    <xdr:sp macro="" textlink="">
      <xdr:nvSpPr>
        <xdr:cNvPr id="143" name="楕円 142"/>
        <xdr:cNvSpPr/>
      </xdr:nvSpPr>
      <xdr:spPr>
        <a:xfrm>
          <a:off x="3746500" y="998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129408</xdr:rowOff>
    </xdr:from>
    <xdr:ext cx="534377" cy="259045"/>
    <xdr:sp macro="" textlink="">
      <xdr:nvSpPr>
        <xdr:cNvPr id="144" name="テキスト ボックス 143"/>
        <xdr:cNvSpPr txBox="1"/>
      </xdr:nvSpPr>
      <xdr:spPr>
        <a:xfrm>
          <a:off x="3530111" y="1007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33801</xdr:rowOff>
    </xdr:from>
    <xdr:to>
      <xdr:col>15</xdr:col>
      <xdr:colOff>101600</xdr:colOff>
      <xdr:row>58</xdr:row>
      <xdr:rowOff>135401</xdr:rowOff>
    </xdr:to>
    <xdr:sp macro="" textlink="">
      <xdr:nvSpPr>
        <xdr:cNvPr id="145" name="楕円 144"/>
        <xdr:cNvSpPr/>
      </xdr:nvSpPr>
      <xdr:spPr>
        <a:xfrm>
          <a:off x="2857500" y="997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126528</xdr:rowOff>
    </xdr:from>
    <xdr:ext cx="534377" cy="259045"/>
    <xdr:sp macro="" textlink="">
      <xdr:nvSpPr>
        <xdr:cNvPr id="146" name="テキスト ボックス 145"/>
        <xdr:cNvSpPr txBox="1"/>
      </xdr:nvSpPr>
      <xdr:spPr>
        <a:xfrm>
          <a:off x="2641111" y="100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29131</xdr:rowOff>
    </xdr:from>
    <xdr:to>
      <xdr:col>10</xdr:col>
      <xdr:colOff>165100</xdr:colOff>
      <xdr:row>58</xdr:row>
      <xdr:rowOff>130731</xdr:rowOff>
    </xdr:to>
    <xdr:sp macro="" textlink="">
      <xdr:nvSpPr>
        <xdr:cNvPr id="147" name="楕円 146"/>
        <xdr:cNvSpPr/>
      </xdr:nvSpPr>
      <xdr:spPr>
        <a:xfrm>
          <a:off x="1968500" y="997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121858</xdr:rowOff>
    </xdr:from>
    <xdr:ext cx="534377" cy="259045"/>
    <xdr:sp macro="" textlink="">
      <xdr:nvSpPr>
        <xdr:cNvPr id="148" name="テキスト ボックス 147"/>
        <xdr:cNvSpPr txBox="1"/>
      </xdr:nvSpPr>
      <xdr:spPr>
        <a:xfrm>
          <a:off x="1752111" y="100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33125</xdr:rowOff>
    </xdr:from>
    <xdr:to>
      <xdr:col>6</xdr:col>
      <xdr:colOff>38100</xdr:colOff>
      <xdr:row>58</xdr:row>
      <xdr:rowOff>134725</xdr:rowOff>
    </xdr:to>
    <xdr:sp macro="" textlink="">
      <xdr:nvSpPr>
        <xdr:cNvPr id="149" name="楕円 148"/>
        <xdr:cNvSpPr/>
      </xdr:nvSpPr>
      <xdr:spPr>
        <a:xfrm>
          <a:off x="1079500" y="997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151252</xdr:rowOff>
    </xdr:from>
    <xdr:ext cx="534377" cy="259045"/>
    <xdr:sp macro="" textlink="">
      <xdr:nvSpPr>
        <xdr:cNvPr id="150" name="テキスト ボックス 149"/>
        <xdr:cNvSpPr txBox="1"/>
      </xdr:nvSpPr>
      <xdr:spPr>
        <a:xfrm>
          <a:off x="863111" y="975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14884</xdr:rowOff>
    </xdr:from>
    <xdr:to>
      <xdr:col>24</xdr:col>
      <xdr:colOff>63500</xdr:colOff>
      <xdr:row>79</xdr:row>
      <xdr:rowOff>18542</xdr:rowOff>
    </xdr:to>
    <xdr:cxnSp macro="">
      <xdr:nvCxnSpPr>
        <xdr:cNvPr id="179" name="直線コネクタ 178"/>
        <xdr:cNvCxnSpPr/>
      </xdr:nvCxnSpPr>
      <xdr:spPr>
        <a:xfrm flipV="1">
          <a:off x="3797300" y="13559434"/>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15647</xdr:rowOff>
    </xdr:from>
    <xdr:to>
      <xdr:col>19</xdr:col>
      <xdr:colOff>177800</xdr:colOff>
      <xdr:row>79</xdr:row>
      <xdr:rowOff>18542</xdr:rowOff>
    </xdr:to>
    <xdr:cxnSp macro="">
      <xdr:nvCxnSpPr>
        <xdr:cNvPr id="182" name="直線コネクタ 181"/>
        <xdr:cNvCxnSpPr/>
      </xdr:nvCxnSpPr>
      <xdr:spPr>
        <a:xfrm>
          <a:off x="2908300" y="13560197"/>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171399</xdr:rowOff>
    </xdr:from>
    <xdr:to>
      <xdr:col>15</xdr:col>
      <xdr:colOff>50800</xdr:colOff>
      <xdr:row>79</xdr:row>
      <xdr:rowOff>15647</xdr:rowOff>
    </xdr:to>
    <xdr:cxnSp macro="">
      <xdr:nvCxnSpPr>
        <xdr:cNvPr id="185" name="直線コネクタ 184"/>
        <xdr:cNvCxnSpPr/>
      </xdr:nvCxnSpPr>
      <xdr:spPr>
        <a:xfrm>
          <a:off x="2019300" y="13544499"/>
          <a:ext cx="8890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171399</xdr:rowOff>
    </xdr:from>
    <xdr:to>
      <xdr:col>10</xdr:col>
      <xdr:colOff>114300</xdr:colOff>
      <xdr:row>79</xdr:row>
      <xdr:rowOff>7189</xdr:rowOff>
    </xdr:to>
    <xdr:cxnSp macro="">
      <xdr:nvCxnSpPr>
        <xdr:cNvPr id="188" name="直線コネクタ 187"/>
        <xdr:cNvCxnSpPr/>
      </xdr:nvCxnSpPr>
      <xdr:spPr>
        <a:xfrm flipV="1">
          <a:off x="1130300" y="13544499"/>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64212</xdr:rowOff>
    </xdr:from>
    <xdr:to>
      <xdr:col>10</xdr:col>
      <xdr:colOff>165100</xdr:colOff>
      <xdr:row>77</xdr:row>
      <xdr:rowOff>165812</xdr:rowOff>
    </xdr:to>
    <xdr:sp macro="" textlink="">
      <xdr:nvSpPr>
        <xdr:cNvPr id="189" name="フローチャート: 判断 188"/>
        <xdr:cNvSpPr/>
      </xdr:nvSpPr>
      <xdr:spPr>
        <a:xfrm>
          <a:off x="1968500" y="132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10889</xdr:rowOff>
    </xdr:from>
    <xdr:ext cx="469744" cy="259045"/>
    <xdr:sp macro="" textlink="">
      <xdr:nvSpPr>
        <xdr:cNvPr id="190" name="テキスト ボックス 189"/>
        <xdr:cNvSpPr txBox="1"/>
      </xdr:nvSpPr>
      <xdr:spPr>
        <a:xfrm>
          <a:off x="1784428" y="1304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135534</xdr:rowOff>
    </xdr:from>
    <xdr:to>
      <xdr:col>24</xdr:col>
      <xdr:colOff>114300</xdr:colOff>
      <xdr:row>79</xdr:row>
      <xdr:rowOff>65684</xdr:rowOff>
    </xdr:to>
    <xdr:sp macro="" textlink="">
      <xdr:nvSpPr>
        <xdr:cNvPr id="198" name="楕円 197"/>
        <xdr:cNvSpPr/>
      </xdr:nvSpPr>
      <xdr:spPr>
        <a:xfrm>
          <a:off x="4584700" y="135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50461</xdr:rowOff>
    </xdr:from>
    <xdr:ext cx="378565" cy="259045"/>
    <xdr:sp macro="" textlink="">
      <xdr:nvSpPr>
        <xdr:cNvPr id="199" name="維持補修費該当値テキスト"/>
        <xdr:cNvSpPr txBox="1"/>
      </xdr:nvSpPr>
      <xdr:spPr>
        <a:xfrm>
          <a:off x="4686300" y="13423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139192</xdr:rowOff>
    </xdr:from>
    <xdr:to>
      <xdr:col>20</xdr:col>
      <xdr:colOff>38100</xdr:colOff>
      <xdr:row>79</xdr:row>
      <xdr:rowOff>69342</xdr:rowOff>
    </xdr:to>
    <xdr:sp macro="" textlink="">
      <xdr:nvSpPr>
        <xdr:cNvPr id="200" name="楕円 199"/>
        <xdr:cNvSpPr/>
      </xdr:nvSpPr>
      <xdr:spPr>
        <a:xfrm>
          <a:off x="3746500" y="1351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60469</xdr:rowOff>
    </xdr:from>
    <xdr:ext cx="378565" cy="259045"/>
    <xdr:sp macro="" textlink="">
      <xdr:nvSpPr>
        <xdr:cNvPr id="201" name="テキスト ボックス 200"/>
        <xdr:cNvSpPr txBox="1"/>
      </xdr:nvSpPr>
      <xdr:spPr>
        <a:xfrm>
          <a:off x="3608017" y="13605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136297</xdr:rowOff>
    </xdr:from>
    <xdr:to>
      <xdr:col>15</xdr:col>
      <xdr:colOff>101600</xdr:colOff>
      <xdr:row>79</xdr:row>
      <xdr:rowOff>66447</xdr:rowOff>
    </xdr:to>
    <xdr:sp macro="" textlink="">
      <xdr:nvSpPr>
        <xdr:cNvPr id="202" name="楕円 201"/>
        <xdr:cNvSpPr/>
      </xdr:nvSpPr>
      <xdr:spPr>
        <a:xfrm>
          <a:off x="2857500" y="1350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57574</xdr:rowOff>
    </xdr:from>
    <xdr:ext cx="378565" cy="259045"/>
    <xdr:sp macro="" textlink="">
      <xdr:nvSpPr>
        <xdr:cNvPr id="203" name="テキスト ボックス 202"/>
        <xdr:cNvSpPr txBox="1"/>
      </xdr:nvSpPr>
      <xdr:spPr>
        <a:xfrm>
          <a:off x="2719017" y="13602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120599</xdr:rowOff>
    </xdr:from>
    <xdr:to>
      <xdr:col>10</xdr:col>
      <xdr:colOff>165100</xdr:colOff>
      <xdr:row>79</xdr:row>
      <xdr:rowOff>50749</xdr:rowOff>
    </xdr:to>
    <xdr:sp macro="" textlink="">
      <xdr:nvSpPr>
        <xdr:cNvPr id="204" name="楕円 203"/>
        <xdr:cNvSpPr/>
      </xdr:nvSpPr>
      <xdr:spPr>
        <a:xfrm>
          <a:off x="1968500" y="1349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41876</xdr:rowOff>
    </xdr:from>
    <xdr:ext cx="378565" cy="259045"/>
    <xdr:sp macro="" textlink="">
      <xdr:nvSpPr>
        <xdr:cNvPr id="205" name="テキスト ボックス 204"/>
        <xdr:cNvSpPr txBox="1"/>
      </xdr:nvSpPr>
      <xdr:spPr>
        <a:xfrm>
          <a:off x="1830017" y="13586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127839</xdr:rowOff>
    </xdr:from>
    <xdr:to>
      <xdr:col>6</xdr:col>
      <xdr:colOff>38100</xdr:colOff>
      <xdr:row>79</xdr:row>
      <xdr:rowOff>57989</xdr:rowOff>
    </xdr:to>
    <xdr:sp macro="" textlink="">
      <xdr:nvSpPr>
        <xdr:cNvPr id="206" name="楕円 205"/>
        <xdr:cNvSpPr/>
      </xdr:nvSpPr>
      <xdr:spPr>
        <a:xfrm>
          <a:off x="1079500" y="1350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49116</xdr:rowOff>
    </xdr:from>
    <xdr:ext cx="378565" cy="259045"/>
    <xdr:sp macro="" textlink="">
      <xdr:nvSpPr>
        <xdr:cNvPr id="207" name="テキスト ボックス 206"/>
        <xdr:cNvSpPr txBox="1"/>
      </xdr:nvSpPr>
      <xdr:spPr>
        <a:xfrm>
          <a:off x="941017" y="13593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42869</xdr:rowOff>
    </xdr:from>
    <xdr:to>
      <xdr:col>24</xdr:col>
      <xdr:colOff>63500</xdr:colOff>
      <xdr:row>97</xdr:row>
      <xdr:rowOff>61461</xdr:rowOff>
    </xdr:to>
    <xdr:cxnSp macro="">
      <xdr:nvCxnSpPr>
        <xdr:cNvPr id="237" name="直線コネクタ 236"/>
        <xdr:cNvCxnSpPr/>
      </xdr:nvCxnSpPr>
      <xdr:spPr>
        <a:xfrm>
          <a:off x="3797300" y="16673519"/>
          <a:ext cx="838200" cy="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42869</xdr:rowOff>
    </xdr:from>
    <xdr:to>
      <xdr:col>19</xdr:col>
      <xdr:colOff>177800</xdr:colOff>
      <xdr:row>97</xdr:row>
      <xdr:rowOff>101048</xdr:rowOff>
    </xdr:to>
    <xdr:cxnSp macro="">
      <xdr:nvCxnSpPr>
        <xdr:cNvPr id="240" name="直線コネクタ 239"/>
        <xdr:cNvCxnSpPr/>
      </xdr:nvCxnSpPr>
      <xdr:spPr>
        <a:xfrm flipV="1">
          <a:off x="2908300" y="16673519"/>
          <a:ext cx="889000" cy="5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101048</xdr:rowOff>
    </xdr:from>
    <xdr:to>
      <xdr:col>15</xdr:col>
      <xdr:colOff>50800</xdr:colOff>
      <xdr:row>97</xdr:row>
      <xdr:rowOff>161150</xdr:rowOff>
    </xdr:to>
    <xdr:cxnSp macro="">
      <xdr:nvCxnSpPr>
        <xdr:cNvPr id="243" name="直線コネクタ 242"/>
        <xdr:cNvCxnSpPr/>
      </xdr:nvCxnSpPr>
      <xdr:spPr>
        <a:xfrm flipV="1">
          <a:off x="2019300" y="16731698"/>
          <a:ext cx="889000" cy="6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124613</xdr:rowOff>
    </xdr:from>
    <xdr:to>
      <xdr:col>10</xdr:col>
      <xdr:colOff>114300</xdr:colOff>
      <xdr:row>97</xdr:row>
      <xdr:rowOff>161150</xdr:rowOff>
    </xdr:to>
    <xdr:cxnSp macro="">
      <xdr:nvCxnSpPr>
        <xdr:cNvPr id="246" name="直線コネクタ 245"/>
        <xdr:cNvCxnSpPr/>
      </xdr:nvCxnSpPr>
      <xdr:spPr>
        <a:xfrm>
          <a:off x="1130300" y="16755263"/>
          <a:ext cx="889000" cy="3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16757</xdr:rowOff>
    </xdr:from>
    <xdr:to>
      <xdr:col>10</xdr:col>
      <xdr:colOff>165100</xdr:colOff>
      <xdr:row>97</xdr:row>
      <xdr:rowOff>118357</xdr:rowOff>
    </xdr:to>
    <xdr:sp macro="" textlink="">
      <xdr:nvSpPr>
        <xdr:cNvPr id="247" name="フローチャート: 判断 246"/>
        <xdr:cNvSpPr/>
      </xdr:nvSpPr>
      <xdr:spPr>
        <a:xfrm>
          <a:off x="1968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134884</xdr:rowOff>
    </xdr:from>
    <xdr:ext cx="534377" cy="259045"/>
    <xdr:sp macro="" textlink="">
      <xdr:nvSpPr>
        <xdr:cNvPr id="248" name="テキスト ボックス 247"/>
        <xdr:cNvSpPr txBox="1"/>
      </xdr:nvSpPr>
      <xdr:spPr>
        <a:xfrm>
          <a:off x="1752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10661</xdr:rowOff>
    </xdr:from>
    <xdr:to>
      <xdr:col>24</xdr:col>
      <xdr:colOff>114300</xdr:colOff>
      <xdr:row>97</xdr:row>
      <xdr:rowOff>112261</xdr:rowOff>
    </xdr:to>
    <xdr:sp macro="" textlink="">
      <xdr:nvSpPr>
        <xdr:cNvPr id="256" name="楕円 255"/>
        <xdr:cNvSpPr/>
      </xdr:nvSpPr>
      <xdr:spPr>
        <a:xfrm>
          <a:off x="4584700" y="1664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160538</xdr:rowOff>
    </xdr:from>
    <xdr:ext cx="534377" cy="259045"/>
    <xdr:sp macro="" textlink="">
      <xdr:nvSpPr>
        <xdr:cNvPr id="257" name="扶助費該当値テキスト"/>
        <xdr:cNvSpPr txBox="1"/>
      </xdr:nvSpPr>
      <xdr:spPr>
        <a:xfrm>
          <a:off x="4686300" y="1661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163519</xdr:rowOff>
    </xdr:from>
    <xdr:to>
      <xdr:col>20</xdr:col>
      <xdr:colOff>38100</xdr:colOff>
      <xdr:row>97</xdr:row>
      <xdr:rowOff>93669</xdr:rowOff>
    </xdr:to>
    <xdr:sp macro="" textlink="">
      <xdr:nvSpPr>
        <xdr:cNvPr id="258" name="楕円 257"/>
        <xdr:cNvSpPr/>
      </xdr:nvSpPr>
      <xdr:spPr>
        <a:xfrm>
          <a:off x="3746500" y="1662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84796</xdr:rowOff>
    </xdr:from>
    <xdr:ext cx="534377" cy="259045"/>
    <xdr:sp macro="" textlink="">
      <xdr:nvSpPr>
        <xdr:cNvPr id="259" name="テキスト ボックス 258"/>
        <xdr:cNvSpPr txBox="1"/>
      </xdr:nvSpPr>
      <xdr:spPr>
        <a:xfrm>
          <a:off x="3530111" y="1671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50248</xdr:rowOff>
    </xdr:from>
    <xdr:to>
      <xdr:col>15</xdr:col>
      <xdr:colOff>101600</xdr:colOff>
      <xdr:row>97</xdr:row>
      <xdr:rowOff>151848</xdr:rowOff>
    </xdr:to>
    <xdr:sp macro="" textlink="">
      <xdr:nvSpPr>
        <xdr:cNvPr id="260" name="楕円 259"/>
        <xdr:cNvSpPr/>
      </xdr:nvSpPr>
      <xdr:spPr>
        <a:xfrm>
          <a:off x="2857500" y="1668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142975</xdr:rowOff>
    </xdr:from>
    <xdr:ext cx="534377" cy="259045"/>
    <xdr:sp macro="" textlink="">
      <xdr:nvSpPr>
        <xdr:cNvPr id="261" name="テキスト ボックス 260"/>
        <xdr:cNvSpPr txBox="1"/>
      </xdr:nvSpPr>
      <xdr:spPr>
        <a:xfrm>
          <a:off x="2641111" y="1677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110350</xdr:rowOff>
    </xdr:from>
    <xdr:to>
      <xdr:col>10</xdr:col>
      <xdr:colOff>165100</xdr:colOff>
      <xdr:row>98</xdr:row>
      <xdr:rowOff>40500</xdr:rowOff>
    </xdr:to>
    <xdr:sp macro="" textlink="">
      <xdr:nvSpPr>
        <xdr:cNvPr id="262" name="楕円 261"/>
        <xdr:cNvSpPr/>
      </xdr:nvSpPr>
      <xdr:spPr>
        <a:xfrm>
          <a:off x="1968500" y="167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31627</xdr:rowOff>
    </xdr:from>
    <xdr:ext cx="534377" cy="259045"/>
    <xdr:sp macro="" textlink="">
      <xdr:nvSpPr>
        <xdr:cNvPr id="263" name="テキスト ボックス 262"/>
        <xdr:cNvSpPr txBox="1"/>
      </xdr:nvSpPr>
      <xdr:spPr>
        <a:xfrm>
          <a:off x="1752111" y="1683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73813</xdr:rowOff>
    </xdr:from>
    <xdr:to>
      <xdr:col>6</xdr:col>
      <xdr:colOff>38100</xdr:colOff>
      <xdr:row>98</xdr:row>
      <xdr:rowOff>3963</xdr:rowOff>
    </xdr:to>
    <xdr:sp macro="" textlink="">
      <xdr:nvSpPr>
        <xdr:cNvPr id="264" name="楕円 263"/>
        <xdr:cNvSpPr/>
      </xdr:nvSpPr>
      <xdr:spPr>
        <a:xfrm>
          <a:off x="1079500" y="1670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166540</xdr:rowOff>
    </xdr:from>
    <xdr:ext cx="534377" cy="259045"/>
    <xdr:sp macro="" textlink="">
      <xdr:nvSpPr>
        <xdr:cNvPr id="265" name="テキスト ボックス 264"/>
        <xdr:cNvSpPr txBox="1"/>
      </xdr:nvSpPr>
      <xdr:spPr>
        <a:xfrm>
          <a:off x="863111" y="1679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123676</xdr:rowOff>
    </xdr:from>
    <xdr:to>
      <xdr:col>55</xdr:col>
      <xdr:colOff>0</xdr:colOff>
      <xdr:row>37</xdr:row>
      <xdr:rowOff>132221</xdr:rowOff>
    </xdr:to>
    <xdr:cxnSp macro="">
      <xdr:nvCxnSpPr>
        <xdr:cNvPr id="296" name="直線コネクタ 295"/>
        <xdr:cNvCxnSpPr/>
      </xdr:nvCxnSpPr>
      <xdr:spPr>
        <a:xfrm flipV="1">
          <a:off x="9639300" y="6467326"/>
          <a:ext cx="838200" cy="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132221</xdr:rowOff>
    </xdr:from>
    <xdr:to>
      <xdr:col>50</xdr:col>
      <xdr:colOff>114300</xdr:colOff>
      <xdr:row>37</xdr:row>
      <xdr:rowOff>136075</xdr:rowOff>
    </xdr:to>
    <xdr:cxnSp macro="">
      <xdr:nvCxnSpPr>
        <xdr:cNvPr id="299" name="直線コネクタ 298"/>
        <xdr:cNvCxnSpPr/>
      </xdr:nvCxnSpPr>
      <xdr:spPr>
        <a:xfrm flipV="1">
          <a:off x="8750300" y="6475871"/>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118658</xdr:rowOff>
    </xdr:from>
    <xdr:to>
      <xdr:col>45</xdr:col>
      <xdr:colOff>177800</xdr:colOff>
      <xdr:row>37</xdr:row>
      <xdr:rowOff>136075</xdr:rowOff>
    </xdr:to>
    <xdr:cxnSp macro="">
      <xdr:nvCxnSpPr>
        <xdr:cNvPr id="302" name="直線コネクタ 301"/>
        <xdr:cNvCxnSpPr/>
      </xdr:nvCxnSpPr>
      <xdr:spPr>
        <a:xfrm>
          <a:off x="7861300" y="6462308"/>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118658</xdr:rowOff>
    </xdr:from>
    <xdr:to>
      <xdr:col>41</xdr:col>
      <xdr:colOff>50800</xdr:colOff>
      <xdr:row>37</xdr:row>
      <xdr:rowOff>127900</xdr:rowOff>
    </xdr:to>
    <xdr:cxnSp macro="">
      <xdr:nvCxnSpPr>
        <xdr:cNvPr id="305" name="直線コネクタ 304"/>
        <xdr:cNvCxnSpPr/>
      </xdr:nvCxnSpPr>
      <xdr:spPr>
        <a:xfrm flipV="1">
          <a:off x="6972300" y="6462308"/>
          <a:ext cx="889000" cy="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164719</xdr:rowOff>
    </xdr:from>
    <xdr:to>
      <xdr:col>41</xdr:col>
      <xdr:colOff>101600</xdr:colOff>
      <xdr:row>36</xdr:row>
      <xdr:rowOff>94869</xdr:rowOff>
    </xdr:to>
    <xdr:sp macro="" textlink="">
      <xdr:nvSpPr>
        <xdr:cNvPr id="306" name="フローチャート: 判断 305"/>
        <xdr:cNvSpPr/>
      </xdr:nvSpPr>
      <xdr:spPr>
        <a:xfrm>
          <a:off x="7810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111396</xdr:rowOff>
    </xdr:from>
    <xdr:ext cx="534377" cy="259045"/>
    <xdr:sp macro="" textlink="">
      <xdr:nvSpPr>
        <xdr:cNvPr id="307" name="テキスト ボックス 306"/>
        <xdr:cNvSpPr txBox="1"/>
      </xdr:nvSpPr>
      <xdr:spPr>
        <a:xfrm>
          <a:off x="7594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72876</xdr:rowOff>
    </xdr:from>
    <xdr:to>
      <xdr:col>55</xdr:col>
      <xdr:colOff>50800</xdr:colOff>
      <xdr:row>38</xdr:row>
      <xdr:rowOff>3026</xdr:rowOff>
    </xdr:to>
    <xdr:sp macro="" textlink="">
      <xdr:nvSpPr>
        <xdr:cNvPr id="315" name="楕円 314"/>
        <xdr:cNvSpPr/>
      </xdr:nvSpPr>
      <xdr:spPr>
        <a:xfrm>
          <a:off x="10426700" y="641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51303</xdr:rowOff>
    </xdr:from>
    <xdr:ext cx="534377" cy="259045"/>
    <xdr:sp macro="" textlink="">
      <xdr:nvSpPr>
        <xdr:cNvPr id="316" name="補助費等該当値テキスト"/>
        <xdr:cNvSpPr txBox="1"/>
      </xdr:nvSpPr>
      <xdr:spPr>
        <a:xfrm>
          <a:off x="10528300" y="639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81421</xdr:rowOff>
    </xdr:from>
    <xdr:to>
      <xdr:col>50</xdr:col>
      <xdr:colOff>165100</xdr:colOff>
      <xdr:row>38</xdr:row>
      <xdr:rowOff>11571</xdr:rowOff>
    </xdr:to>
    <xdr:sp macro="" textlink="">
      <xdr:nvSpPr>
        <xdr:cNvPr id="317" name="楕円 316"/>
        <xdr:cNvSpPr/>
      </xdr:nvSpPr>
      <xdr:spPr>
        <a:xfrm>
          <a:off x="9588500" y="642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2698</xdr:rowOff>
    </xdr:from>
    <xdr:ext cx="534377" cy="259045"/>
    <xdr:sp macro="" textlink="">
      <xdr:nvSpPr>
        <xdr:cNvPr id="318" name="テキスト ボックス 317"/>
        <xdr:cNvSpPr txBox="1"/>
      </xdr:nvSpPr>
      <xdr:spPr>
        <a:xfrm>
          <a:off x="9372111" y="651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85275</xdr:rowOff>
    </xdr:from>
    <xdr:to>
      <xdr:col>46</xdr:col>
      <xdr:colOff>38100</xdr:colOff>
      <xdr:row>38</xdr:row>
      <xdr:rowOff>15425</xdr:rowOff>
    </xdr:to>
    <xdr:sp macro="" textlink="">
      <xdr:nvSpPr>
        <xdr:cNvPr id="319" name="楕円 318"/>
        <xdr:cNvSpPr/>
      </xdr:nvSpPr>
      <xdr:spPr>
        <a:xfrm>
          <a:off x="8699500" y="642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6552</xdr:rowOff>
    </xdr:from>
    <xdr:ext cx="534377" cy="259045"/>
    <xdr:sp macro="" textlink="">
      <xdr:nvSpPr>
        <xdr:cNvPr id="320" name="テキスト ボックス 319"/>
        <xdr:cNvSpPr txBox="1"/>
      </xdr:nvSpPr>
      <xdr:spPr>
        <a:xfrm>
          <a:off x="8483111" y="652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67858</xdr:rowOff>
    </xdr:from>
    <xdr:to>
      <xdr:col>41</xdr:col>
      <xdr:colOff>101600</xdr:colOff>
      <xdr:row>37</xdr:row>
      <xdr:rowOff>169458</xdr:rowOff>
    </xdr:to>
    <xdr:sp macro="" textlink="">
      <xdr:nvSpPr>
        <xdr:cNvPr id="321" name="楕円 320"/>
        <xdr:cNvSpPr/>
      </xdr:nvSpPr>
      <xdr:spPr>
        <a:xfrm>
          <a:off x="7810500" y="641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160585</xdr:rowOff>
    </xdr:from>
    <xdr:ext cx="534377" cy="259045"/>
    <xdr:sp macro="" textlink="">
      <xdr:nvSpPr>
        <xdr:cNvPr id="322" name="テキスト ボックス 321"/>
        <xdr:cNvSpPr txBox="1"/>
      </xdr:nvSpPr>
      <xdr:spPr>
        <a:xfrm>
          <a:off x="7594111" y="65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77100</xdr:rowOff>
    </xdr:from>
    <xdr:to>
      <xdr:col>36</xdr:col>
      <xdr:colOff>165100</xdr:colOff>
      <xdr:row>38</xdr:row>
      <xdr:rowOff>7250</xdr:rowOff>
    </xdr:to>
    <xdr:sp macro="" textlink="">
      <xdr:nvSpPr>
        <xdr:cNvPr id="323" name="楕円 322"/>
        <xdr:cNvSpPr/>
      </xdr:nvSpPr>
      <xdr:spPr>
        <a:xfrm>
          <a:off x="6921500" y="64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169827</xdr:rowOff>
    </xdr:from>
    <xdr:ext cx="534377" cy="259045"/>
    <xdr:sp macro="" textlink="">
      <xdr:nvSpPr>
        <xdr:cNvPr id="324" name="テキスト ボックス 323"/>
        <xdr:cNvSpPr txBox="1"/>
      </xdr:nvSpPr>
      <xdr:spPr>
        <a:xfrm>
          <a:off x="6705111" y="651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158262</xdr:rowOff>
    </xdr:from>
    <xdr:to>
      <xdr:col>55</xdr:col>
      <xdr:colOff>0</xdr:colOff>
      <xdr:row>58</xdr:row>
      <xdr:rowOff>1070</xdr:rowOff>
    </xdr:to>
    <xdr:cxnSp macro="">
      <xdr:nvCxnSpPr>
        <xdr:cNvPr id="353" name="直線コネクタ 352"/>
        <xdr:cNvCxnSpPr/>
      </xdr:nvCxnSpPr>
      <xdr:spPr>
        <a:xfrm flipV="1">
          <a:off x="9639300" y="9930912"/>
          <a:ext cx="838200" cy="1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1070</xdr:rowOff>
    </xdr:from>
    <xdr:to>
      <xdr:col>50</xdr:col>
      <xdr:colOff>114300</xdr:colOff>
      <xdr:row>58</xdr:row>
      <xdr:rowOff>14435</xdr:rowOff>
    </xdr:to>
    <xdr:cxnSp macro="">
      <xdr:nvCxnSpPr>
        <xdr:cNvPr id="356" name="直線コネクタ 355"/>
        <xdr:cNvCxnSpPr/>
      </xdr:nvCxnSpPr>
      <xdr:spPr>
        <a:xfrm flipV="1">
          <a:off x="8750300" y="9945170"/>
          <a:ext cx="889000" cy="1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14435</xdr:rowOff>
    </xdr:from>
    <xdr:to>
      <xdr:col>45</xdr:col>
      <xdr:colOff>177800</xdr:colOff>
      <xdr:row>58</xdr:row>
      <xdr:rowOff>29370</xdr:rowOff>
    </xdr:to>
    <xdr:cxnSp macro="">
      <xdr:nvCxnSpPr>
        <xdr:cNvPr id="359" name="直線コネクタ 358"/>
        <xdr:cNvCxnSpPr/>
      </xdr:nvCxnSpPr>
      <xdr:spPr>
        <a:xfrm flipV="1">
          <a:off x="7861300" y="9958535"/>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29370</xdr:rowOff>
    </xdr:from>
    <xdr:to>
      <xdr:col>41</xdr:col>
      <xdr:colOff>50800</xdr:colOff>
      <xdr:row>58</xdr:row>
      <xdr:rowOff>40716</xdr:rowOff>
    </xdr:to>
    <xdr:cxnSp macro="">
      <xdr:nvCxnSpPr>
        <xdr:cNvPr id="362" name="直線コネクタ 361"/>
        <xdr:cNvCxnSpPr/>
      </xdr:nvCxnSpPr>
      <xdr:spPr>
        <a:xfrm flipV="1">
          <a:off x="6972300" y="9973470"/>
          <a:ext cx="889000" cy="1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74468</xdr:rowOff>
    </xdr:from>
    <xdr:to>
      <xdr:col>41</xdr:col>
      <xdr:colOff>101600</xdr:colOff>
      <xdr:row>57</xdr:row>
      <xdr:rowOff>4618</xdr:rowOff>
    </xdr:to>
    <xdr:sp macro="" textlink="">
      <xdr:nvSpPr>
        <xdr:cNvPr id="363" name="フローチャート: 判断 362"/>
        <xdr:cNvSpPr/>
      </xdr:nvSpPr>
      <xdr:spPr>
        <a:xfrm>
          <a:off x="78105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21145</xdr:rowOff>
    </xdr:from>
    <xdr:ext cx="534377" cy="259045"/>
    <xdr:sp macro="" textlink="">
      <xdr:nvSpPr>
        <xdr:cNvPr id="364" name="テキスト ボックス 363"/>
        <xdr:cNvSpPr txBox="1"/>
      </xdr:nvSpPr>
      <xdr:spPr>
        <a:xfrm>
          <a:off x="7594111" y="945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107462</xdr:rowOff>
    </xdr:from>
    <xdr:to>
      <xdr:col>55</xdr:col>
      <xdr:colOff>50800</xdr:colOff>
      <xdr:row>58</xdr:row>
      <xdr:rowOff>37612</xdr:rowOff>
    </xdr:to>
    <xdr:sp macro="" textlink="">
      <xdr:nvSpPr>
        <xdr:cNvPr id="372" name="楕円 371"/>
        <xdr:cNvSpPr/>
      </xdr:nvSpPr>
      <xdr:spPr>
        <a:xfrm>
          <a:off x="10426700" y="988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85889</xdr:rowOff>
    </xdr:from>
    <xdr:ext cx="534377" cy="259045"/>
    <xdr:sp macro="" textlink="">
      <xdr:nvSpPr>
        <xdr:cNvPr id="373" name="普通建設事業費該当値テキスト"/>
        <xdr:cNvSpPr txBox="1"/>
      </xdr:nvSpPr>
      <xdr:spPr>
        <a:xfrm>
          <a:off x="10528300" y="985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121720</xdr:rowOff>
    </xdr:from>
    <xdr:to>
      <xdr:col>50</xdr:col>
      <xdr:colOff>165100</xdr:colOff>
      <xdr:row>58</xdr:row>
      <xdr:rowOff>51870</xdr:rowOff>
    </xdr:to>
    <xdr:sp macro="" textlink="">
      <xdr:nvSpPr>
        <xdr:cNvPr id="374" name="楕円 373"/>
        <xdr:cNvSpPr/>
      </xdr:nvSpPr>
      <xdr:spPr>
        <a:xfrm>
          <a:off x="9588500" y="989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42997</xdr:rowOff>
    </xdr:from>
    <xdr:ext cx="534377" cy="259045"/>
    <xdr:sp macro="" textlink="">
      <xdr:nvSpPr>
        <xdr:cNvPr id="375" name="テキスト ボックス 374"/>
        <xdr:cNvSpPr txBox="1"/>
      </xdr:nvSpPr>
      <xdr:spPr>
        <a:xfrm>
          <a:off x="9372111"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135085</xdr:rowOff>
    </xdr:from>
    <xdr:to>
      <xdr:col>46</xdr:col>
      <xdr:colOff>38100</xdr:colOff>
      <xdr:row>58</xdr:row>
      <xdr:rowOff>65235</xdr:rowOff>
    </xdr:to>
    <xdr:sp macro="" textlink="">
      <xdr:nvSpPr>
        <xdr:cNvPr id="376" name="楕円 375"/>
        <xdr:cNvSpPr/>
      </xdr:nvSpPr>
      <xdr:spPr>
        <a:xfrm>
          <a:off x="8699500" y="990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56362</xdr:rowOff>
    </xdr:from>
    <xdr:ext cx="534377" cy="259045"/>
    <xdr:sp macro="" textlink="">
      <xdr:nvSpPr>
        <xdr:cNvPr id="377" name="テキスト ボックス 376"/>
        <xdr:cNvSpPr txBox="1"/>
      </xdr:nvSpPr>
      <xdr:spPr>
        <a:xfrm>
          <a:off x="8483111" y="1000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150020</xdr:rowOff>
    </xdr:from>
    <xdr:to>
      <xdr:col>41</xdr:col>
      <xdr:colOff>101600</xdr:colOff>
      <xdr:row>58</xdr:row>
      <xdr:rowOff>80170</xdr:rowOff>
    </xdr:to>
    <xdr:sp macro="" textlink="">
      <xdr:nvSpPr>
        <xdr:cNvPr id="378" name="楕円 377"/>
        <xdr:cNvSpPr/>
      </xdr:nvSpPr>
      <xdr:spPr>
        <a:xfrm>
          <a:off x="7810500" y="99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71297</xdr:rowOff>
    </xdr:from>
    <xdr:ext cx="534377" cy="259045"/>
    <xdr:sp macro="" textlink="">
      <xdr:nvSpPr>
        <xdr:cNvPr id="379" name="テキスト ボックス 378"/>
        <xdr:cNvSpPr txBox="1"/>
      </xdr:nvSpPr>
      <xdr:spPr>
        <a:xfrm>
          <a:off x="7594111" y="1001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161366</xdr:rowOff>
    </xdr:from>
    <xdr:to>
      <xdr:col>36</xdr:col>
      <xdr:colOff>165100</xdr:colOff>
      <xdr:row>58</xdr:row>
      <xdr:rowOff>91516</xdr:rowOff>
    </xdr:to>
    <xdr:sp macro="" textlink="">
      <xdr:nvSpPr>
        <xdr:cNvPr id="380" name="楕円 379"/>
        <xdr:cNvSpPr/>
      </xdr:nvSpPr>
      <xdr:spPr>
        <a:xfrm>
          <a:off x="6921500" y="99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82643</xdr:rowOff>
    </xdr:from>
    <xdr:ext cx="534377" cy="259045"/>
    <xdr:sp macro="" textlink="">
      <xdr:nvSpPr>
        <xdr:cNvPr id="381" name="テキスト ボックス 380"/>
        <xdr:cNvSpPr txBox="1"/>
      </xdr:nvSpPr>
      <xdr:spPr>
        <a:xfrm>
          <a:off x="6705111" y="1002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94013</xdr:rowOff>
    </xdr:from>
    <xdr:to>
      <xdr:col>55</xdr:col>
      <xdr:colOff>0</xdr:colOff>
      <xdr:row>79</xdr:row>
      <xdr:rowOff>95721</xdr:rowOff>
    </xdr:to>
    <xdr:cxnSp macro="">
      <xdr:nvCxnSpPr>
        <xdr:cNvPr id="412" name="直線コネクタ 411"/>
        <xdr:cNvCxnSpPr/>
      </xdr:nvCxnSpPr>
      <xdr:spPr>
        <a:xfrm flipV="1">
          <a:off x="9639300" y="13638563"/>
          <a:ext cx="838200" cy="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94045</xdr:rowOff>
    </xdr:from>
    <xdr:to>
      <xdr:col>50</xdr:col>
      <xdr:colOff>114300</xdr:colOff>
      <xdr:row>79</xdr:row>
      <xdr:rowOff>95721</xdr:rowOff>
    </xdr:to>
    <xdr:cxnSp macro="">
      <xdr:nvCxnSpPr>
        <xdr:cNvPr id="415" name="直線コネクタ 414"/>
        <xdr:cNvCxnSpPr/>
      </xdr:nvCxnSpPr>
      <xdr:spPr>
        <a:xfrm>
          <a:off x="8750300" y="13638595"/>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78349</xdr:rowOff>
    </xdr:from>
    <xdr:to>
      <xdr:col>45</xdr:col>
      <xdr:colOff>177800</xdr:colOff>
      <xdr:row>79</xdr:row>
      <xdr:rowOff>94045</xdr:rowOff>
    </xdr:to>
    <xdr:cxnSp macro="">
      <xdr:nvCxnSpPr>
        <xdr:cNvPr id="418" name="直線コネクタ 417"/>
        <xdr:cNvCxnSpPr/>
      </xdr:nvCxnSpPr>
      <xdr:spPr>
        <a:xfrm>
          <a:off x="7861300" y="13622899"/>
          <a:ext cx="889000" cy="1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78349</xdr:rowOff>
    </xdr:from>
    <xdr:to>
      <xdr:col>41</xdr:col>
      <xdr:colOff>50800</xdr:colOff>
      <xdr:row>79</xdr:row>
      <xdr:rowOff>88058</xdr:rowOff>
    </xdr:to>
    <xdr:cxnSp macro="">
      <xdr:nvCxnSpPr>
        <xdr:cNvPr id="421" name="直線コネクタ 420"/>
        <xdr:cNvCxnSpPr/>
      </xdr:nvCxnSpPr>
      <xdr:spPr>
        <a:xfrm flipV="1">
          <a:off x="6972300" y="13622899"/>
          <a:ext cx="889000" cy="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105620</xdr:rowOff>
    </xdr:from>
    <xdr:to>
      <xdr:col>41</xdr:col>
      <xdr:colOff>101600</xdr:colOff>
      <xdr:row>78</xdr:row>
      <xdr:rowOff>35770</xdr:rowOff>
    </xdr:to>
    <xdr:sp macro="" textlink="">
      <xdr:nvSpPr>
        <xdr:cNvPr id="422" name="フローチャート: 判断 421"/>
        <xdr:cNvSpPr/>
      </xdr:nvSpPr>
      <xdr:spPr>
        <a:xfrm>
          <a:off x="7810500" y="133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52297</xdr:rowOff>
    </xdr:from>
    <xdr:ext cx="534377" cy="259045"/>
    <xdr:sp macro="" textlink="">
      <xdr:nvSpPr>
        <xdr:cNvPr id="423" name="テキスト ボックス 422"/>
        <xdr:cNvSpPr txBox="1"/>
      </xdr:nvSpPr>
      <xdr:spPr>
        <a:xfrm>
          <a:off x="7594111" y="1308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43213</xdr:rowOff>
    </xdr:from>
    <xdr:to>
      <xdr:col>55</xdr:col>
      <xdr:colOff>50800</xdr:colOff>
      <xdr:row>79</xdr:row>
      <xdr:rowOff>144813</xdr:rowOff>
    </xdr:to>
    <xdr:sp macro="" textlink="">
      <xdr:nvSpPr>
        <xdr:cNvPr id="431" name="楕円 430"/>
        <xdr:cNvSpPr/>
      </xdr:nvSpPr>
      <xdr:spPr>
        <a:xfrm>
          <a:off x="10426700" y="135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129590</xdr:rowOff>
    </xdr:from>
    <xdr:ext cx="378565" cy="259045"/>
    <xdr:sp macro="" textlink="">
      <xdr:nvSpPr>
        <xdr:cNvPr id="432" name="普通建設事業費 （ うち新規整備　）該当値テキスト"/>
        <xdr:cNvSpPr txBox="1"/>
      </xdr:nvSpPr>
      <xdr:spPr>
        <a:xfrm>
          <a:off x="10528300" y="1350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44921</xdr:rowOff>
    </xdr:from>
    <xdr:to>
      <xdr:col>50</xdr:col>
      <xdr:colOff>165100</xdr:colOff>
      <xdr:row>79</xdr:row>
      <xdr:rowOff>146521</xdr:rowOff>
    </xdr:to>
    <xdr:sp macro="" textlink="">
      <xdr:nvSpPr>
        <xdr:cNvPr id="433" name="楕円 432"/>
        <xdr:cNvSpPr/>
      </xdr:nvSpPr>
      <xdr:spPr>
        <a:xfrm>
          <a:off x="9588500" y="135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137648</xdr:rowOff>
    </xdr:from>
    <xdr:ext cx="378565" cy="259045"/>
    <xdr:sp macro="" textlink="">
      <xdr:nvSpPr>
        <xdr:cNvPr id="434" name="テキスト ボックス 433"/>
        <xdr:cNvSpPr txBox="1"/>
      </xdr:nvSpPr>
      <xdr:spPr>
        <a:xfrm>
          <a:off x="9450017" y="13682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43245</xdr:rowOff>
    </xdr:from>
    <xdr:to>
      <xdr:col>46</xdr:col>
      <xdr:colOff>38100</xdr:colOff>
      <xdr:row>79</xdr:row>
      <xdr:rowOff>144845</xdr:rowOff>
    </xdr:to>
    <xdr:sp macro="" textlink="">
      <xdr:nvSpPr>
        <xdr:cNvPr id="435" name="楕円 434"/>
        <xdr:cNvSpPr/>
      </xdr:nvSpPr>
      <xdr:spPr>
        <a:xfrm>
          <a:off x="8699500" y="135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135972</xdr:rowOff>
    </xdr:from>
    <xdr:ext cx="378565" cy="259045"/>
    <xdr:sp macro="" textlink="">
      <xdr:nvSpPr>
        <xdr:cNvPr id="436" name="テキスト ボックス 435"/>
        <xdr:cNvSpPr txBox="1"/>
      </xdr:nvSpPr>
      <xdr:spPr>
        <a:xfrm>
          <a:off x="8561017" y="13680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27549</xdr:rowOff>
    </xdr:from>
    <xdr:to>
      <xdr:col>41</xdr:col>
      <xdr:colOff>101600</xdr:colOff>
      <xdr:row>79</xdr:row>
      <xdr:rowOff>129149</xdr:rowOff>
    </xdr:to>
    <xdr:sp macro="" textlink="">
      <xdr:nvSpPr>
        <xdr:cNvPr id="437" name="楕円 436"/>
        <xdr:cNvSpPr/>
      </xdr:nvSpPr>
      <xdr:spPr>
        <a:xfrm>
          <a:off x="7810500" y="1357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120276</xdr:rowOff>
    </xdr:from>
    <xdr:ext cx="469744" cy="259045"/>
    <xdr:sp macro="" textlink="">
      <xdr:nvSpPr>
        <xdr:cNvPr id="438" name="テキスト ボックス 437"/>
        <xdr:cNvSpPr txBox="1"/>
      </xdr:nvSpPr>
      <xdr:spPr>
        <a:xfrm>
          <a:off x="7626428" y="1366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37258</xdr:rowOff>
    </xdr:from>
    <xdr:to>
      <xdr:col>36</xdr:col>
      <xdr:colOff>165100</xdr:colOff>
      <xdr:row>79</xdr:row>
      <xdr:rowOff>138858</xdr:rowOff>
    </xdr:to>
    <xdr:sp macro="" textlink="">
      <xdr:nvSpPr>
        <xdr:cNvPr id="439" name="楕円 438"/>
        <xdr:cNvSpPr/>
      </xdr:nvSpPr>
      <xdr:spPr>
        <a:xfrm>
          <a:off x="6921500" y="1358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129985</xdr:rowOff>
    </xdr:from>
    <xdr:ext cx="378565" cy="259045"/>
    <xdr:sp macro="" textlink="">
      <xdr:nvSpPr>
        <xdr:cNvPr id="440" name="テキスト ボックス 439"/>
        <xdr:cNvSpPr txBox="1"/>
      </xdr:nvSpPr>
      <xdr:spPr>
        <a:xfrm>
          <a:off x="6783017" y="13674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30987</xdr:rowOff>
    </xdr:from>
    <xdr:to>
      <xdr:col>55</xdr:col>
      <xdr:colOff>0</xdr:colOff>
      <xdr:row>98</xdr:row>
      <xdr:rowOff>45479</xdr:rowOff>
    </xdr:to>
    <xdr:cxnSp macro="">
      <xdr:nvCxnSpPr>
        <xdr:cNvPr id="469" name="直線コネクタ 468"/>
        <xdr:cNvCxnSpPr/>
      </xdr:nvCxnSpPr>
      <xdr:spPr>
        <a:xfrm flipV="1">
          <a:off x="9639300" y="16833087"/>
          <a:ext cx="838200" cy="1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45479</xdr:rowOff>
    </xdr:from>
    <xdr:to>
      <xdr:col>50</xdr:col>
      <xdr:colOff>114300</xdr:colOff>
      <xdr:row>98</xdr:row>
      <xdr:rowOff>77839</xdr:rowOff>
    </xdr:to>
    <xdr:cxnSp macro="">
      <xdr:nvCxnSpPr>
        <xdr:cNvPr id="472" name="直線コネクタ 471"/>
        <xdr:cNvCxnSpPr/>
      </xdr:nvCxnSpPr>
      <xdr:spPr>
        <a:xfrm flipV="1">
          <a:off x="8750300" y="16847579"/>
          <a:ext cx="889000" cy="3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129654</xdr:rowOff>
    </xdr:from>
    <xdr:to>
      <xdr:col>45</xdr:col>
      <xdr:colOff>177800</xdr:colOff>
      <xdr:row>98</xdr:row>
      <xdr:rowOff>77839</xdr:rowOff>
    </xdr:to>
    <xdr:cxnSp macro="">
      <xdr:nvCxnSpPr>
        <xdr:cNvPr id="475" name="直線コネクタ 474"/>
        <xdr:cNvCxnSpPr/>
      </xdr:nvCxnSpPr>
      <xdr:spPr>
        <a:xfrm>
          <a:off x="7861300" y="16760304"/>
          <a:ext cx="889000" cy="11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121272</xdr:rowOff>
    </xdr:from>
    <xdr:to>
      <xdr:col>41</xdr:col>
      <xdr:colOff>50800</xdr:colOff>
      <xdr:row>97</xdr:row>
      <xdr:rowOff>129654</xdr:rowOff>
    </xdr:to>
    <xdr:cxnSp macro="">
      <xdr:nvCxnSpPr>
        <xdr:cNvPr id="478" name="直線コネクタ 477"/>
        <xdr:cNvCxnSpPr/>
      </xdr:nvCxnSpPr>
      <xdr:spPr>
        <a:xfrm>
          <a:off x="6972300" y="1675192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40424</xdr:rowOff>
    </xdr:from>
    <xdr:to>
      <xdr:col>41</xdr:col>
      <xdr:colOff>101600</xdr:colOff>
      <xdr:row>97</xdr:row>
      <xdr:rowOff>142024</xdr:rowOff>
    </xdr:to>
    <xdr:sp macro="" textlink="">
      <xdr:nvSpPr>
        <xdr:cNvPr id="479" name="フローチャート: 判断 478"/>
        <xdr:cNvSpPr/>
      </xdr:nvSpPr>
      <xdr:spPr>
        <a:xfrm>
          <a:off x="7810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158551</xdr:rowOff>
    </xdr:from>
    <xdr:ext cx="534377" cy="259045"/>
    <xdr:sp macro="" textlink="">
      <xdr:nvSpPr>
        <xdr:cNvPr id="480" name="テキスト ボックス 479"/>
        <xdr:cNvSpPr txBox="1"/>
      </xdr:nvSpPr>
      <xdr:spPr>
        <a:xfrm>
          <a:off x="7594111" y="164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151637</xdr:rowOff>
    </xdr:from>
    <xdr:to>
      <xdr:col>55</xdr:col>
      <xdr:colOff>50800</xdr:colOff>
      <xdr:row>98</xdr:row>
      <xdr:rowOff>81787</xdr:rowOff>
    </xdr:to>
    <xdr:sp macro="" textlink="">
      <xdr:nvSpPr>
        <xdr:cNvPr id="488" name="楕円 487"/>
        <xdr:cNvSpPr/>
      </xdr:nvSpPr>
      <xdr:spPr>
        <a:xfrm>
          <a:off x="10426700" y="1678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130064</xdr:rowOff>
    </xdr:from>
    <xdr:ext cx="534377" cy="259045"/>
    <xdr:sp macro="" textlink="">
      <xdr:nvSpPr>
        <xdr:cNvPr id="489" name="普通建設事業費 （ うち更新整備　）該当値テキスト"/>
        <xdr:cNvSpPr txBox="1"/>
      </xdr:nvSpPr>
      <xdr:spPr>
        <a:xfrm>
          <a:off x="10528300" y="1676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166129</xdr:rowOff>
    </xdr:from>
    <xdr:to>
      <xdr:col>50</xdr:col>
      <xdr:colOff>165100</xdr:colOff>
      <xdr:row>98</xdr:row>
      <xdr:rowOff>96279</xdr:rowOff>
    </xdr:to>
    <xdr:sp macro="" textlink="">
      <xdr:nvSpPr>
        <xdr:cNvPr id="490" name="楕円 489"/>
        <xdr:cNvSpPr/>
      </xdr:nvSpPr>
      <xdr:spPr>
        <a:xfrm>
          <a:off x="9588500" y="167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87406</xdr:rowOff>
    </xdr:from>
    <xdr:ext cx="534377" cy="259045"/>
    <xdr:sp macro="" textlink="">
      <xdr:nvSpPr>
        <xdr:cNvPr id="491" name="テキスト ボックス 490"/>
        <xdr:cNvSpPr txBox="1"/>
      </xdr:nvSpPr>
      <xdr:spPr>
        <a:xfrm>
          <a:off x="9372111" y="1688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27039</xdr:rowOff>
    </xdr:from>
    <xdr:to>
      <xdr:col>46</xdr:col>
      <xdr:colOff>38100</xdr:colOff>
      <xdr:row>98</xdr:row>
      <xdr:rowOff>128639</xdr:rowOff>
    </xdr:to>
    <xdr:sp macro="" textlink="">
      <xdr:nvSpPr>
        <xdr:cNvPr id="492" name="楕円 491"/>
        <xdr:cNvSpPr/>
      </xdr:nvSpPr>
      <xdr:spPr>
        <a:xfrm>
          <a:off x="8699500" y="1682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119766</xdr:rowOff>
    </xdr:from>
    <xdr:ext cx="534377" cy="259045"/>
    <xdr:sp macro="" textlink="">
      <xdr:nvSpPr>
        <xdr:cNvPr id="493" name="テキスト ボックス 492"/>
        <xdr:cNvSpPr txBox="1"/>
      </xdr:nvSpPr>
      <xdr:spPr>
        <a:xfrm>
          <a:off x="8483111" y="1692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78854</xdr:rowOff>
    </xdr:from>
    <xdr:to>
      <xdr:col>41</xdr:col>
      <xdr:colOff>101600</xdr:colOff>
      <xdr:row>98</xdr:row>
      <xdr:rowOff>9004</xdr:rowOff>
    </xdr:to>
    <xdr:sp macro="" textlink="">
      <xdr:nvSpPr>
        <xdr:cNvPr id="494" name="楕円 493"/>
        <xdr:cNvSpPr/>
      </xdr:nvSpPr>
      <xdr:spPr>
        <a:xfrm>
          <a:off x="7810500" y="1670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131</xdr:rowOff>
    </xdr:from>
    <xdr:ext cx="534377" cy="259045"/>
    <xdr:sp macro="" textlink="">
      <xdr:nvSpPr>
        <xdr:cNvPr id="495" name="テキスト ボックス 494"/>
        <xdr:cNvSpPr txBox="1"/>
      </xdr:nvSpPr>
      <xdr:spPr>
        <a:xfrm>
          <a:off x="7594111" y="1680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70472</xdr:rowOff>
    </xdr:from>
    <xdr:to>
      <xdr:col>36</xdr:col>
      <xdr:colOff>165100</xdr:colOff>
      <xdr:row>98</xdr:row>
      <xdr:rowOff>622</xdr:rowOff>
    </xdr:to>
    <xdr:sp macro="" textlink="">
      <xdr:nvSpPr>
        <xdr:cNvPr id="496" name="楕円 495"/>
        <xdr:cNvSpPr/>
      </xdr:nvSpPr>
      <xdr:spPr>
        <a:xfrm>
          <a:off x="6921500" y="1670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163199</xdr:rowOff>
    </xdr:from>
    <xdr:ext cx="534377" cy="259045"/>
    <xdr:sp macro="" textlink="">
      <xdr:nvSpPr>
        <xdr:cNvPr id="497" name="テキスト ボックス 496"/>
        <xdr:cNvSpPr txBox="1"/>
      </xdr:nvSpPr>
      <xdr:spPr>
        <a:xfrm>
          <a:off x="6705111" y="1679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44157</xdr:rowOff>
    </xdr:from>
    <xdr:to>
      <xdr:col>85</xdr:col>
      <xdr:colOff>127000</xdr:colOff>
      <xdr:row>39</xdr:row>
      <xdr:rowOff>44450</xdr:rowOff>
    </xdr:to>
    <xdr:cxnSp macro="">
      <xdr:nvCxnSpPr>
        <xdr:cNvPr id="526" name="直線コネクタ 525"/>
        <xdr:cNvCxnSpPr/>
      </xdr:nvCxnSpPr>
      <xdr:spPr>
        <a:xfrm>
          <a:off x="15481300" y="6730707"/>
          <a:ext cx="8382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44157</xdr:rowOff>
    </xdr:from>
    <xdr:to>
      <xdr:col>81</xdr:col>
      <xdr:colOff>50800</xdr:colOff>
      <xdr:row>39</xdr:row>
      <xdr:rowOff>44450</xdr:rowOff>
    </xdr:to>
    <xdr:cxnSp macro="">
      <xdr:nvCxnSpPr>
        <xdr:cNvPr id="529" name="直線コネクタ 528"/>
        <xdr:cNvCxnSpPr/>
      </xdr:nvCxnSpPr>
      <xdr:spPr>
        <a:xfrm flipV="1">
          <a:off x="14592300" y="6730707"/>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162882</xdr:rowOff>
    </xdr:from>
    <xdr:to>
      <xdr:col>72</xdr:col>
      <xdr:colOff>38100</xdr:colOff>
      <xdr:row>39</xdr:row>
      <xdr:rowOff>93032</xdr:rowOff>
    </xdr:to>
    <xdr:sp macro="" textlink="">
      <xdr:nvSpPr>
        <xdr:cNvPr id="536" name="フローチャート: 判断 535"/>
        <xdr:cNvSpPr/>
      </xdr:nvSpPr>
      <xdr:spPr>
        <a:xfrm>
          <a:off x="13652500" y="66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109560</xdr:rowOff>
    </xdr:from>
    <xdr:ext cx="378565" cy="259045"/>
    <xdr:sp macro="" textlink="">
      <xdr:nvSpPr>
        <xdr:cNvPr id="537" name="テキスト ボックス 536"/>
        <xdr:cNvSpPr txBox="1"/>
      </xdr:nvSpPr>
      <xdr:spPr>
        <a:xfrm>
          <a:off x="13514017" y="6453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5" name="楕円 54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249299" cy="259045"/>
    <xdr:sp macro="" textlink="">
      <xdr:nvSpPr>
        <xdr:cNvPr id="546" name="災害復旧事業費該当値テキスト"/>
        <xdr:cNvSpPr txBox="1"/>
      </xdr:nvSpPr>
      <xdr:spPr>
        <a:xfrm>
          <a:off x="16370300" y="6652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164807</xdr:rowOff>
    </xdr:from>
    <xdr:to>
      <xdr:col>81</xdr:col>
      <xdr:colOff>101600</xdr:colOff>
      <xdr:row>39</xdr:row>
      <xdr:rowOff>94957</xdr:rowOff>
    </xdr:to>
    <xdr:sp macro="" textlink="">
      <xdr:nvSpPr>
        <xdr:cNvPr id="547" name="楕円 546"/>
        <xdr:cNvSpPr/>
      </xdr:nvSpPr>
      <xdr:spPr>
        <a:xfrm>
          <a:off x="15430500" y="66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86084</xdr:rowOff>
    </xdr:from>
    <xdr:ext cx="313932" cy="259045"/>
    <xdr:sp macro="" textlink="">
      <xdr:nvSpPr>
        <xdr:cNvPr id="548" name="テキスト ボックス 547"/>
        <xdr:cNvSpPr txBox="1"/>
      </xdr:nvSpPr>
      <xdr:spPr>
        <a:xfrm>
          <a:off x="15324333" y="6772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141097</xdr:rowOff>
    </xdr:from>
    <xdr:to>
      <xdr:col>85</xdr:col>
      <xdr:colOff>127000</xdr:colOff>
      <xdr:row>77</xdr:row>
      <xdr:rowOff>148107</xdr:rowOff>
    </xdr:to>
    <xdr:cxnSp macro="">
      <xdr:nvCxnSpPr>
        <xdr:cNvPr id="632" name="直線コネクタ 631"/>
        <xdr:cNvCxnSpPr/>
      </xdr:nvCxnSpPr>
      <xdr:spPr>
        <a:xfrm>
          <a:off x="15481300" y="13342747"/>
          <a:ext cx="8382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141097</xdr:rowOff>
    </xdr:from>
    <xdr:to>
      <xdr:col>81</xdr:col>
      <xdr:colOff>50800</xdr:colOff>
      <xdr:row>77</xdr:row>
      <xdr:rowOff>153009</xdr:rowOff>
    </xdr:to>
    <xdr:cxnSp macro="">
      <xdr:nvCxnSpPr>
        <xdr:cNvPr id="635" name="直線コネクタ 634"/>
        <xdr:cNvCxnSpPr/>
      </xdr:nvCxnSpPr>
      <xdr:spPr>
        <a:xfrm flipV="1">
          <a:off x="14592300" y="13342747"/>
          <a:ext cx="889000" cy="1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153009</xdr:rowOff>
    </xdr:from>
    <xdr:to>
      <xdr:col>76</xdr:col>
      <xdr:colOff>114300</xdr:colOff>
      <xdr:row>77</xdr:row>
      <xdr:rowOff>162483</xdr:rowOff>
    </xdr:to>
    <xdr:cxnSp macro="">
      <xdr:nvCxnSpPr>
        <xdr:cNvPr id="638" name="直線コネクタ 637"/>
        <xdr:cNvCxnSpPr/>
      </xdr:nvCxnSpPr>
      <xdr:spPr>
        <a:xfrm flipV="1">
          <a:off x="13703300" y="13354659"/>
          <a:ext cx="889000" cy="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160947</xdr:rowOff>
    </xdr:from>
    <xdr:to>
      <xdr:col>71</xdr:col>
      <xdr:colOff>177800</xdr:colOff>
      <xdr:row>77</xdr:row>
      <xdr:rowOff>162483</xdr:rowOff>
    </xdr:to>
    <xdr:cxnSp macro="">
      <xdr:nvCxnSpPr>
        <xdr:cNvPr id="641" name="直線コネクタ 640"/>
        <xdr:cNvCxnSpPr/>
      </xdr:nvCxnSpPr>
      <xdr:spPr>
        <a:xfrm>
          <a:off x="12814300" y="13362597"/>
          <a:ext cx="8890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52603</xdr:rowOff>
    </xdr:from>
    <xdr:to>
      <xdr:col>72</xdr:col>
      <xdr:colOff>38100</xdr:colOff>
      <xdr:row>76</xdr:row>
      <xdr:rowOff>154203</xdr:rowOff>
    </xdr:to>
    <xdr:sp macro="" textlink="">
      <xdr:nvSpPr>
        <xdr:cNvPr id="642" name="フローチャート: 判断 641"/>
        <xdr:cNvSpPr/>
      </xdr:nvSpPr>
      <xdr:spPr>
        <a:xfrm>
          <a:off x="13652500" y="1308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170731</xdr:rowOff>
    </xdr:from>
    <xdr:ext cx="534377" cy="259045"/>
    <xdr:sp macro="" textlink="">
      <xdr:nvSpPr>
        <xdr:cNvPr id="643" name="テキスト ボックス 642"/>
        <xdr:cNvSpPr txBox="1"/>
      </xdr:nvSpPr>
      <xdr:spPr>
        <a:xfrm>
          <a:off x="13436111" y="1285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97307</xdr:rowOff>
    </xdr:from>
    <xdr:to>
      <xdr:col>85</xdr:col>
      <xdr:colOff>177800</xdr:colOff>
      <xdr:row>78</xdr:row>
      <xdr:rowOff>27457</xdr:rowOff>
    </xdr:to>
    <xdr:sp macro="" textlink="">
      <xdr:nvSpPr>
        <xdr:cNvPr id="651" name="楕円 650"/>
        <xdr:cNvSpPr/>
      </xdr:nvSpPr>
      <xdr:spPr>
        <a:xfrm>
          <a:off x="16268700" y="1329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12234</xdr:rowOff>
    </xdr:from>
    <xdr:ext cx="534377" cy="259045"/>
    <xdr:sp macro="" textlink="">
      <xdr:nvSpPr>
        <xdr:cNvPr id="652" name="公債費該当値テキスト"/>
        <xdr:cNvSpPr txBox="1"/>
      </xdr:nvSpPr>
      <xdr:spPr>
        <a:xfrm>
          <a:off x="16370300" y="1321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90297</xdr:rowOff>
    </xdr:from>
    <xdr:to>
      <xdr:col>81</xdr:col>
      <xdr:colOff>101600</xdr:colOff>
      <xdr:row>78</xdr:row>
      <xdr:rowOff>20447</xdr:rowOff>
    </xdr:to>
    <xdr:sp macro="" textlink="">
      <xdr:nvSpPr>
        <xdr:cNvPr id="653" name="楕円 652"/>
        <xdr:cNvSpPr/>
      </xdr:nvSpPr>
      <xdr:spPr>
        <a:xfrm>
          <a:off x="15430500" y="1329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11574</xdr:rowOff>
    </xdr:from>
    <xdr:ext cx="534377" cy="259045"/>
    <xdr:sp macro="" textlink="">
      <xdr:nvSpPr>
        <xdr:cNvPr id="654" name="テキスト ボックス 653"/>
        <xdr:cNvSpPr txBox="1"/>
      </xdr:nvSpPr>
      <xdr:spPr>
        <a:xfrm>
          <a:off x="15214111" y="1338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102209</xdr:rowOff>
    </xdr:from>
    <xdr:to>
      <xdr:col>76</xdr:col>
      <xdr:colOff>165100</xdr:colOff>
      <xdr:row>78</xdr:row>
      <xdr:rowOff>32359</xdr:rowOff>
    </xdr:to>
    <xdr:sp macro="" textlink="">
      <xdr:nvSpPr>
        <xdr:cNvPr id="655" name="楕円 654"/>
        <xdr:cNvSpPr/>
      </xdr:nvSpPr>
      <xdr:spPr>
        <a:xfrm>
          <a:off x="14541500" y="1330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23486</xdr:rowOff>
    </xdr:from>
    <xdr:ext cx="534377" cy="259045"/>
    <xdr:sp macro="" textlink="">
      <xdr:nvSpPr>
        <xdr:cNvPr id="656" name="テキスト ボックス 655"/>
        <xdr:cNvSpPr txBox="1"/>
      </xdr:nvSpPr>
      <xdr:spPr>
        <a:xfrm>
          <a:off x="14325111" y="1339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111683</xdr:rowOff>
    </xdr:from>
    <xdr:to>
      <xdr:col>72</xdr:col>
      <xdr:colOff>38100</xdr:colOff>
      <xdr:row>78</xdr:row>
      <xdr:rowOff>41833</xdr:rowOff>
    </xdr:to>
    <xdr:sp macro="" textlink="">
      <xdr:nvSpPr>
        <xdr:cNvPr id="657" name="楕円 656"/>
        <xdr:cNvSpPr/>
      </xdr:nvSpPr>
      <xdr:spPr>
        <a:xfrm>
          <a:off x="13652500" y="1331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32960</xdr:rowOff>
    </xdr:from>
    <xdr:ext cx="534377" cy="259045"/>
    <xdr:sp macro="" textlink="">
      <xdr:nvSpPr>
        <xdr:cNvPr id="658" name="テキスト ボックス 657"/>
        <xdr:cNvSpPr txBox="1"/>
      </xdr:nvSpPr>
      <xdr:spPr>
        <a:xfrm>
          <a:off x="13436111" y="134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110147</xdr:rowOff>
    </xdr:from>
    <xdr:to>
      <xdr:col>67</xdr:col>
      <xdr:colOff>101600</xdr:colOff>
      <xdr:row>78</xdr:row>
      <xdr:rowOff>40297</xdr:rowOff>
    </xdr:to>
    <xdr:sp macro="" textlink="">
      <xdr:nvSpPr>
        <xdr:cNvPr id="659" name="楕円 658"/>
        <xdr:cNvSpPr/>
      </xdr:nvSpPr>
      <xdr:spPr>
        <a:xfrm>
          <a:off x="12763500" y="1331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31424</xdr:rowOff>
    </xdr:from>
    <xdr:ext cx="534377" cy="259045"/>
    <xdr:sp macro="" textlink="">
      <xdr:nvSpPr>
        <xdr:cNvPr id="660" name="テキスト ボックス 659"/>
        <xdr:cNvSpPr txBox="1"/>
      </xdr:nvSpPr>
      <xdr:spPr>
        <a:xfrm>
          <a:off x="12547111" y="1340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43210</xdr:rowOff>
    </xdr:from>
    <xdr:to>
      <xdr:col>85</xdr:col>
      <xdr:colOff>127000</xdr:colOff>
      <xdr:row>99</xdr:row>
      <xdr:rowOff>43900</xdr:rowOff>
    </xdr:to>
    <xdr:cxnSp macro="">
      <xdr:nvCxnSpPr>
        <xdr:cNvPr id="689" name="直線コネクタ 688"/>
        <xdr:cNvCxnSpPr/>
      </xdr:nvCxnSpPr>
      <xdr:spPr>
        <a:xfrm>
          <a:off x="15481300" y="17016760"/>
          <a:ext cx="8382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43210</xdr:rowOff>
    </xdr:from>
    <xdr:to>
      <xdr:col>81</xdr:col>
      <xdr:colOff>50800</xdr:colOff>
      <xdr:row>99</xdr:row>
      <xdr:rowOff>44276</xdr:rowOff>
    </xdr:to>
    <xdr:cxnSp macro="">
      <xdr:nvCxnSpPr>
        <xdr:cNvPr id="692" name="直線コネクタ 691"/>
        <xdr:cNvCxnSpPr/>
      </xdr:nvCxnSpPr>
      <xdr:spPr>
        <a:xfrm flipV="1">
          <a:off x="14592300" y="17016760"/>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40201</xdr:rowOff>
    </xdr:from>
    <xdr:to>
      <xdr:col>76</xdr:col>
      <xdr:colOff>114300</xdr:colOff>
      <xdr:row>99</xdr:row>
      <xdr:rowOff>44276</xdr:rowOff>
    </xdr:to>
    <xdr:cxnSp macro="">
      <xdr:nvCxnSpPr>
        <xdr:cNvPr id="695" name="直線コネクタ 694"/>
        <xdr:cNvCxnSpPr/>
      </xdr:nvCxnSpPr>
      <xdr:spPr>
        <a:xfrm>
          <a:off x="13703300" y="17013751"/>
          <a:ext cx="889000" cy="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40201</xdr:rowOff>
    </xdr:from>
    <xdr:to>
      <xdr:col>71</xdr:col>
      <xdr:colOff>177800</xdr:colOff>
      <xdr:row>99</xdr:row>
      <xdr:rowOff>42149</xdr:rowOff>
    </xdr:to>
    <xdr:cxnSp macro="">
      <xdr:nvCxnSpPr>
        <xdr:cNvPr id="698" name="直線コネクタ 697"/>
        <xdr:cNvCxnSpPr/>
      </xdr:nvCxnSpPr>
      <xdr:spPr>
        <a:xfrm flipV="1">
          <a:off x="12814300" y="17013751"/>
          <a:ext cx="889000" cy="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139072</xdr:rowOff>
    </xdr:from>
    <xdr:to>
      <xdr:col>72</xdr:col>
      <xdr:colOff>38100</xdr:colOff>
      <xdr:row>99</xdr:row>
      <xdr:rowOff>69222</xdr:rowOff>
    </xdr:to>
    <xdr:sp macro="" textlink="">
      <xdr:nvSpPr>
        <xdr:cNvPr id="699" name="フローチャート: 判断 698"/>
        <xdr:cNvSpPr/>
      </xdr:nvSpPr>
      <xdr:spPr>
        <a:xfrm>
          <a:off x="13652500" y="1694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85749</xdr:rowOff>
    </xdr:from>
    <xdr:ext cx="534377" cy="259045"/>
    <xdr:sp macro="" textlink="">
      <xdr:nvSpPr>
        <xdr:cNvPr id="700" name="テキスト ボックス 699"/>
        <xdr:cNvSpPr txBox="1"/>
      </xdr:nvSpPr>
      <xdr:spPr>
        <a:xfrm>
          <a:off x="13436111" y="1671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164550</xdr:rowOff>
    </xdr:from>
    <xdr:to>
      <xdr:col>85</xdr:col>
      <xdr:colOff>177800</xdr:colOff>
      <xdr:row>99</xdr:row>
      <xdr:rowOff>94700</xdr:rowOff>
    </xdr:to>
    <xdr:sp macro="" textlink="">
      <xdr:nvSpPr>
        <xdr:cNvPr id="708" name="楕円 707"/>
        <xdr:cNvSpPr/>
      </xdr:nvSpPr>
      <xdr:spPr>
        <a:xfrm>
          <a:off x="16268700" y="1696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378565" cy="259045"/>
    <xdr:sp macro="" textlink="">
      <xdr:nvSpPr>
        <xdr:cNvPr id="709" name="積立金該当値テキスト"/>
        <xdr:cNvSpPr txBox="1"/>
      </xdr:nvSpPr>
      <xdr:spPr>
        <a:xfrm>
          <a:off x="16370300" y="16906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163860</xdr:rowOff>
    </xdr:from>
    <xdr:to>
      <xdr:col>81</xdr:col>
      <xdr:colOff>101600</xdr:colOff>
      <xdr:row>99</xdr:row>
      <xdr:rowOff>94010</xdr:rowOff>
    </xdr:to>
    <xdr:sp macro="" textlink="">
      <xdr:nvSpPr>
        <xdr:cNvPr id="710" name="楕円 709"/>
        <xdr:cNvSpPr/>
      </xdr:nvSpPr>
      <xdr:spPr>
        <a:xfrm>
          <a:off x="15430500" y="1696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85137</xdr:rowOff>
    </xdr:from>
    <xdr:ext cx="378565" cy="259045"/>
    <xdr:sp macro="" textlink="">
      <xdr:nvSpPr>
        <xdr:cNvPr id="711" name="テキスト ボックス 710"/>
        <xdr:cNvSpPr txBox="1"/>
      </xdr:nvSpPr>
      <xdr:spPr>
        <a:xfrm>
          <a:off x="15292017" y="17058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164926</xdr:rowOff>
    </xdr:from>
    <xdr:to>
      <xdr:col>76</xdr:col>
      <xdr:colOff>165100</xdr:colOff>
      <xdr:row>99</xdr:row>
      <xdr:rowOff>95076</xdr:rowOff>
    </xdr:to>
    <xdr:sp macro="" textlink="">
      <xdr:nvSpPr>
        <xdr:cNvPr id="712" name="楕円 711"/>
        <xdr:cNvSpPr/>
      </xdr:nvSpPr>
      <xdr:spPr>
        <a:xfrm>
          <a:off x="14541500" y="1696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86203</xdr:rowOff>
    </xdr:from>
    <xdr:ext cx="313932" cy="259045"/>
    <xdr:sp macro="" textlink="">
      <xdr:nvSpPr>
        <xdr:cNvPr id="713" name="テキスト ボックス 712"/>
        <xdr:cNvSpPr txBox="1"/>
      </xdr:nvSpPr>
      <xdr:spPr>
        <a:xfrm>
          <a:off x="14435333" y="170597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160851</xdr:rowOff>
    </xdr:from>
    <xdr:to>
      <xdr:col>72</xdr:col>
      <xdr:colOff>38100</xdr:colOff>
      <xdr:row>99</xdr:row>
      <xdr:rowOff>91001</xdr:rowOff>
    </xdr:to>
    <xdr:sp macro="" textlink="">
      <xdr:nvSpPr>
        <xdr:cNvPr id="714" name="楕円 713"/>
        <xdr:cNvSpPr/>
      </xdr:nvSpPr>
      <xdr:spPr>
        <a:xfrm>
          <a:off x="13652500" y="1696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82128</xdr:rowOff>
    </xdr:from>
    <xdr:ext cx="469744" cy="259045"/>
    <xdr:sp macro="" textlink="">
      <xdr:nvSpPr>
        <xdr:cNvPr id="715" name="テキスト ボックス 714"/>
        <xdr:cNvSpPr txBox="1"/>
      </xdr:nvSpPr>
      <xdr:spPr>
        <a:xfrm>
          <a:off x="13468428" y="1705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162799</xdr:rowOff>
    </xdr:from>
    <xdr:to>
      <xdr:col>67</xdr:col>
      <xdr:colOff>101600</xdr:colOff>
      <xdr:row>99</xdr:row>
      <xdr:rowOff>92949</xdr:rowOff>
    </xdr:to>
    <xdr:sp macro="" textlink="">
      <xdr:nvSpPr>
        <xdr:cNvPr id="716" name="楕円 715"/>
        <xdr:cNvSpPr/>
      </xdr:nvSpPr>
      <xdr:spPr>
        <a:xfrm>
          <a:off x="12763500" y="1696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84076</xdr:rowOff>
    </xdr:from>
    <xdr:ext cx="469744" cy="259045"/>
    <xdr:sp macro="" textlink="">
      <xdr:nvSpPr>
        <xdr:cNvPr id="717" name="テキスト ボックス 716"/>
        <xdr:cNvSpPr txBox="1"/>
      </xdr:nvSpPr>
      <xdr:spPr>
        <a:xfrm>
          <a:off x="12579428" y="1705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17028</xdr:rowOff>
    </xdr:from>
    <xdr:to>
      <xdr:col>102</xdr:col>
      <xdr:colOff>165100</xdr:colOff>
      <xdr:row>38</xdr:row>
      <xdr:rowOff>118628</xdr:rowOff>
    </xdr:to>
    <xdr:sp macro="" textlink="">
      <xdr:nvSpPr>
        <xdr:cNvPr id="754" name="フローチャート: 判断 753"/>
        <xdr:cNvSpPr/>
      </xdr:nvSpPr>
      <xdr:spPr>
        <a:xfrm>
          <a:off x="19494500" y="653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135155</xdr:rowOff>
    </xdr:from>
    <xdr:ext cx="378565" cy="259045"/>
    <xdr:sp macro="" textlink="">
      <xdr:nvSpPr>
        <xdr:cNvPr id="755" name="テキスト ボックス 754"/>
        <xdr:cNvSpPr txBox="1"/>
      </xdr:nvSpPr>
      <xdr:spPr>
        <a:xfrm>
          <a:off x="19356017" y="6307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87030</xdr:rowOff>
    </xdr:from>
    <xdr:to>
      <xdr:col>116</xdr:col>
      <xdr:colOff>63500</xdr:colOff>
      <xdr:row>58</xdr:row>
      <xdr:rowOff>87396</xdr:rowOff>
    </xdr:to>
    <xdr:cxnSp macro="">
      <xdr:nvCxnSpPr>
        <xdr:cNvPr id="799" name="直線コネクタ 798"/>
        <xdr:cNvCxnSpPr/>
      </xdr:nvCxnSpPr>
      <xdr:spPr>
        <a:xfrm>
          <a:off x="21323300" y="10031130"/>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86847</xdr:rowOff>
    </xdr:from>
    <xdr:to>
      <xdr:col>111</xdr:col>
      <xdr:colOff>177800</xdr:colOff>
      <xdr:row>58</xdr:row>
      <xdr:rowOff>87030</xdr:rowOff>
    </xdr:to>
    <xdr:cxnSp macro="">
      <xdr:nvCxnSpPr>
        <xdr:cNvPr id="802" name="直線コネクタ 801"/>
        <xdr:cNvCxnSpPr/>
      </xdr:nvCxnSpPr>
      <xdr:spPr>
        <a:xfrm>
          <a:off x="20434300" y="1003094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86299</xdr:rowOff>
    </xdr:from>
    <xdr:to>
      <xdr:col>107</xdr:col>
      <xdr:colOff>50800</xdr:colOff>
      <xdr:row>58</xdr:row>
      <xdr:rowOff>86847</xdr:rowOff>
    </xdr:to>
    <xdr:cxnSp macro="">
      <xdr:nvCxnSpPr>
        <xdr:cNvPr id="805" name="直線コネクタ 804"/>
        <xdr:cNvCxnSpPr/>
      </xdr:nvCxnSpPr>
      <xdr:spPr>
        <a:xfrm>
          <a:off x="19545300" y="10030399"/>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85979</xdr:rowOff>
    </xdr:from>
    <xdr:to>
      <xdr:col>102</xdr:col>
      <xdr:colOff>114300</xdr:colOff>
      <xdr:row>58</xdr:row>
      <xdr:rowOff>86299</xdr:rowOff>
    </xdr:to>
    <xdr:cxnSp macro="">
      <xdr:nvCxnSpPr>
        <xdr:cNvPr id="808" name="直線コネクタ 807"/>
        <xdr:cNvCxnSpPr/>
      </xdr:nvCxnSpPr>
      <xdr:spPr>
        <a:xfrm>
          <a:off x="18656300" y="10030079"/>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137957</xdr:rowOff>
    </xdr:from>
    <xdr:to>
      <xdr:col>102</xdr:col>
      <xdr:colOff>165100</xdr:colOff>
      <xdr:row>58</xdr:row>
      <xdr:rowOff>68107</xdr:rowOff>
    </xdr:to>
    <xdr:sp macro="" textlink="">
      <xdr:nvSpPr>
        <xdr:cNvPr id="809" name="フローチャート: 判断 808"/>
        <xdr:cNvSpPr/>
      </xdr:nvSpPr>
      <xdr:spPr>
        <a:xfrm>
          <a:off x="194945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84634</xdr:rowOff>
    </xdr:from>
    <xdr:ext cx="469744" cy="259045"/>
    <xdr:sp macro="" textlink="">
      <xdr:nvSpPr>
        <xdr:cNvPr id="810" name="テキスト ボックス 809"/>
        <xdr:cNvSpPr txBox="1"/>
      </xdr:nvSpPr>
      <xdr:spPr>
        <a:xfrm>
          <a:off x="19310428" y="968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36596</xdr:rowOff>
    </xdr:from>
    <xdr:to>
      <xdr:col>116</xdr:col>
      <xdr:colOff>114300</xdr:colOff>
      <xdr:row>58</xdr:row>
      <xdr:rowOff>138196</xdr:rowOff>
    </xdr:to>
    <xdr:sp macro="" textlink="">
      <xdr:nvSpPr>
        <xdr:cNvPr id="818" name="楕円 817"/>
        <xdr:cNvSpPr/>
      </xdr:nvSpPr>
      <xdr:spPr>
        <a:xfrm>
          <a:off x="22110700" y="998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469744" cy="259045"/>
    <xdr:sp macro="" textlink="">
      <xdr:nvSpPr>
        <xdr:cNvPr id="819" name="貸付金該当値テキスト"/>
        <xdr:cNvSpPr txBox="1"/>
      </xdr:nvSpPr>
      <xdr:spPr>
        <a:xfrm>
          <a:off x="22212300" y="994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36230</xdr:rowOff>
    </xdr:from>
    <xdr:to>
      <xdr:col>112</xdr:col>
      <xdr:colOff>38100</xdr:colOff>
      <xdr:row>58</xdr:row>
      <xdr:rowOff>137830</xdr:rowOff>
    </xdr:to>
    <xdr:sp macro="" textlink="">
      <xdr:nvSpPr>
        <xdr:cNvPr id="820" name="楕円 819"/>
        <xdr:cNvSpPr/>
      </xdr:nvSpPr>
      <xdr:spPr>
        <a:xfrm>
          <a:off x="21272500" y="99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128957</xdr:rowOff>
    </xdr:from>
    <xdr:ext cx="469744" cy="259045"/>
    <xdr:sp macro="" textlink="">
      <xdr:nvSpPr>
        <xdr:cNvPr id="821" name="テキスト ボックス 820"/>
        <xdr:cNvSpPr txBox="1"/>
      </xdr:nvSpPr>
      <xdr:spPr>
        <a:xfrm>
          <a:off x="21088428" y="1007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36047</xdr:rowOff>
    </xdr:from>
    <xdr:to>
      <xdr:col>107</xdr:col>
      <xdr:colOff>101600</xdr:colOff>
      <xdr:row>58</xdr:row>
      <xdr:rowOff>137647</xdr:rowOff>
    </xdr:to>
    <xdr:sp macro="" textlink="">
      <xdr:nvSpPr>
        <xdr:cNvPr id="822" name="楕円 821"/>
        <xdr:cNvSpPr/>
      </xdr:nvSpPr>
      <xdr:spPr>
        <a:xfrm>
          <a:off x="20383500" y="998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128774</xdr:rowOff>
    </xdr:from>
    <xdr:ext cx="469744" cy="259045"/>
    <xdr:sp macro="" textlink="">
      <xdr:nvSpPr>
        <xdr:cNvPr id="823" name="テキスト ボックス 822"/>
        <xdr:cNvSpPr txBox="1"/>
      </xdr:nvSpPr>
      <xdr:spPr>
        <a:xfrm>
          <a:off x="20199428" y="1007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35499</xdr:rowOff>
    </xdr:from>
    <xdr:to>
      <xdr:col>102</xdr:col>
      <xdr:colOff>165100</xdr:colOff>
      <xdr:row>58</xdr:row>
      <xdr:rowOff>137099</xdr:rowOff>
    </xdr:to>
    <xdr:sp macro="" textlink="">
      <xdr:nvSpPr>
        <xdr:cNvPr id="824" name="楕円 823"/>
        <xdr:cNvSpPr/>
      </xdr:nvSpPr>
      <xdr:spPr>
        <a:xfrm>
          <a:off x="19494500" y="997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128226</xdr:rowOff>
    </xdr:from>
    <xdr:ext cx="469744" cy="259045"/>
    <xdr:sp macro="" textlink="">
      <xdr:nvSpPr>
        <xdr:cNvPr id="825" name="テキスト ボックス 824"/>
        <xdr:cNvSpPr txBox="1"/>
      </xdr:nvSpPr>
      <xdr:spPr>
        <a:xfrm>
          <a:off x="19310428" y="10072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35179</xdr:rowOff>
    </xdr:from>
    <xdr:to>
      <xdr:col>98</xdr:col>
      <xdr:colOff>38100</xdr:colOff>
      <xdr:row>58</xdr:row>
      <xdr:rowOff>136779</xdr:rowOff>
    </xdr:to>
    <xdr:sp macro="" textlink="">
      <xdr:nvSpPr>
        <xdr:cNvPr id="826" name="楕円 825"/>
        <xdr:cNvSpPr/>
      </xdr:nvSpPr>
      <xdr:spPr>
        <a:xfrm>
          <a:off x="18605500" y="997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127906</xdr:rowOff>
    </xdr:from>
    <xdr:ext cx="469744" cy="259045"/>
    <xdr:sp macro="" textlink="">
      <xdr:nvSpPr>
        <xdr:cNvPr id="827" name="テキスト ボックス 826"/>
        <xdr:cNvSpPr txBox="1"/>
      </xdr:nvSpPr>
      <xdr:spPr>
        <a:xfrm>
          <a:off x="18421428" y="1007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136728</xdr:rowOff>
    </xdr:from>
    <xdr:to>
      <xdr:col>116</xdr:col>
      <xdr:colOff>63500</xdr:colOff>
      <xdr:row>76</xdr:row>
      <xdr:rowOff>137088</xdr:rowOff>
    </xdr:to>
    <xdr:cxnSp macro="">
      <xdr:nvCxnSpPr>
        <xdr:cNvPr id="859" name="直線コネクタ 858"/>
        <xdr:cNvCxnSpPr/>
      </xdr:nvCxnSpPr>
      <xdr:spPr>
        <a:xfrm>
          <a:off x="21323300" y="13166928"/>
          <a:ext cx="8382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136728</xdr:rowOff>
    </xdr:from>
    <xdr:to>
      <xdr:col>111</xdr:col>
      <xdr:colOff>177800</xdr:colOff>
      <xdr:row>77</xdr:row>
      <xdr:rowOff>8190</xdr:rowOff>
    </xdr:to>
    <xdr:cxnSp macro="">
      <xdr:nvCxnSpPr>
        <xdr:cNvPr id="862" name="直線コネクタ 861"/>
        <xdr:cNvCxnSpPr/>
      </xdr:nvCxnSpPr>
      <xdr:spPr>
        <a:xfrm flipV="1">
          <a:off x="20434300" y="13166928"/>
          <a:ext cx="889000" cy="4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8190</xdr:rowOff>
    </xdr:from>
    <xdr:to>
      <xdr:col>107</xdr:col>
      <xdr:colOff>50800</xdr:colOff>
      <xdr:row>77</xdr:row>
      <xdr:rowOff>48783</xdr:rowOff>
    </xdr:to>
    <xdr:cxnSp macro="">
      <xdr:nvCxnSpPr>
        <xdr:cNvPr id="865" name="直線コネクタ 864"/>
        <xdr:cNvCxnSpPr/>
      </xdr:nvCxnSpPr>
      <xdr:spPr>
        <a:xfrm flipV="1">
          <a:off x="19545300" y="13209840"/>
          <a:ext cx="889000" cy="4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48783</xdr:rowOff>
    </xdr:from>
    <xdr:to>
      <xdr:col>102</xdr:col>
      <xdr:colOff>114300</xdr:colOff>
      <xdr:row>77</xdr:row>
      <xdr:rowOff>57534</xdr:rowOff>
    </xdr:to>
    <xdr:cxnSp macro="">
      <xdr:nvCxnSpPr>
        <xdr:cNvPr id="868" name="直線コネクタ 867"/>
        <xdr:cNvCxnSpPr/>
      </xdr:nvCxnSpPr>
      <xdr:spPr>
        <a:xfrm flipV="1">
          <a:off x="18656300" y="13250433"/>
          <a:ext cx="8890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37889</xdr:rowOff>
    </xdr:from>
    <xdr:to>
      <xdr:col>102</xdr:col>
      <xdr:colOff>165100</xdr:colOff>
      <xdr:row>74</xdr:row>
      <xdr:rowOff>139489</xdr:rowOff>
    </xdr:to>
    <xdr:sp macro="" textlink="">
      <xdr:nvSpPr>
        <xdr:cNvPr id="869" name="フローチャート: 判断 868"/>
        <xdr:cNvSpPr/>
      </xdr:nvSpPr>
      <xdr:spPr>
        <a:xfrm>
          <a:off x="19494500" y="1272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156016</xdr:rowOff>
    </xdr:from>
    <xdr:ext cx="534377" cy="259045"/>
    <xdr:sp macro="" textlink="">
      <xdr:nvSpPr>
        <xdr:cNvPr id="870" name="テキスト ボックス 869"/>
        <xdr:cNvSpPr txBox="1"/>
      </xdr:nvSpPr>
      <xdr:spPr>
        <a:xfrm>
          <a:off x="19278111" y="1250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86288</xdr:rowOff>
    </xdr:from>
    <xdr:to>
      <xdr:col>116</xdr:col>
      <xdr:colOff>114300</xdr:colOff>
      <xdr:row>77</xdr:row>
      <xdr:rowOff>16438</xdr:rowOff>
    </xdr:to>
    <xdr:sp macro="" textlink="">
      <xdr:nvSpPr>
        <xdr:cNvPr id="878" name="楕円 877"/>
        <xdr:cNvSpPr/>
      </xdr:nvSpPr>
      <xdr:spPr>
        <a:xfrm>
          <a:off x="22110700" y="1311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64715</xdr:rowOff>
    </xdr:from>
    <xdr:ext cx="534377" cy="259045"/>
    <xdr:sp macro="" textlink="">
      <xdr:nvSpPr>
        <xdr:cNvPr id="879" name="繰出金該当値テキスト"/>
        <xdr:cNvSpPr txBox="1"/>
      </xdr:nvSpPr>
      <xdr:spPr>
        <a:xfrm>
          <a:off x="22212300" y="1309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85928</xdr:rowOff>
    </xdr:from>
    <xdr:to>
      <xdr:col>112</xdr:col>
      <xdr:colOff>38100</xdr:colOff>
      <xdr:row>77</xdr:row>
      <xdr:rowOff>16078</xdr:rowOff>
    </xdr:to>
    <xdr:sp macro="" textlink="">
      <xdr:nvSpPr>
        <xdr:cNvPr id="880" name="楕円 879"/>
        <xdr:cNvSpPr/>
      </xdr:nvSpPr>
      <xdr:spPr>
        <a:xfrm>
          <a:off x="21272500" y="131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7205</xdr:rowOff>
    </xdr:from>
    <xdr:ext cx="534377" cy="259045"/>
    <xdr:sp macro="" textlink="">
      <xdr:nvSpPr>
        <xdr:cNvPr id="881" name="テキスト ボックス 880"/>
        <xdr:cNvSpPr txBox="1"/>
      </xdr:nvSpPr>
      <xdr:spPr>
        <a:xfrm>
          <a:off x="21056111" y="1320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128840</xdr:rowOff>
    </xdr:from>
    <xdr:to>
      <xdr:col>107</xdr:col>
      <xdr:colOff>101600</xdr:colOff>
      <xdr:row>77</xdr:row>
      <xdr:rowOff>58990</xdr:rowOff>
    </xdr:to>
    <xdr:sp macro="" textlink="">
      <xdr:nvSpPr>
        <xdr:cNvPr id="882" name="楕円 881"/>
        <xdr:cNvSpPr/>
      </xdr:nvSpPr>
      <xdr:spPr>
        <a:xfrm>
          <a:off x="20383500" y="1315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50117</xdr:rowOff>
    </xdr:from>
    <xdr:ext cx="534377" cy="259045"/>
    <xdr:sp macro="" textlink="">
      <xdr:nvSpPr>
        <xdr:cNvPr id="883" name="テキスト ボックス 882"/>
        <xdr:cNvSpPr txBox="1"/>
      </xdr:nvSpPr>
      <xdr:spPr>
        <a:xfrm>
          <a:off x="20167111" y="1325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169433</xdr:rowOff>
    </xdr:from>
    <xdr:to>
      <xdr:col>102</xdr:col>
      <xdr:colOff>165100</xdr:colOff>
      <xdr:row>77</xdr:row>
      <xdr:rowOff>99583</xdr:rowOff>
    </xdr:to>
    <xdr:sp macro="" textlink="">
      <xdr:nvSpPr>
        <xdr:cNvPr id="884" name="楕円 883"/>
        <xdr:cNvSpPr/>
      </xdr:nvSpPr>
      <xdr:spPr>
        <a:xfrm>
          <a:off x="19494500" y="1319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90710</xdr:rowOff>
    </xdr:from>
    <xdr:ext cx="534377" cy="259045"/>
    <xdr:sp macro="" textlink="">
      <xdr:nvSpPr>
        <xdr:cNvPr id="885" name="テキスト ボックス 884"/>
        <xdr:cNvSpPr txBox="1"/>
      </xdr:nvSpPr>
      <xdr:spPr>
        <a:xfrm>
          <a:off x="19278111" y="1329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6734</xdr:rowOff>
    </xdr:from>
    <xdr:to>
      <xdr:col>98</xdr:col>
      <xdr:colOff>38100</xdr:colOff>
      <xdr:row>77</xdr:row>
      <xdr:rowOff>108334</xdr:rowOff>
    </xdr:to>
    <xdr:sp macro="" textlink="">
      <xdr:nvSpPr>
        <xdr:cNvPr id="886" name="楕円 885"/>
        <xdr:cNvSpPr/>
      </xdr:nvSpPr>
      <xdr:spPr>
        <a:xfrm>
          <a:off x="18605500" y="1320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99461</xdr:rowOff>
    </xdr:from>
    <xdr:ext cx="534377" cy="259045"/>
    <xdr:sp macro="" textlink="">
      <xdr:nvSpPr>
        <xdr:cNvPr id="887" name="テキスト ボックス 886"/>
        <xdr:cNvSpPr txBox="1"/>
      </xdr:nvSpPr>
      <xdr:spPr>
        <a:xfrm>
          <a:off x="18389111" y="1330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30,064</a:t>
          </a:r>
          <a:r>
            <a:rPr kumimoji="1" lang="ja-JP" altLang="en-US" sz="1300">
              <a:latin typeface="ＭＳ Ｐゴシック" panose="020B0600070205080204" pitchFamily="50" charset="-128"/>
              <a:ea typeface="ＭＳ Ｐゴシック" panose="020B0600070205080204" pitchFamily="50" charset="-128"/>
            </a:rPr>
            <a:t>円となっており、近年右肩上がりとなっているが、これはセントラル開発の本格化によるものである。まちの中心核を作るセントラル開発は、本町の魅力を将来に渡って高めていくために必要不可欠な事業であり、これらの主要素である普通建設事業費は今後も増加していく見込みである。</a:t>
          </a: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普通建設事業費（うち更新整備）は、高嶺小学校南校舎トイレ改修事業等により、住民一人当たりの額は昨年度比</a:t>
          </a:r>
          <a:r>
            <a:rPr kumimoji="1" lang="en-US" altLang="ja-JP" sz="1300">
              <a:latin typeface="ＭＳ Ｐゴシック" panose="020B0600070205080204" pitchFamily="50" charset="-128"/>
              <a:ea typeface="ＭＳ Ｐゴシック" panose="020B0600070205080204" pitchFamily="50" charset="-128"/>
            </a:rPr>
            <a:t>1,141</a:t>
          </a:r>
          <a:r>
            <a:rPr kumimoji="1" lang="ja-JP" altLang="en-US" sz="1300">
              <a:latin typeface="ＭＳ Ｐゴシック" panose="020B0600070205080204" pitchFamily="50" charset="-128"/>
              <a:ea typeface="ＭＳ Ｐゴシック" panose="020B0600070205080204" pitchFamily="50" charset="-128"/>
            </a:rPr>
            <a:t>円増額となっている。町有施設の長寿命化を進めていく必要があることから今後も増加が見込まれるが、財政状況の厳しい中、いかにして財政負担の平準化を図り計画的に各施設の長寿命化を図るかが課題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積立金については、類似団体内平均値より低水準にある。普通建設事業費を始め扶助費、補助費等が上昇傾向にあるが、積立指針における目標額の達成に向け経常経費の削減に取り組まなくてはならない。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43,722
42,552
18.03
12,584,857
12,074,340
483,580
8,271,835
8,909,544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107315</xdr:rowOff>
    </xdr:from>
    <xdr:to>
      <xdr:col>24</xdr:col>
      <xdr:colOff>63500</xdr:colOff>
      <xdr:row>37</xdr:row>
      <xdr:rowOff>7112</xdr:rowOff>
    </xdr:to>
    <xdr:cxnSp macro="">
      <xdr:nvCxnSpPr>
        <xdr:cNvPr id="61" name="直線コネクタ 60"/>
        <xdr:cNvCxnSpPr/>
      </xdr:nvCxnSpPr>
      <xdr:spPr>
        <a:xfrm>
          <a:off x="3797300" y="6279515"/>
          <a:ext cx="8382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96647</xdr:rowOff>
    </xdr:from>
    <xdr:to>
      <xdr:col>19</xdr:col>
      <xdr:colOff>177800</xdr:colOff>
      <xdr:row>36</xdr:row>
      <xdr:rowOff>107315</xdr:rowOff>
    </xdr:to>
    <xdr:cxnSp macro="">
      <xdr:nvCxnSpPr>
        <xdr:cNvPr id="64" name="直線コネクタ 63"/>
        <xdr:cNvCxnSpPr/>
      </xdr:nvCxnSpPr>
      <xdr:spPr>
        <a:xfrm>
          <a:off x="2908300" y="6268847"/>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45974</xdr:rowOff>
    </xdr:from>
    <xdr:to>
      <xdr:col>15</xdr:col>
      <xdr:colOff>50800</xdr:colOff>
      <xdr:row>36</xdr:row>
      <xdr:rowOff>96647</xdr:rowOff>
    </xdr:to>
    <xdr:cxnSp macro="">
      <xdr:nvCxnSpPr>
        <xdr:cNvPr id="67" name="直線コネクタ 66"/>
        <xdr:cNvCxnSpPr/>
      </xdr:nvCxnSpPr>
      <xdr:spPr>
        <a:xfrm>
          <a:off x="2019300" y="6218174"/>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45974</xdr:rowOff>
    </xdr:from>
    <xdr:to>
      <xdr:col>10</xdr:col>
      <xdr:colOff>114300</xdr:colOff>
      <xdr:row>36</xdr:row>
      <xdr:rowOff>125222</xdr:rowOff>
    </xdr:to>
    <xdr:cxnSp macro="">
      <xdr:nvCxnSpPr>
        <xdr:cNvPr id="70" name="直線コネクタ 69"/>
        <xdr:cNvCxnSpPr/>
      </xdr:nvCxnSpPr>
      <xdr:spPr>
        <a:xfrm flipV="1">
          <a:off x="1130300" y="6218174"/>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96139</xdr:rowOff>
    </xdr:from>
    <xdr:to>
      <xdr:col>10</xdr:col>
      <xdr:colOff>165100</xdr:colOff>
      <xdr:row>34</xdr:row>
      <xdr:rowOff>26289</xdr:rowOff>
    </xdr:to>
    <xdr:sp macro="" textlink="">
      <xdr:nvSpPr>
        <xdr:cNvPr id="71" name="フローチャート: 判断 70"/>
        <xdr:cNvSpPr/>
      </xdr:nvSpPr>
      <xdr:spPr>
        <a:xfrm>
          <a:off x="1968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42816</xdr:rowOff>
    </xdr:from>
    <xdr:ext cx="469744" cy="259045"/>
    <xdr:sp macro="" textlink="">
      <xdr:nvSpPr>
        <xdr:cNvPr id="72" name="テキスト ボックス 71"/>
        <xdr:cNvSpPr txBox="1"/>
      </xdr:nvSpPr>
      <xdr:spPr>
        <a:xfrm>
          <a:off x="1784428"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127762</xdr:rowOff>
    </xdr:from>
    <xdr:to>
      <xdr:col>24</xdr:col>
      <xdr:colOff>114300</xdr:colOff>
      <xdr:row>37</xdr:row>
      <xdr:rowOff>57912</xdr:rowOff>
    </xdr:to>
    <xdr:sp macro="" textlink="">
      <xdr:nvSpPr>
        <xdr:cNvPr id="80" name="楕円 79"/>
        <xdr:cNvSpPr/>
      </xdr:nvSpPr>
      <xdr:spPr>
        <a:xfrm>
          <a:off x="45847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106189</xdr:rowOff>
    </xdr:from>
    <xdr:ext cx="469744" cy="259045"/>
    <xdr:sp macro="" textlink="">
      <xdr:nvSpPr>
        <xdr:cNvPr id="81" name="議会費該当値テキスト"/>
        <xdr:cNvSpPr txBox="1"/>
      </xdr:nvSpPr>
      <xdr:spPr>
        <a:xfrm>
          <a:off x="4686300" y="627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56515</xdr:rowOff>
    </xdr:from>
    <xdr:to>
      <xdr:col>20</xdr:col>
      <xdr:colOff>38100</xdr:colOff>
      <xdr:row>36</xdr:row>
      <xdr:rowOff>158115</xdr:rowOff>
    </xdr:to>
    <xdr:sp macro="" textlink="">
      <xdr:nvSpPr>
        <xdr:cNvPr id="82" name="楕円 81"/>
        <xdr:cNvSpPr/>
      </xdr:nvSpPr>
      <xdr:spPr>
        <a:xfrm>
          <a:off x="37465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149242</xdr:rowOff>
    </xdr:from>
    <xdr:ext cx="469744" cy="259045"/>
    <xdr:sp macro="" textlink="">
      <xdr:nvSpPr>
        <xdr:cNvPr id="83" name="テキスト ボックス 82"/>
        <xdr:cNvSpPr txBox="1"/>
      </xdr:nvSpPr>
      <xdr:spPr>
        <a:xfrm>
          <a:off x="3562428"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45847</xdr:rowOff>
    </xdr:from>
    <xdr:to>
      <xdr:col>15</xdr:col>
      <xdr:colOff>101600</xdr:colOff>
      <xdr:row>36</xdr:row>
      <xdr:rowOff>147447</xdr:rowOff>
    </xdr:to>
    <xdr:sp macro="" textlink="">
      <xdr:nvSpPr>
        <xdr:cNvPr id="84" name="楕円 83"/>
        <xdr:cNvSpPr/>
      </xdr:nvSpPr>
      <xdr:spPr>
        <a:xfrm>
          <a:off x="2857500" y="621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138574</xdr:rowOff>
    </xdr:from>
    <xdr:ext cx="469744" cy="259045"/>
    <xdr:sp macro="" textlink="">
      <xdr:nvSpPr>
        <xdr:cNvPr id="85" name="テキスト ボックス 84"/>
        <xdr:cNvSpPr txBox="1"/>
      </xdr:nvSpPr>
      <xdr:spPr>
        <a:xfrm>
          <a:off x="2673428" y="631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166624</xdr:rowOff>
    </xdr:from>
    <xdr:to>
      <xdr:col>10</xdr:col>
      <xdr:colOff>165100</xdr:colOff>
      <xdr:row>36</xdr:row>
      <xdr:rowOff>96774</xdr:rowOff>
    </xdr:to>
    <xdr:sp macro="" textlink="">
      <xdr:nvSpPr>
        <xdr:cNvPr id="86" name="楕円 85"/>
        <xdr:cNvSpPr/>
      </xdr:nvSpPr>
      <xdr:spPr>
        <a:xfrm>
          <a:off x="1968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87901</xdr:rowOff>
    </xdr:from>
    <xdr:ext cx="469744" cy="259045"/>
    <xdr:sp macro="" textlink="">
      <xdr:nvSpPr>
        <xdr:cNvPr id="87" name="テキスト ボックス 86"/>
        <xdr:cNvSpPr txBox="1"/>
      </xdr:nvSpPr>
      <xdr:spPr>
        <a:xfrm>
          <a:off x="1784428" y="626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74422</xdr:rowOff>
    </xdr:from>
    <xdr:to>
      <xdr:col>6</xdr:col>
      <xdr:colOff>38100</xdr:colOff>
      <xdr:row>37</xdr:row>
      <xdr:rowOff>4572</xdr:rowOff>
    </xdr:to>
    <xdr:sp macro="" textlink="">
      <xdr:nvSpPr>
        <xdr:cNvPr id="88" name="楕円 87"/>
        <xdr:cNvSpPr/>
      </xdr:nvSpPr>
      <xdr:spPr>
        <a:xfrm>
          <a:off x="1079500" y="624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167149</xdr:rowOff>
    </xdr:from>
    <xdr:ext cx="469744" cy="259045"/>
    <xdr:sp macro="" textlink="">
      <xdr:nvSpPr>
        <xdr:cNvPr id="89" name="テキスト ボックス 88"/>
        <xdr:cNvSpPr txBox="1"/>
      </xdr:nvSpPr>
      <xdr:spPr>
        <a:xfrm>
          <a:off x="895428" y="633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168182</xdr:rowOff>
    </xdr:from>
    <xdr:to>
      <xdr:col>24</xdr:col>
      <xdr:colOff>63500</xdr:colOff>
      <xdr:row>58</xdr:row>
      <xdr:rowOff>169851</xdr:rowOff>
    </xdr:to>
    <xdr:cxnSp macro="">
      <xdr:nvCxnSpPr>
        <xdr:cNvPr id="118" name="直線コネクタ 117"/>
        <xdr:cNvCxnSpPr/>
      </xdr:nvCxnSpPr>
      <xdr:spPr>
        <a:xfrm flipV="1">
          <a:off x="3797300" y="10112282"/>
          <a:ext cx="8382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167441</xdr:rowOff>
    </xdr:from>
    <xdr:to>
      <xdr:col>19</xdr:col>
      <xdr:colOff>177800</xdr:colOff>
      <xdr:row>58</xdr:row>
      <xdr:rowOff>169851</xdr:rowOff>
    </xdr:to>
    <xdr:cxnSp macro="">
      <xdr:nvCxnSpPr>
        <xdr:cNvPr id="121" name="直線コネクタ 120"/>
        <xdr:cNvCxnSpPr/>
      </xdr:nvCxnSpPr>
      <xdr:spPr>
        <a:xfrm>
          <a:off x="2908300" y="10111541"/>
          <a:ext cx="889000" cy="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166679</xdr:rowOff>
    </xdr:from>
    <xdr:to>
      <xdr:col>15</xdr:col>
      <xdr:colOff>50800</xdr:colOff>
      <xdr:row>58</xdr:row>
      <xdr:rowOff>167441</xdr:rowOff>
    </xdr:to>
    <xdr:cxnSp macro="">
      <xdr:nvCxnSpPr>
        <xdr:cNvPr id="124" name="直線コネクタ 123"/>
        <xdr:cNvCxnSpPr/>
      </xdr:nvCxnSpPr>
      <xdr:spPr>
        <a:xfrm>
          <a:off x="2019300" y="1011077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166679</xdr:rowOff>
    </xdr:from>
    <xdr:to>
      <xdr:col>10</xdr:col>
      <xdr:colOff>114300</xdr:colOff>
      <xdr:row>58</xdr:row>
      <xdr:rowOff>169324</xdr:rowOff>
    </xdr:to>
    <xdr:cxnSp macro="">
      <xdr:nvCxnSpPr>
        <xdr:cNvPr id="127" name="直線コネクタ 126"/>
        <xdr:cNvCxnSpPr/>
      </xdr:nvCxnSpPr>
      <xdr:spPr>
        <a:xfrm flipV="1">
          <a:off x="1130300" y="10110779"/>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85819</xdr:rowOff>
    </xdr:from>
    <xdr:to>
      <xdr:col>10</xdr:col>
      <xdr:colOff>165100</xdr:colOff>
      <xdr:row>59</xdr:row>
      <xdr:rowOff>15969</xdr:rowOff>
    </xdr:to>
    <xdr:sp macro="" textlink="">
      <xdr:nvSpPr>
        <xdr:cNvPr id="128" name="フローチャート: 判断 127"/>
        <xdr:cNvSpPr/>
      </xdr:nvSpPr>
      <xdr:spPr>
        <a:xfrm>
          <a:off x="1968500" y="1002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32496</xdr:rowOff>
    </xdr:from>
    <xdr:ext cx="534377" cy="259045"/>
    <xdr:sp macro="" textlink="">
      <xdr:nvSpPr>
        <xdr:cNvPr id="129" name="テキスト ボックス 128"/>
        <xdr:cNvSpPr txBox="1"/>
      </xdr:nvSpPr>
      <xdr:spPr>
        <a:xfrm>
          <a:off x="1752111" y="980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117382</xdr:rowOff>
    </xdr:from>
    <xdr:to>
      <xdr:col>24</xdr:col>
      <xdr:colOff>114300</xdr:colOff>
      <xdr:row>59</xdr:row>
      <xdr:rowOff>47532</xdr:rowOff>
    </xdr:to>
    <xdr:sp macro="" textlink="">
      <xdr:nvSpPr>
        <xdr:cNvPr id="137" name="楕円 136"/>
        <xdr:cNvSpPr/>
      </xdr:nvSpPr>
      <xdr:spPr>
        <a:xfrm>
          <a:off x="4584700" y="100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60735</xdr:rowOff>
    </xdr:from>
    <xdr:ext cx="534377" cy="259045"/>
    <xdr:sp macro="" textlink="">
      <xdr:nvSpPr>
        <xdr:cNvPr id="138" name="総務費該当値テキスト"/>
        <xdr:cNvSpPr txBox="1"/>
      </xdr:nvSpPr>
      <xdr:spPr>
        <a:xfrm>
          <a:off x="4686300" y="100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119051</xdr:rowOff>
    </xdr:from>
    <xdr:to>
      <xdr:col>20</xdr:col>
      <xdr:colOff>38100</xdr:colOff>
      <xdr:row>59</xdr:row>
      <xdr:rowOff>49201</xdr:rowOff>
    </xdr:to>
    <xdr:sp macro="" textlink="">
      <xdr:nvSpPr>
        <xdr:cNvPr id="139" name="楕円 138"/>
        <xdr:cNvSpPr/>
      </xdr:nvSpPr>
      <xdr:spPr>
        <a:xfrm>
          <a:off x="3746500" y="1006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40328</xdr:rowOff>
    </xdr:from>
    <xdr:ext cx="534377" cy="259045"/>
    <xdr:sp macro="" textlink="">
      <xdr:nvSpPr>
        <xdr:cNvPr id="140" name="テキスト ボックス 139"/>
        <xdr:cNvSpPr txBox="1"/>
      </xdr:nvSpPr>
      <xdr:spPr>
        <a:xfrm>
          <a:off x="3530111" y="1015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116641</xdr:rowOff>
    </xdr:from>
    <xdr:to>
      <xdr:col>15</xdr:col>
      <xdr:colOff>101600</xdr:colOff>
      <xdr:row>59</xdr:row>
      <xdr:rowOff>46791</xdr:rowOff>
    </xdr:to>
    <xdr:sp macro="" textlink="">
      <xdr:nvSpPr>
        <xdr:cNvPr id="141" name="楕円 140"/>
        <xdr:cNvSpPr/>
      </xdr:nvSpPr>
      <xdr:spPr>
        <a:xfrm>
          <a:off x="2857500" y="1006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37918</xdr:rowOff>
    </xdr:from>
    <xdr:ext cx="534377" cy="259045"/>
    <xdr:sp macro="" textlink="">
      <xdr:nvSpPr>
        <xdr:cNvPr id="142" name="テキスト ボックス 141"/>
        <xdr:cNvSpPr txBox="1"/>
      </xdr:nvSpPr>
      <xdr:spPr>
        <a:xfrm>
          <a:off x="2641111" y="1015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115879</xdr:rowOff>
    </xdr:from>
    <xdr:to>
      <xdr:col>10</xdr:col>
      <xdr:colOff>165100</xdr:colOff>
      <xdr:row>59</xdr:row>
      <xdr:rowOff>46029</xdr:rowOff>
    </xdr:to>
    <xdr:sp macro="" textlink="">
      <xdr:nvSpPr>
        <xdr:cNvPr id="143" name="楕円 142"/>
        <xdr:cNvSpPr/>
      </xdr:nvSpPr>
      <xdr:spPr>
        <a:xfrm>
          <a:off x="1968500" y="1005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37156</xdr:rowOff>
    </xdr:from>
    <xdr:ext cx="534377" cy="259045"/>
    <xdr:sp macro="" textlink="">
      <xdr:nvSpPr>
        <xdr:cNvPr id="144" name="テキスト ボックス 143"/>
        <xdr:cNvSpPr txBox="1"/>
      </xdr:nvSpPr>
      <xdr:spPr>
        <a:xfrm>
          <a:off x="1752111" y="1015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118524</xdr:rowOff>
    </xdr:from>
    <xdr:to>
      <xdr:col>6</xdr:col>
      <xdr:colOff>38100</xdr:colOff>
      <xdr:row>59</xdr:row>
      <xdr:rowOff>48674</xdr:rowOff>
    </xdr:to>
    <xdr:sp macro="" textlink="">
      <xdr:nvSpPr>
        <xdr:cNvPr id="145" name="楕円 144"/>
        <xdr:cNvSpPr/>
      </xdr:nvSpPr>
      <xdr:spPr>
        <a:xfrm>
          <a:off x="1079500" y="1006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39801</xdr:rowOff>
    </xdr:from>
    <xdr:ext cx="534377" cy="259045"/>
    <xdr:sp macro="" textlink="">
      <xdr:nvSpPr>
        <xdr:cNvPr id="146" name="テキスト ボックス 145"/>
        <xdr:cNvSpPr txBox="1"/>
      </xdr:nvSpPr>
      <xdr:spPr>
        <a:xfrm>
          <a:off x="863111" y="101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74789</xdr:rowOff>
    </xdr:from>
    <xdr:to>
      <xdr:col>24</xdr:col>
      <xdr:colOff>63500</xdr:colOff>
      <xdr:row>78</xdr:row>
      <xdr:rowOff>117318</xdr:rowOff>
    </xdr:to>
    <xdr:cxnSp macro="">
      <xdr:nvCxnSpPr>
        <xdr:cNvPr id="178" name="直線コネクタ 177"/>
        <xdr:cNvCxnSpPr/>
      </xdr:nvCxnSpPr>
      <xdr:spPr>
        <a:xfrm>
          <a:off x="3797300" y="13447889"/>
          <a:ext cx="838200" cy="4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56500</xdr:rowOff>
    </xdr:from>
    <xdr:to>
      <xdr:col>19</xdr:col>
      <xdr:colOff>177800</xdr:colOff>
      <xdr:row>78</xdr:row>
      <xdr:rowOff>74789</xdr:rowOff>
    </xdr:to>
    <xdr:cxnSp macro="">
      <xdr:nvCxnSpPr>
        <xdr:cNvPr id="181" name="直線コネクタ 180"/>
        <xdr:cNvCxnSpPr/>
      </xdr:nvCxnSpPr>
      <xdr:spPr>
        <a:xfrm>
          <a:off x="2908300" y="13429600"/>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56500</xdr:rowOff>
    </xdr:from>
    <xdr:to>
      <xdr:col>15</xdr:col>
      <xdr:colOff>50800</xdr:colOff>
      <xdr:row>79</xdr:row>
      <xdr:rowOff>6317</xdr:rowOff>
    </xdr:to>
    <xdr:cxnSp macro="">
      <xdr:nvCxnSpPr>
        <xdr:cNvPr id="184" name="直線コネクタ 183"/>
        <xdr:cNvCxnSpPr/>
      </xdr:nvCxnSpPr>
      <xdr:spPr>
        <a:xfrm flipV="1">
          <a:off x="2019300" y="13429600"/>
          <a:ext cx="889000" cy="12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99892</xdr:rowOff>
    </xdr:from>
    <xdr:to>
      <xdr:col>10</xdr:col>
      <xdr:colOff>114300</xdr:colOff>
      <xdr:row>79</xdr:row>
      <xdr:rowOff>6317</xdr:rowOff>
    </xdr:to>
    <xdr:cxnSp macro="">
      <xdr:nvCxnSpPr>
        <xdr:cNvPr id="187" name="直線コネクタ 186"/>
        <xdr:cNvCxnSpPr/>
      </xdr:nvCxnSpPr>
      <xdr:spPr>
        <a:xfrm>
          <a:off x="1130300" y="13472992"/>
          <a:ext cx="889000" cy="7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146256</xdr:rowOff>
    </xdr:from>
    <xdr:to>
      <xdr:col>10</xdr:col>
      <xdr:colOff>165100</xdr:colOff>
      <xdr:row>77</xdr:row>
      <xdr:rowOff>76406</xdr:rowOff>
    </xdr:to>
    <xdr:sp macro="" textlink="">
      <xdr:nvSpPr>
        <xdr:cNvPr id="188" name="フローチャート: 判断 187"/>
        <xdr:cNvSpPr/>
      </xdr:nvSpPr>
      <xdr:spPr>
        <a:xfrm>
          <a:off x="1968500" y="1317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92934</xdr:rowOff>
    </xdr:from>
    <xdr:ext cx="599010" cy="259045"/>
    <xdr:sp macro="" textlink="">
      <xdr:nvSpPr>
        <xdr:cNvPr id="189" name="テキスト ボックス 188"/>
        <xdr:cNvSpPr txBox="1"/>
      </xdr:nvSpPr>
      <xdr:spPr>
        <a:xfrm>
          <a:off x="1719795" y="1295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66518</xdr:rowOff>
    </xdr:from>
    <xdr:to>
      <xdr:col>24</xdr:col>
      <xdr:colOff>114300</xdr:colOff>
      <xdr:row>78</xdr:row>
      <xdr:rowOff>168118</xdr:rowOff>
    </xdr:to>
    <xdr:sp macro="" textlink="">
      <xdr:nvSpPr>
        <xdr:cNvPr id="197" name="楕円 196"/>
        <xdr:cNvSpPr/>
      </xdr:nvSpPr>
      <xdr:spPr>
        <a:xfrm>
          <a:off x="4584700" y="1343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152895</xdr:rowOff>
    </xdr:from>
    <xdr:ext cx="599010" cy="259045"/>
    <xdr:sp macro="" textlink="">
      <xdr:nvSpPr>
        <xdr:cNvPr id="198" name="民生費該当値テキスト"/>
        <xdr:cNvSpPr txBox="1"/>
      </xdr:nvSpPr>
      <xdr:spPr>
        <a:xfrm>
          <a:off x="4686300" y="13354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23989</xdr:rowOff>
    </xdr:from>
    <xdr:to>
      <xdr:col>20</xdr:col>
      <xdr:colOff>38100</xdr:colOff>
      <xdr:row>78</xdr:row>
      <xdr:rowOff>125589</xdr:rowOff>
    </xdr:to>
    <xdr:sp macro="" textlink="">
      <xdr:nvSpPr>
        <xdr:cNvPr id="199" name="楕円 198"/>
        <xdr:cNvSpPr/>
      </xdr:nvSpPr>
      <xdr:spPr>
        <a:xfrm>
          <a:off x="3746500" y="133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116716</xdr:rowOff>
    </xdr:from>
    <xdr:ext cx="599010" cy="259045"/>
    <xdr:sp macro="" textlink="">
      <xdr:nvSpPr>
        <xdr:cNvPr id="200" name="テキスト ボックス 199"/>
        <xdr:cNvSpPr txBox="1"/>
      </xdr:nvSpPr>
      <xdr:spPr>
        <a:xfrm>
          <a:off x="3497795" y="1348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5700</xdr:rowOff>
    </xdr:from>
    <xdr:to>
      <xdr:col>15</xdr:col>
      <xdr:colOff>101600</xdr:colOff>
      <xdr:row>78</xdr:row>
      <xdr:rowOff>107300</xdr:rowOff>
    </xdr:to>
    <xdr:sp macro="" textlink="">
      <xdr:nvSpPr>
        <xdr:cNvPr id="201" name="楕円 200"/>
        <xdr:cNvSpPr/>
      </xdr:nvSpPr>
      <xdr:spPr>
        <a:xfrm>
          <a:off x="2857500" y="1337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98427</xdr:rowOff>
    </xdr:from>
    <xdr:ext cx="599010" cy="259045"/>
    <xdr:sp macro="" textlink="">
      <xdr:nvSpPr>
        <xdr:cNvPr id="202" name="テキスト ボックス 201"/>
        <xdr:cNvSpPr txBox="1"/>
      </xdr:nvSpPr>
      <xdr:spPr>
        <a:xfrm>
          <a:off x="2608795" y="13471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126967</xdr:rowOff>
    </xdr:from>
    <xdr:to>
      <xdr:col>10</xdr:col>
      <xdr:colOff>165100</xdr:colOff>
      <xdr:row>79</xdr:row>
      <xdr:rowOff>57117</xdr:rowOff>
    </xdr:to>
    <xdr:sp macro="" textlink="">
      <xdr:nvSpPr>
        <xdr:cNvPr id="203" name="楕円 202"/>
        <xdr:cNvSpPr/>
      </xdr:nvSpPr>
      <xdr:spPr>
        <a:xfrm>
          <a:off x="1968500" y="1350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48244</xdr:rowOff>
    </xdr:from>
    <xdr:ext cx="534377" cy="259045"/>
    <xdr:sp macro="" textlink="">
      <xdr:nvSpPr>
        <xdr:cNvPr id="204" name="テキスト ボックス 203"/>
        <xdr:cNvSpPr txBox="1"/>
      </xdr:nvSpPr>
      <xdr:spPr>
        <a:xfrm>
          <a:off x="1752111" y="135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49092</xdr:rowOff>
    </xdr:from>
    <xdr:to>
      <xdr:col>6</xdr:col>
      <xdr:colOff>38100</xdr:colOff>
      <xdr:row>78</xdr:row>
      <xdr:rowOff>150692</xdr:rowOff>
    </xdr:to>
    <xdr:sp macro="" textlink="">
      <xdr:nvSpPr>
        <xdr:cNvPr id="205" name="楕円 204"/>
        <xdr:cNvSpPr/>
      </xdr:nvSpPr>
      <xdr:spPr>
        <a:xfrm>
          <a:off x="1079500" y="1342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141819</xdr:rowOff>
    </xdr:from>
    <xdr:ext cx="599010" cy="259045"/>
    <xdr:sp macro="" textlink="">
      <xdr:nvSpPr>
        <xdr:cNvPr id="206" name="テキスト ボックス 205"/>
        <xdr:cNvSpPr txBox="1"/>
      </xdr:nvSpPr>
      <xdr:spPr>
        <a:xfrm>
          <a:off x="830795" y="1351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79463</xdr:rowOff>
    </xdr:from>
    <xdr:to>
      <xdr:col>24</xdr:col>
      <xdr:colOff>63500</xdr:colOff>
      <xdr:row>99</xdr:row>
      <xdr:rowOff>88624</xdr:rowOff>
    </xdr:to>
    <xdr:cxnSp macro="">
      <xdr:nvCxnSpPr>
        <xdr:cNvPr id="238" name="直線コネクタ 237"/>
        <xdr:cNvCxnSpPr/>
      </xdr:nvCxnSpPr>
      <xdr:spPr>
        <a:xfrm>
          <a:off x="3797300" y="17053013"/>
          <a:ext cx="838200" cy="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71920</xdr:rowOff>
    </xdr:from>
    <xdr:to>
      <xdr:col>19</xdr:col>
      <xdr:colOff>177800</xdr:colOff>
      <xdr:row>99</xdr:row>
      <xdr:rowOff>79463</xdr:rowOff>
    </xdr:to>
    <xdr:cxnSp macro="">
      <xdr:nvCxnSpPr>
        <xdr:cNvPr id="241" name="直線コネクタ 240"/>
        <xdr:cNvCxnSpPr/>
      </xdr:nvCxnSpPr>
      <xdr:spPr>
        <a:xfrm>
          <a:off x="2908300" y="17045470"/>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57339</xdr:rowOff>
    </xdr:from>
    <xdr:to>
      <xdr:col>15</xdr:col>
      <xdr:colOff>50800</xdr:colOff>
      <xdr:row>99</xdr:row>
      <xdr:rowOff>71920</xdr:rowOff>
    </xdr:to>
    <xdr:cxnSp macro="">
      <xdr:nvCxnSpPr>
        <xdr:cNvPr id="244" name="直線コネクタ 243"/>
        <xdr:cNvCxnSpPr/>
      </xdr:nvCxnSpPr>
      <xdr:spPr>
        <a:xfrm>
          <a:off x="2019300" y="17030889"/>
          <a:ext cx="889000" cy="1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57339</xdr:rowOff>
    </xdr:from>
    <xdr:to>
      <xdr:col>10</xdr:col>
      <xdr:colOff>114300</xdr:colOff>
      <xdr:row>99</xdr:row>
      <xdr:rowOff>67267</xdr:rowOff>
    </xdr:to>
    <xdr:cxnSp macro="">
      <xdr:nvCxnSpPr>
        <xdr:cNvPr id="247" name="直線コネクタ 246"/>
        <xdr:cNvCxnSpPr/>
      </xdr:nvCxnSpPr>
      <xdr:spPr>
        <a:xfrm flipV="1">
          <a:off x="1130300" y="17030889"/>
          <a:ext cx="8890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7567</xdr:rowOff>
    </xdr:from>
    <xdr:to>
      <xdr:col>10</xdr:col>
      <xdr:colOff>165100</xdr:colOff>
      <xdr:row>98</xdr:row>
      <xdr:rowOff>109167</xdr:rowOff>
    </xdr:to>
    <xdr:sp macro="" textlink="">
      <xdr:nvSpPr>
        <xdr:cNvPr id="248" name="フローチャート: 判断 247"/>
        <xdr:cNvSpPr/>
      </xdr:nvSpPr>
      <xdr:spPr>
        <a:xfrm>
          <a:off x="19685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125694</xdr:rowOff>
    </xdr:from>
    <xdr:ext cx="534377" cy="259045"/>
    <xdr:sp macro="" textlink="">
      <xdr:nvSpPr>
        <xdr:cNvPr id="249" name="テキスト ボックス 248"/>
        <xdr:cNvSpPr txBox="1"/>
      </xdr:nvSpPr>
      <xdr:spPr>
        <a:xfrm>
          <a:off x="1752111" y="165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37824</xdr:rowOff>
    </xdr:from>
    <xdr:to>
      <xdr:col>24</xdr:col>
      <xdr:colOff>114300</xdr:colOff>
      <xdr:row>99</xdr:row>
      <xdr:rowOff>139424</xdr:rowOff>
    </xdr:to>
    <xdr:sp macro="" textlink="">
      <xdr:nvSpPr>
        <xdr:cNvPr id="257" name="楕円 256"/>
        <xdr:cNvSpPr/>
      </xdr:nvSpPr>
      <xdr:spPr>
        <a:xfrm>
          <a:off x="4584700" y="1701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124201</xdr:rowOff>
    </xdr:from>
    <xdr:ext cx="534377" cy="259045"/>
    <xdr:sp macro="" textlink="">
      <xdr:nvSpPr>
        <xdr:cNvPr id="258" name="衛生費該当値テキスト"/>
        <xdr:cNvSpPr txBox="1"/>
      </xdr:nvSpPr>
      <xdr:spPr>
        <a:xfrm>
          <a:off x="4686300" y="169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28663</xdr:rowOff>
    </xdr:from>
    <xdr:to>
      <xdr:col>20</xdr:col>
      <xdr:colOff>38100</xdr:colOff>
      <xdr:row>99</xdr:row>
      <xdr:rowOff>130263</xdr:rowOff>
    </xdr:to>
    <xdr:sp macro="" textlink="">
      <xdr:nvSpPr>
        <xdr:cNvPr id="259" name="楕円 258"/>
        <xdr:cNvSpPr/>
      </xdr:nvSpPr>
      <xdr:spPr>
        <a:xfrm>
          <a:off x="3746500" y="1700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121390</xdr:rowOff>
    </xdr:from>
    <xdr:ext cx="534377" cy="259045"/>
    <xdr:sp macro="" textlink="">
      <xdr:nvSpPr>
        <xdr:cNvPr id="260" name="テキスト ボックス 259"/>
        <xdr:cNvSpPr txBox="1"/>
      </xdr:nvSpPr>
      <xdr:spPr>
        <a:xfrm>
          <a:off x="3530111" y="1709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21120</xdr:rowOff>
    </xdr:from>
    <xdr:to>
      <xdr:col>15</xdr:col>
      <xdr:colOff>101600</xdr:colOff>
      <xdr:row>99</xdr:row>
      <xdr:rowOff>122720</xdr:rowOff>
    </xdr:to>
    <xdr:sp macro="" textlink="">
      <xdr:nvSpPr>
        <xdr:cNvPr id="261" name="楕円 260"/>
        <xdr:cNvSpPr/>
      </xdr:nvSpPr>
      <xdr:spPr>
        <a:xfrm>
          <a:off x="2857500" y="1699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113847</xdr:rowOff>
    </xdr:from>
    <xdr:ext cx="534377" cy="259045"/>
    <xdr:sp macro="" textlink="">
      <xdr:nvSpPr>
        <xdr:cNvPr id="262" name="テキスト ボックス 261"/>
        <xdr:cNvSpPr txBox="1"/>
      </xdr:nvSpPr>
      <xdr:spPr>
        <a:xfrm>
          <a:off x="2641111" y="1708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6539</xdr:rowOff>
    </xdr:from>
    <xdr:to>
      <xdr:col>10</xdr:col>
      <xdr:colOff>165100</xdr:colOff>
      <xdr:row>99</xdr:row>
      <xdr:rowOff>108139</xdr:rowOff>
    </xdr:to>
    <xdr:sp macro="" textlink="">
      <xdr:nvSpPr>
        <xdr:cNvPr id="263" name="楕円 262"/>
        <xdr:cNvSpPr/>
      </xdr:nvSpPr>
      <xdr:spPr>
        <a:xfrm>
          <a:off x="1968500" y="1698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99266</xdr:rowOff>
    </xdr:from>
    <xdr:ext cx="534377" cy="259045"/>
    <xdr:sp macro="" textlink="">
      <xdr:nvSpPr>
        <xdr:cNvPr id="264" name="テキスト ボックス 263"/>
        <xdr:cNvSpPr txBox="1"/>
      </xdr:nvSpPr>
      <xdr:spPr>
        <a:xfrm>
          <a:off x="1752111" y="1707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16467</xdr:rowOff>
    </xdr:from>
    <xdr:to>
      <xdr:col>6</xdr:col>
      <xdr:colOff>38100</xdr:colOff>
      <xdr:row>99</xdr:row>
      <xdr:rowOff>118067</xdr:rowOff>
    </xdr:to>
    <xdr:sp macro="" textlink="">
      <xdr:nvSpPr>
        <xdr:cNvPr id="265" name="楕円 264"/>
        <xdr:cNvSpPr/>
      </xdr:nvSpPr>
      <xdr:spPr>
        <a:xfrm>
          <a:off x="1079500" y="1699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109194</xdr:rowOff>
    </xdr:from>
    <xdr:ext cx="534377" cy="259045"/>
    <xdr:sp macro="" textlink="">
      <xdr:nvSpPr>
        <xdr:cNvPr id="266" name="テキスト ボックス 265"/>
        <xdr:cNvSpPr txBox="1"/>
      </xdr:nvSpPr>
      <xdr:spPr>
        <a:xfrm>
          <a:off x="863111" y="170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49403</xdr:rowOff>
    </xdr:from>
    <xdr:to>
      <xdr:col>55</xdr:col>
      <xdr:colOff>0</xdr:colOff>
      <xdr:row>38</xdr:row>
      <xdr:rowOff>66167</xdr:rowOff>
    </xdr:to>
    <xdr:cxnSp macro="">
      <xdr:nvCxnSpPr>
        <xdr:cNvPr id="295" name="直線コネクタ 294"/>
        <xdr:cNvCxnSpPr/>
      </xdr:nvCxnSpPr>
      <xdr:spPr>
        <a:xfrm flipV="1">
          <a:off x="9639300" y="6564503"/>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156862</xdr:rowOff>
    </xdr:from>
    <xdr:ext cx="378565" cy="259045"/>
    <xdr:sp macro="" textlink="">
      <xdr:nvSpPr>
        <xdr:cNvPr id="296" name="労働費平均値テキスト"/>
        <xdr:cNvSpPr txBox="1"/>
      </xdr:nvSpPr>
      <xdr:spPr>
        <a:xfrm>
          <a:off x="10528300" y="6500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65405</xdr:rowOff>
    </xdr:from>
    <xdr:to>
      <xdr:col>50</xdr:col>
      <xdr:colOff>114300</xdr:colOff>
      <xdr:row>38</xdr:row>
      <xdr:rowOff>66167</xdr:rowOff>
    </xdr:to>
    <xdr:cxnSp macro="">
      <xdr:nvCxnSpPr>
        <xdr:cNvPr id="298" name="直線コネクタ 297"/>
        <xdr:cNvCxnSpPr/>
      </xdr:nvCxnSpPr>
      <xdr:spPr>
        <a:xfrm>
          <a:off x="8750300" y="658050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65405</xdr:rowOff>
    </xdr:from>
    <xdr:to>
      <xdr:col>45</xdr:col>
      <xdr:colOff>177800</xdr:colOff>
      <xdr:row>38</xdr:row>
      <xdr:rowOff>66548</xdr:rowOff>
    </xdr:to>
    <xdr:cxnSp macro="">
      <xdr:nvCxnSpPr>
        <xdr:cNvPr id="301" name="直線コネクタ 300"/>
        <xdr:cNvCxnSpPr/>
      </xdr:nvCxnSpPr>
      <xdr:spPr>
        <a:xfrm flipV="1">
          <a:off x="7861300" y="658050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66548</xdr:rowOff>
    </xdr:from>
    <xdr:to>
      <xdr:col>41</xdr:col>
      <xdr:colOff>50800</xdr:colOff>
      <xdr:row>39</xdr:row>
      <xdr:rowOff>33401</xdr:rowOff>
    </xdr:to>
    <xdr:cxnSp macro="">
      <xdr:nvCxnSpPr>
        <xdr:cNvPr id="304" name="直線コネクタ 303"/>
        <xdr:cNvCxnSpPr/>
      </xdr:nvCxnSpPr>
      <xdr:spPr>
        <a:xfrm flipV="1">
          <a:off x="6972300" y="6581648"/>
          <a:ext cx="889000" cy="1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5" name="フローチャート: 判断 304"/>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96918</xdr:rowOff>
    </xdr:from>
    <xdr:ext cx="378565" cy="259045"/>
    <xdr:sp macro="" textlink="">
      <xdr:nvSpPr>
        <xdr:cNvPr id="306" name="テキスト ボックス 305"/>
        <xdr:cNvSpPr txBox="1"/>
      </xdr:nvSpPr>
      <xdr:spPr>
        <a:xfrm>
          <a:off x="7672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170053</xdr:rowOff>
    </xdr:from>
    <xdr:to>
      <xdr:col>55</xdr:col>
      <xdr:colOff>50800</xdr:colOff>
      <xdr:row>38</xdr:row>
      <xdr:rowOff>100203</xdr:rowOff>
    </xdr:to>
    <xdr:sp macro="" textlink="">
      <xdr:nvSpPr>
        <xdr:cNvPr id="314" name="楕円 313"/>
        <xdr:cNvSpPr/>
      </xdr:nvSpPr>
      <xdr:spPr>
        <a:xfrm>
          <a:off x="104267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21480</xdr:rowOff>
    </xdr:from>
    <xdr:ext cx="378565" cy="259045"/>
    <xdr:sp macro="" textlink="">
      <xdr:nvSpPr>
        <xdr:cNvPr id="315" name="労働費該当値テキスト"/>
        <xdr:cNvSpPr txBox="1"/>
      </xdr:nvSpPr>
      <xdr:spPr>
        <a:xfrm>
          <a:off x="10528300" y="6365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15367</xdr:rowOff>
    </xdr:from>
    <xdr:to>
      <xdr:col>50</xdr:col>
      <xdr:colOff>165100</xdr:colOff>
      <xdr:row>38</xdr:row>
      <xdr:rowOff>116967</xdr:rowOff>
    </xdr:to>
    <xdr:sp macro="" textlink="">
      <xdr:nvSpPr>
        <xdr:cNvPr id="316" name="楕円 315"/>
        <xdr:cNvSpPr/>
      </xdr:nvSpPr>
      <xdr:spPr>
        <a:xfrm>
          <a:off x="9588500" y="65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108094</xdr:rowOff>
    </xdr:from>
    <xdr:ext cx="378565" cy="259045"/>
    <xdr:sp macro="" textlink="">
      <xdr:nvSpPr>
        <xdr:cNvPr id="317" name="テキスト ボックス 316"/>
        <xdr:cNvSpPr txBox="1"/>
      </xdr:nvSpPr>
      <xdr:spPr>
        <a:xfrm>
          <a:off x="9450017" y="6623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14605</xdr:rowOff>
    </xdr:from>
    <xdr:to>
      <xdr:col>46</xdr:col>
      <xdr:colOff>38100</xdr:colOff>
      <xdr:row>38</xdr:row>
      <xdr:rowOff>116205</xdr:rowOff>
    </xdr:to>
    <xdr:sp macro="" textlink="">
      <xdr:nvSpPr>
        <xdr:cNvPr id="318" name="楕円 317"/>
        <xdr:cNvSpPr/>
      </xdr:nvSpPr>
      <xdr:spPr>
        <a:xfrm>
          <a:off x="8699500" y="652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107332</xdr:rowOff>
    </xdr:from>
    <xdr:ext cx="378565" cy="259045"/>
    <xdr:sp macro="" textlink="">
      <xdr:nvSpPr>
        <xdr:cNvPr id="319" name="テキスト ボックス 318"/>
        <xdr:cNvSpPr txBox="1"/>
      </xdr:nvSpPr>
      <xdr:spPr>
        <a:xfrm>
          <a:off x="8561017" y="6622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15748</xdr:rowOff>
    </xdr:from>
    <xdr:to>
      <xdr:col>41</xdr:col>
      <xdr:colOff>101600</xdr:colOff>
      <xdr:row>38</xdr:row>
      <xdr:rowOff>117348</xdr:rowOff>
    </xdr:to>
    <xdr:sp macro="" textlink="">
      <xdr:nvSpPr>
        <xdr:cNvPr id="320" name="楕円 319"/>
        <xdr:cNvSpPr/>
      </xdr:nvSpPr>
      <xdr:spPr>
        <a:xfrm>
          <a:off x="78105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108475</xdr:rowOff>
    </xdr:from>
    <xdr:ext cx="378565" cy="259045"/>
    <xdr:sp macro="" textlink="">
      <xdr:nvSpPr>
        <xdr:cNvPr id="321" name="テキスト ボックス 320"/>
        <xdr:cNvSpPr txBox="1"/>
      </xdr:nvSpPr>
      <xdr:spPr>
        <a:xfrm>
          <a:off x="7672017" y="6623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154051</xdr:rowOff>
    </xdr:from>
    <xdr:to>
      <xdr:col>36</xdr:col>
      <xdr:colOff>165100</xdr:colOff>
      <xdr:row>39</xdr:row>
      <xdr:rowOff>84201</xdr:rowOff>
    </xdr:to>
    <xdr:sp macro="" textlink="">
      <xdr:nvSpPr>
        <xdr:cNvPr id="322" name="楕円 321"/>
        <xdr:cNvSpPr/>
      </xdr:nvSpPr>
      <xdr:spPr>
        <a:xfrm>
          <a:off x="6921500" y="6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75328</xdr:rowOff>
    </xdr:from>
    <xdr:ext cx="313932" cy="259045"/>
    <xdr:sp macro="" textlink="">
      <xdr:nvSpPr>
        <xdr:cNvPr id="323" name="テキスト ボックス 322"/>
        <xdr:cNvSpPr txBox="1"/>
      </xdr:nvSpPr>
      <xdr:spPr>
        <a:xfrm>
          <a:off x="6815333" y="676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78974</xdr:rowOff>
    </xdr:from>
    <xdr:to>
      <xdr:col>55</xdr:col>
      <xdr:colOff>0</xdr:colOff>
      <xdr:row>59</xdr:row>
      <xdr:rowOff>79235</xdr:rowOff>
    </xdr:to>
    <xdr:cxnSp macro="">
      <xdr:nvCxnSpPr>
        <xdr:cNvPr id="354" name="直線コネクタ 353"/>
        <xdr:cNvCxnSpPr/>
      </xdr:nvCxnSpPr>
      <xdr:spPr>
        <a:xfrm>
          <a:off x="9639300" y="10194524"/>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78974</xdr:rowOff>
    </xdr:from>
    <xdr:to>
      <xdr:col>50</xdr:col>
      <xdr:colOff>114300</xdr:colOff>
      <xdr:row>59</xdr:row>
      <xdr:rowOff>79904</xdr:rowOff>
    </xdr:to>
    <xdr:cxnSp macro="">
      <xdr:nvCxnSpPr>
        <xdr:cNvPr id="357" name="直線コネクタ 356"/>
        <xdr:cNvCxnSpPr/>
      </xdr:nvCxnSpPr>
      <xdr:spPr>
        <a:xfrm flipV="1">
          <a:off x="8750300" y="10194524"/>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79252</xdr:rowOff>
    </xdr:from>
    <xdr:to>
      <xdr:col>45</xdr:col>
      <xdr:colOff>177800</xdr:colOff>
      <xdr:row>59</xdr:row>
      <xdr:rowOff>79904</xdr:rowOff>
    </xdr:to>
    <xdr:cxnSp macro="">
      <xdr:nvCxnSpPr>
        <xdr:cNvPr id="360" name="直線コネクタ 359"/>
        <xdr:cNvCxnSpPr/>
      </xdr:nvCxnSpPr>
      <xdr:spPr>
        <a:xfrm>
          <a:off x="7861300" y="10194802"/>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73406</xdr:rowOff>
    </xdr:from>
    <xdr:to>
      <xdr:col>41</xdr:col>
      <xdr:colOff>50800</xdr:colOff>
      <xdr:row>59</xdr:row>
      <xdr:rowOff>79252</xdr:rowOff>
    </xdr:to>
    <xdr:cxnSp macro="">
      <xdr:nvCxnSpPr>
        <xdr:cNvPr id="363" name="直線コネクタ 362"/>
        <xdr:cNvCxnSpPr/>
      </xdr:nvCxnSpPr>
      <xdr:spPr>
        <a:xfrm>
          <a:off x="6972300" y="10188956"/>
          <a:ext cx="8890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64032</xdr:rowOff>
    </xdr:from>
    <xdr:to>
      <xdr:col>41</xdr:col>
      <xdr:colOff>101600</xdr:colOff>
      <xdr:row>57</xdr:row>
      <xdr:rowOff>165632</xdr:rowOff>
    </xdr:to>
    <xdr:sp macro="" textlink="">
      <xdr:nvSpPr>
        <xdr:cNvPr id="364" name="フローチャート: 判断 363"/>
        <xdr:cNvSpPr/>
      </xdr:nvSpPr>
      <xdr:spPr>
        <a:xfrm>
          <a:off x="7810500" y="98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10709</xdr:rowOff>
    </xdr:from>
    <xdr:ext cx="534377" cy="259045"/>
    <xdr:sp macro="" textlink="">
      <xdr:nvSpPr>
        <xdr:cNvPr id="365" name="テキスト ボックス 364"/>
        <xdr:cNvSpPr txBox="1"/>
      </xdr:nvSpPr>
      <xdr:spPr>
        <a:xfrm>
          <a:off x="7594111" y="961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28435</xdr:rowOff>
    </xdr:from>
    <xdr:to>
      <xdr:col>55</xdr:col>
      <xdr:colOff>50800</xdr:colOff>
      <xdr:row>59</xdr:row>
      <xdr:rowOff>130035</xdr:rowOff>
    </xdr:to>
    <xdr:sp macro="" textlink="">
      <xdr:nvSpPr>
        <xdr:cNvPr id="373" name="楕円 372"/>
        <xdr:cNvSpPr/>
      </xdr:nvSpPr>
      <xdr:spPr>
        <a:xfrm>
          <a:off x="10426700" y="101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114812</xdr:rowOff>
    </xdr:from>
    <xdr:ext cx="469744" cy="259045"/>
    <xdr:sp macro="" textlink="">
      <xdr:nvSpPr>
        <xdr:cNvPr id="374" name="農林水産業費該当値テキスト"/>
        <xdr:cNvSpPr txBox="1"/>
      </xdr:nvSpPr>
      <xdr:spPr>
        <a:xfrm>
          <a:off x="10528300" y="100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28174</xdr:rowOff>
    </xdr:from>
    <xdr:to>
      <xdr:col>50</xdr:col>
      <xdr:colOff>165100</xdr:colOff>
      <xdr:row>59</xdr:row>
      <xdr:rowOff>129774</xdr:rowOff>
    </xdr:to>
    <xdr:sp macro="" textlink="">
      <xdr:nvSpPr>
        <xdr:cNvPr id="375" name="楕円 374"/>
        <xdr:cNvSpPr/>
      </xdr:nvSpPr>
      <xdr:spPr>
        <a:xfrm>
          <a:off x="9588500" y="1014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120901</xdr:rowOff>
    </xdr:from>
    <xdr:ext cx="469744" cy="259045"/>
    <xdr:sp macro="" textlink="">
      <xdr:nvSpPr>
        <xdr:cNvPr id="376" name="テキスト ボックス 375"/>
        <xdr:cNvSpPr txBox="1"/>
      </xdr:nvSpPr>
      <xdr:spPr>
        <a:xfrm>
          <a:off x="9404428" y="1023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29104</xdr:rowOff>
    </xdr:from>
    <xdr:to>
      <xdr:col>46</xdr:col>
      <xdr:colOff>38100</xdr:colOff>
      <xdr:row>59</xdr:row>
      <xdr:rowOff>130704</xdr:rowOff>
    </xdr:to>
    <xdr:sp macro="" textlink="">
      <xdr:nvSpPr>
        <xdr:cNvPr id="377" name="楕円 376"/>
        <xdr:cNvSpPr/>
      </xdr:nvSpPr>
      <xdr:spPr>
        <a:xfrm>
          <a:off x="8699500" y="101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121831</xdr:rowOff>
    </xdr:from>
    <xdr:ext cx="469744" cy="259045"/>
    <xdr:sp macro="" textlink="">
      <xdr:nvSpPr>
        <xdr:cNvPr id="378" name="テキスト ボックス 377"/>
        <xdr:cNvSpPr txBox="1"/>
      </xdr:nvSpPr>
      <xdr:spPr>
        <a:xfrm>
          <a:off x="8515428" y="1023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28452</xdr:rowOff>
    </xdr:from>
    <xdr:to>
      <xdr:col>41</xdr:col>
      <xdr:colOff>101600</xdr:colOff>
      <xdr:row>59</xdr:row>
      <xdr:rowOff>130052</xdr:rowOff>
    </xdr:to>
    <xdr:sp macro="" textlink="">
      <xdr:nvSpPr>
        <xdr:cNvPr id="379" name="楕円 378"/>
        <xdr:cNvSpPr/>
      </xdr:nvSpPr>
      <xdr:spPr>
        <a:xfrm>
          <a:off x="7810500" y="1014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121179</xdr:rowOff>
    </xdr:from>
    <xdr:ext cx="469744" cy="259045"/>
    <xdr:sp macro="" textlink="">
      <xdr:nvSpPr>
        <xdr:cNvPr id="380" name="テキスト ボックス 379"/>
        <xdr:cNvSpPr txBox="1"/>
      </xdr:nvSpPr>
      <xdr:spPr>
        <a:xfrm>
          <a:off x="7626428" y="1023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22606</xdr:rowOff>
    </xdr:from>
    <xdr:to>
      <xdr:col>36</xdr:col>
      <xdr:colOff>165100</xdr:colOff>
      <xdr:row>59</xdr:row>
      <xdr:rowOff>124206</xdr:rowOff>
    </xdr:to>
    <xdr:sp macro="" textlink="">
      <xdr:nvSpPr>
        <xdr:cNvPr id="381" name="楕円 380"/>
        <xdr:cNvSpPr/>
      </xdr:nvSpPr>
      <xdr:spPr>
        <a:xfrm>
          <a:off x="6921500" y="1013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115333</xdr:rowOff>
    </xdr:from>
    <xdr:ext cx="469744" cy="259045"/>
    <xdr:sp macro="" textlink="">
      <xdr:nvSpPr>
        <xdr:cNvPr id="382" name="テキスト ボックス 381"/>
        <xdr:cNvSpPr txBox="1"/>
      </xdr:nvSpPr>
      <xdr:spPr>
        <a:xfrm>
          <a:off x="6737428" y="1023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9068</xdr:rowOff>
    </xdr:from>
    <xdr:to>
      <xdr:col>55</xdr:col>
      <xdr:colOff>0</xdr:colOff>
      <xdr:row>79</xdr:row>
      <xdr:rowOff>11188</xdr:rowOff>
    </xdr:to>
    <xdr:cxnSp macro="">
      <xdr:nvCxnSpPr>
        <xdr:cNvPr id="411" name="直線コネクタ 410"/>
        <xdr:cNvCxnSpPr/>
      </xdr:nvCxnSpPr>
      <xdr:spPr>
        <a:xfrm>
          <a:off x="9639300" y="13553618"/>
          <a:ext cx="838200" cy="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9068</xdr:rowOff>
    </xdr:from>
    <xdr:to>
      <xdr:col>50</xdr:col>
      <xdr:colOff>114300</xdr:colOff>
      <xdr:row>79</xdr:row>
      <xdr:rowOff>16904</xdr:rowOff>
    </xdr:to>
    <xdr:cxnSp macro="">
      <xdr:nvCxnSpPr>
        <xdr:cNvPr id="414" name="直線コネクタ 413"/>
        <xdr:cNvCxnSpPr/>
      </xdr:nvCxnSpPr>
      <xdr:spPr>
        <a:xfrm flipV="1">
          <a:off x="8750300" y="13553618"/>
          <a:ext cx="889000" cy="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10350</xdr:rowOff>
    </xdr:from>
    <xdr:to>
      <xdr:col>45</xdr:col>
      <xdr:colOff>177800</xdr:colOff>
      <xdr:row>79</xdr:row>
      <xdr:rowOff>16904</xdr:rowOff>
    </xdr:to>
    <xdr:cxnSp macro="">
      <xdr:nvCxnSpPr>
        <xdr:cNvPr id="417" name="直線コネクタ 416"/>
        <xdr:cNvCxnSpPr/>
      </xdr:nvCxnSpPr>
      <xdr:spPr>
        <a:xfrm>
          <a:off x="7861300" y="13554900"/>
          <a:ext cx="8890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10350</xdr:rowOff>
    </xdr:from>
    <xdr:to>
      <xdr:col>41</xdr:col>
      <xdr:colOff>50800</xdr:colOff>
      <xdr:row>79</xdr:row>
      <xdr:rowOff>16408</xdr:rowOff>
    </xdr:to>
    <xdr:cxnSp macro="">
      <xdr:nvCxnSpPr>
        <xdr:cNvPr id="420" name="直線コネクタ 419"/>
        <xdr:cNvCxnSpPr/>
      </xdr:nvCxnSpPr>
      <xdr:spPr>
        <a:xfrm flipV="1">
          <a:off x="6972300" y="13554900"/>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33770</xdr:rowOff>
    </xdr:from>
    <xdr:to>
      <xdr:col>41</xdr:col>
      <xdr:colOff>101600</xdr:colOff>
      <xdr:row>78</xdr:row>
      <xdr:rowOff>135370</xdr:rowOff>
    </xdr:to>
    <xdr:sp macro="" textlink="">
      <xdr:nvSpPr>
        <xdr:cNvPr id="421" name="フローチャート: 判断 420"/>
        <xdr:cNvSpPr/>
      </xdr:nvSpPr>
      <xdr:spPr>
        <a:xfrm>
          <a:off x="7810500" y="1340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151897</xdr:rowOff>
    </xdr:from>
    <xdr:ext cx="534377" cy="259045"/>
    <xdr:sp macro="" textlink="">
      <xdr:nvSpPr>
        <xdr:cNvPr id="422" name="テキスト ボックス 421"/>
        <xdr:cNvSpPr txBox="1"/>
      </xdr:nvSpPr>
      <xdr:spPr>
        <a:xfrm>
          <a:off x="7594111" y="1318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131838</xdr:rowOff>
    </xdr:from>
    <xdr:to>
      <xdr:col>55</xdr:col>
      <xdr:colOff>50800</xdr:colOff>
      <xdr:row>79</xdr:row>
      <xdr:rowOff>61988</xdr:rowOff>
    </xdr:to>
    <xdr:sp macro="" textlink="">
      <xdr:nvSpPr>
        <xdr:cNvPr id="430" name="楕円 429"/>
        <xdr:cNvSpPr/>
      </xdr:nvSpPr>
      <xdr:spPr>
        <a:xfrm>
          <a:off x="10426700" y="1350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57801</xdr:rowOff>
    </xdr:from>
    <xdr:ext cx="469744" cy="259045"/>
    <xdr:sp macro="" textlink="">
      <xdr:nvSpPr>
        <xdr:cNvPr id="431" name="商工費該当値テキスト"/>
        <xdr:cNvSpPr txBox="1"/>
      </xdr:nvSpPr>
      <xdr:spPr>
        <a:xfrm>
          <a:off x="10528300" y="1343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129718</xdr:rowOff>
    </xdr:from>
    <xdr:to>
      <xdr:col>50</xdr:col>
      <xdr:colOff>165100</xdr:colOff>
      <xdr:row>79</xdr:row>
      <xdr:rowOff>59868</xdr:rowOff>
    </xdr:to>
    <xdr:sp macro="" textlink="">
      <xdr:nvSpPr>
        <xdr:cNvPr id="432" name="楕円 431"/>
        <xdr:cNvSpPr/>
      </xdr:nvSpPr>
      <xdr:spPr>
        <a:xfrm>
          <a:off x="9588500" y="1350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50995</xdr:rowOff>
    </xdr:from>
    <xdr:ext cx="469744" cy="259045"/>
    <xdr:sp macro="" textlink="">
      <xdr:nvSpPr>
        <xdr:cNvPr id="433" name="テキスト ボックス 432"/>
        <xdr:cNvSpPr txBox="1"/>
      </xdr:nvSpPr>
      <xdr:spPr>
        <a:xfrm>
          <a:off x="9404428" y="1359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137554</xdr:rowOff>
    </xdr:from>
    <xdr:to>
      <xdr:col>46</xdr:col>
      <xdr:colOff>38100</xdr:colOff>
      <xdr:row>79</xdr:row>
      <xdr:rowOff>67704</xdr:rowOff>
    </xdr:to>
    <xdr:sp macro="" textlink="">
      <xdr:nvSpPr>
        <xdr:cNvPr id="434" name="楕円 433"/>
        <xdr:cNvSpPr/>
      </xdr:nvSpPr>
      <xdr:spPr>
        <a:xfrm>
          <a:off x="8699500" y="1351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58831</xdr:rowOff>
    </xdr:from>
    <xdr:ext cx="469744" cy="259045"/>
    <xdr:sp macro="" textlink="">
      <xdr:nvSpPr>
        <xdr:cNvPr id="435" name="テキスト ボックス 434"/>
        <xdr:cNvSpPr txBox="1"/>
      </xdr:nvSpPr>
      <xdr:spPr>
        <a:xfrm>
          <a:off x="8515428" y="136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131000</xdr:rowOff>
    </xdr:from>
    <xdr:to>
      <xdr:col>41</xdr:col>
      <xdr:colOff>101600</xdr:colOff>
      <xdr:row>79</xdr:row>
      <xdr:rowOff>61150</xdr:rowOff>
    </xdr:to>
    <xdr:sp macro="" textlink="">
      <xdr:nvSpPr>
        <xdr:cNvPr id="436" name="楕円 435"/>
        <xdr:cNvSpPr/>
      </xdr:nvSpPr>
      <xdr:spPr>
        <a:xfrm>
          <a:off x="7810500" y="1350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52277</xdr:rowOff>
    </xdr:from>
    <xdr:ext cx="469744" cy="259045"/>
    <xdr:sp macro="" textlink="">
      <xdr:nvSpPr>
        <xdr:cNvPr id="437" name="テキスト ボックス 436"/>
        <xdr:cNvSpPr txBox="1"/>
      </xdr:nvSpPr>
      <xdr:spPr>
        <a:xfrm>
          <a:off x="7626428" y="1359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137058</xdr:rowOff>
    </xdr:from>
    <xdr:to>
      <xdr:col>36</xdr:col>
      <xdr:colOff>165100</xdr:colOff>
      <xdr:row>79</xdr:row>
      <xdr:rowOff>67208</xdr:rowOff>
    </xdr:to>
    <xdr:sp macro="" textlink="">
      <xdr:nvSpPr>
        <xdr:cNvPr id="438" name="楕円 437"/>
        <xdr:cNvSpPr/>
      </xdr:nvSpPr>
      <xdr:spPr>
        <a:xfrm>
          <a:off x="6921500" y="135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58335</xdr:rowOff>
    </xdr:from>
    <xdr:ext cx="469744" cy="259045"/>
    <xdr:sp macro="" textlink="">
      <xdr:nvSpPr>
        <xdr:cNvPr id="439" name="テキスト ボックス 438"/>
        <xdr:cNvSpPr txBox="1"/>
      </xdr:nvSpPr>
      <xdr:spPr>
        <a:xfrm>
          <a:off x="6737428" y="1360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34021</xdr:rowOff>
    </xdr:from>
    <xdr:to>
      <xdr:col>55</xdr:col>
      <xdr:colOff>0</xdr:colOff>
      <xdr:row>97</xdr:row>
      <xdr:rowOff>83476</xdr:rowOff>
    </xdr:to>
    <xdr:cxnSp macro="">
      <xdr:nvCxnSpPr>
        <xdr:cNvPr id="470" name="直線コネクタ 469"/>
        <xdr:cNvCxnSpPr/>
      </xdr:nvCxnSpPr>
      <xdr:spPr>
        <a:xfrm flipV="1">
          <a:off x="9639300" y="16664671"/>
          <a:ext cx="838200" cy="4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83476</xdr:rowOff>
    </xdr:from>
    <xdr:to>
      <xdr:col>50</xdr:col>
      <xdr:colOff>114300</xdr:colOff>
      <xdr:row>98</xdr:row>
      <xdr:rowOff>4195</xdr:rowOff>
    </xdr:to>
    <xdr:cxnSp macro="">
      <xdr:nvCxnSpPr>
        <xdr:cNvPr id="473" name="直線コネクタ 472"/>
        <xdr:cNvCxnSpPr/>
      </xdr:nvCxnSpPr>
      <xdr:spPr>
        <a:xfrm flipV="1">
          <a:off x="8750300" y="16714126"/>
          <a:ext cx="889000" cy="9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4195</xdr:rowOff>
    </xdr:from>
    <xdr:to>
      <xdr:col>45</xdr:col>
      <xdr:colOff>177800</xdr:colOff>
      <xdr:row>98</xdr:row>
      <xdr:rowOff>35818</xdr:rowOff>
    </xdr:to>
    <xdr:cxnSp macro="">
      <xdr:nvCxnSpPr>
        <xdr:cNvPr id="476" name="直線コネクタ 475"/>
        <xdr:cNvCxnSpPr/>
      </xdr:nvCxnSpPr>
      <xdr:spPr>
        <a:xfrm flipV="1">
          <a:off x="7861300" y="16806295"/>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35818</xdr:rowOff>
    </xdr:from>
    <xdr:to>
      <xdr:col>41</xdr:col>
      <xdr:colOff>50800</xdr:colOff>
      <xdr:row>98</xdr:row>
      <xdr:rowOff>43340</xdr:rowOff>
    </xdr:to>
    <xdr:cxnSp macro="">
      <xdr:nvCxnSpPr>
        <xdr:cNvPr id="479" name="直線コネクタ 478"/>
        <xdr:cNvCxnSpPr/>
      </xdr:nvCxnSpPr>
      <xdr:spPr>
        <a:xfrm flipV="1">
          <a:off x="6972300" y="16837918"/>
          <a:ext cx="889000" cy="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151036</xdr:rowOff>
    </xdr:from>
    <xdr:to>
      <xdr:col>41</xdr:col>
      <xdr:colOff>101600</xdr:colOff>
      <xdr:row>97</xdr:row>
      <xdr:rowOff>81186</xdr:rowOff>
    </xdr:to>
    <xdr:sp macro="" textlink="">
      <xdr:nvSpPr>
        <xdr:cNvPr id="480" name="フローチャート: 判断 479"/>
        <xdr:cNvSpPr/>
      </xdr:nvSpPr>
      <xdr:spPr>
        <a:xfrm>
          <a:off x="7810500" y="1661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97713</xdr:rowOff>
    </xdr:from>
    <xdr:ext cx="534377" cy="259045"/>
    <xdr:sp macro="" textlink="">
      <xdr:nvSpPr>
        <xdr:cNvPr id="481" name="テキスト ボックス 480"/>
        <xdr:cNvSpPr txBox="1"/>
      </xdr:nvSpPr>
      <xdr:spPr>
        <a:xfrm>
          <a:off x="7594111" y="1638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154671</xdr:rowOff>
    </xdr:from>
    <xdr:to>
      <xdr:col>55</xdr:col>
      <xdr:colOff>50800</xdr:colOff>
      <xdr:row>97</xdr:row>
      <xdr:rowOff>84821</xdr:rowOff>
    </xdr:to>
    <xdr:sp macro="" textlink="">
      <xdr:nvSpPr>
        <xdr:cNvPr id="489" name="楕円 488"/>
        <xdr:cNvSpPr/>
      </xdr:nvSpPr>
      <xdr:spPr>
        <a:xfrm>
          <a:off x="10426700" y="166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133098</xdr:rowOff>
    </xdr:from>
    <xdr:ext cx="534377" cy="259045"/>
    <xdr:sp macro="" textlink="">
      <xdr:nvSpPr>
        <xdr:cNvPr id="490" name="土木費該当値テキスト"/>
        <xdr:cNvSpPr txBox="1"/>
      </xdr:nvSpPr>
      <xdr:spPr>
        <a:xfrm>
          <a:off x="10528300" y="1659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32676</xdr:rowOff>
    </xdr:from>
    <xdr:to>
      <xdr:col>50</xdr:col>
      <xdr:colOff>165100</xdr:colOff>
      <xdr:row>97</xdr:row>
      <xdr:rowOff>134276</xdr:rowOff>
    </xdr:to>
    <xdr:sp macro="" textlink="">
      <xdr:nvSpPr>
        <xdr:cNvPr id="491" name="楕円 490"/>
        <xdr:cNvSpPr/>
      </xdr:nvSpPr>
      <xdr:spPr>
        <a:xfrm>
          <a:off x="9588500" y="1666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125403</xdr:rowOff>
    </xdr:from>
    <xdr:ext cx="534377" cy="259045"/>
    <xdr:sp macro="" textlink="">
      <xdr:nvSpPr>
        <xdr:cNvPr id="492" name="テキスト ボックス 491"/>
        <xdr:cNvSpPr txBox="1"/>
      </xdr:nvSpPr>
      <xdr:spPr>
        <a:xfrm>
          <a:off x="9372111" y="1675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124845</xdr:rowOff>
    </xdr:from>
    <xdr:to>
      <xdr:col>46</xdr:col>
      <xdr:colOff>38100</xdr:colOff>
      <xdr:row>98</xdr:row>
      <xdr:rowOff>54995</xdr:rowOff>
    </xdr:to>
    <xdr:sp macro="" textlink="">
      <xdr:nvSpPr>
        <xdr:cNvPr id="493" name="楕円 492"/>
        <xdr:cNvSpPr/>
      </xdr:nvSpPr>
      <xdr:spPr>
        <a:xfrm>
          <a:off x="8699500" y="1675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46122</xdr:rowOff>
    </xdr:from>
    <xdr:ext cx="534377" cy="259045"/>
    <xdr:sp macro="" textlink="">
      <xdr:nvSpPr>
        <xdr:cNvPr id="494" name="テキスト ボックス 493"/>
        <xdr:cNvSpPr txBox="1"/>
      </xdr:nvSpPr>
      <xdr:spPr>
        <a:xfrm>
          <a:off x="8483111" y="1684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156468</xdr:rowOff>
    </xdr:from>
    <xdr:to>
      <xdr:col>41</xdr:col>
      <xdr:colOff>101600</xdr:colOff>
      <xdr:row>98</xdr:row>
      <xdr:rowOff>86618</xdr:rowOff>
    </xdr:to>
    <xdr:sp macro="" textlink="">
      <xdr:nvSpPr>
        <xdr:cNvPr id="495" name="楕円 494"/>
        <xdr:cNvSpPr/>
      </xdr:nvSpPr>
      <xdr:spPr>
        <a:xfrm>
          <a:off x="7810500" y="1678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77745</xdr:rowOff>
    </xdr:from>
    <xdr:ext cx="534377" cy="259045"/>
    <xdr:sp macro="" textlink="">
      <xdr:nvSpPr>
        <xdr:cNvPr id="496" name="テキスト ボックス 495"/>
        <xdr:cNvSpPr txBox="1"/>
      </xdr:nvSpPr>
      <xdr:spPr>
        <a:xfrm>
          <a:off x="7594111" y="1687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163990</xdr:rowOff>
    </xdr:from>
    <xdr:to>
      <xdr:col>36</xdr:col>
      <xdr:colOff>165100</xdr:colOff>
      <xdr:row>98</xdr:row>
      <xdr:rowOff>94140</xdr:rowOff>
    </xdr:to>
    <xdr:sp macro="" textlink="">
      <xdr:nvSpPr>
        <xdr:cNvPr id="497" name="楕円 496"/>
        <xdr:cNvSpPr/>
      </xdr:nvSpPr>
      <xdr:spPr>
        <a:xfrm>
          <a:off x="6921500" y="1679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85267</xdr:rowOff>
    </xdr:from>
    <xdr:ext cx="534377" cy="259045"/>
    <xdr:sp macro="" textlink="">
      <xdr:nvSpPr>
        <xdr:cNvPr id="498" name="テキスト ボックス 497"/>
        <xdr:cNvSpPr txBox="1"/>
      </xdr:nvSpPr>
      <xdr:spPr>
        <a:xfrm>
          <a:off x="6705111" y="1688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159748</xdr:rowOff>
    </xdr:from>
    <xdr:to>
      <xdr:col>85</xdr:col>
      <xdr:colOff>127000</xdr:colOff>
      <xdr:row>36</xdr:row>
      <xdr:rowOff>168938</xdr:rowOff>
    </xdr:to>
    <xdr:cxnSp macro="">
      <xdr:nvCxnSpPr>
        <xdr:cNvPr id="525" name="直線コネクタ 524"/>
        <xdr:cNvCxnSpPr/>
      </xdr:nvCxnSpPr>
      <xdr:spPr>
        <a:xfrm>
          <a:off x="15481300" y="6331948"/>
          <a:ext cx="8382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159748</xdr:rowOff>
    </xdr:from>
    <xdr:to>
      <xdr:col>81</xdr:col>
      <xdr:colOff>50800</xdr:colOff>
      <xdr:row>36</xdr:row>
      <xdr:rowOff>167452</xdr:rowOff>
    </xdr:to>
    <xdr:cxnSp macro="">
      <xdr:nvCxnSpPr>
        <xdr:cNvPr id="528" name="直線コネクタ 527"/>
        <xdr:cNvCxnSpPr/>
      </xdr:nvCxnSpPr>
      <xdr:spPr>
        <a:xfrm flipV="1">
          <a:off x="14592300" y="6331948"/>
          <a:ext cx="889000" cy="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164755</xdr:rowOff>
    </xdr:from>
    <xdr:to>
      <xdr:col>76</xdr:col>
      <xdr:colOff>114300</xdr:colOff>
      <xdr:row>36</xdr:row>
      <xdr:rowOff>167452</xdr:rowOff>
    </xdr:to>
    <xdr:cxnSp macro="">
      <xdr:nvCxnSpPr>
        <xdr:cNvPr id="531" name="直線コネクタ 530"/>
        <xdr:cNvCxnSpPr/>
      </xdr:nvCxnSpPr>
      <xdr:spPr>
        <a:xfrm>
          <a:off x="13703300" y="6336955"/>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164755</xdr:rowOff>
    </xdr:from>
    <xdr:to>
      <xdr:col>71</xdr:col>
      <xdr:colOff>177800</xdr:colOff>
      <xdr:row>37</xdr:row>
      <xdr:rowOff>3043</xdr:rowOff>
    </xdr:to>
    <xdr:cxnSp macro="">
      <xdr:nvCxnSpPr>
        <xdr:cNvPr id="534" name="直線コネクタ 533"/>
        <xdr:cNvCxnSpPr/>
      </xdr:nvCxnSpPr>
      <xdr:spPr>
        <a:xfrm flipV="1">
          <a:off x="12814300" y="6336955"/>
          <a:ext cx="8890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159675</xdr:rowOff>
    </xdr:from>
    <xdr:to>
      <xdr:col>72</xdr:col>
      <xdr:colOff>38100</xdr:colOff>
      <xdr:row>36</xdr:row>
      <xdr:rowOff>89825</xdr:rowOff>
    </xdr:to>
    <xdr:sp macro="" textlink="">
      <xdr:nvSpPr>
        <xdr:cNvPr id="535" name="フローチャート: 判断 534"/>
        <xdr:cNvSpPr/>
      </xdr:nvSpPr>
      <xdr:spPr>
        <a:xfrm>
          <a:off x="13652500" y="616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106352</xdr:rowOff>
    </xdr:from>
    <xdr:ext cx="534377" cy="259045"/>
    <xdr:sp macro="" textlink="">
      <xdr:nvSpPr>
        <xdr:cNvPr id="536" name="テキスト ボックス 535"/>
        <xdr:cNvSpPr txBox="1"/>
      </xdr:nvSpPr>
      <xdr:spPr>
        <a:xfrm>
          <a:off x="13436111" y="59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118138</xdr:rowOff>
    </xdr:from>
    <xdr:to>
      <xdr:col>85</xdr:col>
      <xdr:colOff>177800</xdr:colOff>
      <xdr:row>37</xdr:row>
      <xdr:rowOff>48288</xdr:rowOff>
    </xdr:to>
    <xdr:sp macro="" textlink="">
      <xdr:nvSpPr>
        <xdr:cNvPr id="544" name="楕円 543"/>
        <xdr:cNvSpPr/>
      </xdr:nvSpPr>
      <xdr:spPr>
        <a:xfrm>
          <a:off x="16268700" y="629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33065</xdr:rowOff>
    </xdr:from>
    <xdr:ext cx="534377" cy="259045"/>
    <xdr:sp macro="" textlink="">
      <xdr:nvSpPr>
        <xdr:cNvPr id="545" name="消防費該当値テキスト"/>
        <xdr:cNvSpPr txBox="1"/>
      </xdr:nvSpPr>
      <xdr:spPr>
        <a:xfrm>
          <a:off x="16370300" y="620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108948</xdr:rowOff>
    </xdr:from>
    <xdr:to>
      <xdr:col>81</xdr:col>
      <xdr:colOff>101600</xdr:colOff>
      <xdr:row>37</xdr:row>
      <xdr:rowOff>39098</xdr:rowOff>
    </xdr:to>
    <xdr:sp macro="" textlink="">
      <xdr:nvSpPr>
        <xdr:cNvPr id="546" name="楕円 545"/>
        <xdr:cNvSpPr/>
      </xdr:nvSpPr>
      <xdr:spPr>
        <a:xfrm>
          <a:off x="15430500" y="628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30225</xdr:rowOff>
    </xdr:from>
    <xdr:ext cx="534377" cy="259045"/>
    <xdr:sp macro="" textlink="">
      <xdr:nvSpPr>
        <xdr:cNvPr id="547" name="テキスト ボックス 546"/>
        <xdr:cNvSpPr txBox="1"/>
      </xdr:nvSpPr>
      <xdr:spPr>
        <a:xfrm>
          <a:off x="15214111" y="637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116652</xdr:rowOff>
    </xdr:from>
    <xdr:to>
      <xdr:col>76</xdr:col>
      <xdr:colOff>165100</xdr:colOff>
      <xdr:row>37</xdr:row>
      <xdr:rowOff>46802</xdr:rowOff>
    </xdr:to>
    <xdr:sp macro="" textlink="">
      <xdr:nvSpPr>
        <xdr:cNvPr id="548" name="楕円 547"/>
        <xdr:cNvSpPr/>
      </xdr:nvSpPr>
      <xdr:spPr>
        <a:xfrm>
          <a:off x="14541500" y="628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37929</xdr:rowOff>
    </xdr:from>
    <xdr:ext cx="534377" cy="259045"/>
    <xdr:sp macro="" textlink="">
      <xdr:nvSpPr>
        <xdr:cNvPr id="549" name="テキスト ボックス 548"/>
        <xdr:cNvSpPr txBox="1"/>
      </xdr:nvSpPr>
      <xdr:spPr>
        <a:xfrm>
          <a:off x="14325111" y="638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113955</xdr:rowOff>
    </xdr:from>
    <xdr:to>
      <xdr:col>72</xdr:col>
      <xdr:colOff>38100</xdr:colOff>
      <xdr:row>37</xdr:row>
      <xdr:rowOff>44105</xdr:rowOff>
    </xdr:to>
    <xdr:sp macro="" textlink="">
      <xdr:nvSpPr>
        <xdr:cNvPr id="550" name="楕円 549"/>
        <xdr:cNvSpPr/>
      </xdr:nvSpPr>
      <xdr:spPr>
        <a:xfrm>
          <a:off x="13652500" y="62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35232</xdr:rowOff>
    </xdr:from>
    <xdr:ext cx="534377" cy="259045"/>
    <xdr:sp macro="" textlink="">
      <xdr:nvSpPr>
        <xdr:cNvPr id="551" name="テキスト ボックス 550"/>
        <xdr:cNvSpPr txBox="1"/>
      </xdr:nvSpPr>
      <xdr:spPr>
        <a:xfrm>
          <a:off x="13436111" y="637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123693</xdr:rowOff>
    </xdr:from>
    <xdr:to>
      <xdr:col>67</xdr:col>
      <xdr:colOff>101600</xdr:colOff>
      <xdr:row>37</xdr:row>
      <xdr:rowOff>53843</xdr:rowOff>
    </xdr:to>
    <xdr:sp macro="" textlink="">
      <xdr:nvSpPr>
        <xdr:cNvPr id="552" name="楕円 551"/>
        <xdr:cNvSpPr/>
      </xdr:nvSpPr>
      <xdr:spPr>
        <a:xfrm>
          <a:off x="12763500" y="629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44970</xdr:rowOff>
    </xdr:from>
    <xdr:ext cx="534377" cy="259045"/>
    <xdr:sp macro="" textlink="">
      <xdr:nvSpPr>
        <xdr:cNvPr id="553" name="テキスト ボックス 552"/>
        <xdr:cNvSpPr txBox="1"/>
      </xdr:nvSpPr>
      <xdr:spPr>
        <a:xfrm>
          <a:off x="12547111" y="638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131699</xdr:rowOff>
    </xdr:from>
    <xdr:to>
      <xdr:col>85</xdr:col>
      <xdr:colOff>127000</xdr:colOff>
      <xdr:row>58</xdr:row>
      <xdr:rowOff>149111</xdr:rowOff>
    </xdr:to>
    <xdr:cxnSp macro="">
      <xdr:nvCxnSpPr>
        <xdr:cNvPr id="583" name="直線コネクタ 582"/>
        <xdr:cNvCxnSpPr/>
      </xdr:nvCxnSpPr>
      <xdr:spPr>
        <a:xfrm flipV="1">
          <a:off x="15481300" y="10075799"/>
          <a:ext cx="838200" cy="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149111</xdr:rowOff>
    </xdr:from>
    <xdr:to>
      <xdr:col>81</xdr:col>
      <xdr:colOff>50800</xdr:colOff>
      <xdr:row>58</xdr:row>
      <xdr:rowOff>169329</xdr:rowOff>
    </xdr:to>
    <xdr:cxnSp macro="">
      <xdr:nvCxnSpPr>
        <xdr:cNvPr id="586" name="直線コネクタ 585"/>
        <xdr:cNvCxnSpPr/>
      </xdr:nvCxnSpPr>
      <xdr:spPr>
        <a:xfrm flipV="1">
          <a:off x="14592300" y="10093211"/>
          <a:ext cx="889000" cy="2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53683</xdr:rowOff>
    </xdr:from>
    <xdr:to>
      <xdr:col>76</xdr:col>
      <xdr:colOff>114300</xdr:colOff>
      <xdr:row>58</xdr:row>
      <xdr:rowOff>169329</xdr:rowOff>
    </xdr:to>
    <xdr:cxnSp macro="">
      <xdr:nvCxnSpPr>
        <xdr:cNvPr id="589" name="直線コネクタ 588"/>
        <xdr:cNvCxnSpPr/>
      </xdr:nvCxnSpPr>
      <xdr:spPr>
        <a:xfrm>
          <a:off x="13703300" y="9997783"/>
          <a:ext cx="889000" cy="1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53683</xdr:rowOff>
    </xdr:from>
    <xdr:to>
      <xdr:col>71</xdr:col>
      <xdr:colOff>177800</xdr:colOff>
      <xdr:row>58</xdr:row>
      <xdr:rowOff>123317</xdr:rowOff>
    </xdr:to>
    <xdr:cxnSp macro="">
      <xdr:nvCxnSpPr>
        <xdr:cNvPr id="592" name="直線コネクタ 591"/>
        <xdr:cNvCxnSpPr/>
      </xdr:nvCxnSpPr>
      <xdr:spPr>
        <a:xfrm flipV="1">
          <a:off x="12814300" y="9997783"/>
          <a:ext cx="889000" cy="6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78397</xdr:rowOff>
    </xdr:from>
    <xdr:to>
      <xdr:col>72</xdr:col>
      <xdr:colOff>38100</xdr:colOff>
      <xdr:row>58</xdr:row>
      <xdr:rowOff>8547</xdr:rowOff>
    </xdr:to>
    <xdr:sp macro="" textlink="">
      <xdr:nvSpPr>
        <xdr:cNvPr id="593" name="フローチャート: 判断 592"/>
        <xdr:cNvSpPr/>
      </xdr:nvSpPr>
      <xdr:spPr>
        <a:xfrm>
          <a:off x="136525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25074</xdr:rowOff>
    </xdr:from>
    <xdr:ext cx="534377" cy="259045"/>
    <xdr:sp macro="" textlink="">
      <xdr:nvSpPr>
        <xdr:cNvPr id="594" name="テキスト ボックス 593"/>
        <xdr:cNvSpPr txBox="1"/>
      </xdr:nvSpPr>
      <xdr:spPr>
        <a:xfrm>
          <a:off x="13436111" y="962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80899</xdr:rowOff>
    </xdr:from>
    <xdr:to>
      <xdr:col>85</xdr:col>
      <xdr:colOff>177800</xdr:colOff>
      <xdr:row>59</xdr:row>
      <xdr:rowOff>11049</xdr:rowOff>
    </xdr:to>
    <xdr:sp macro="" textlink="">
      <xdr:nvSpPr>
        <xdr:cNvPr id="602" name="楕円 601"/>
        <xdr:cNvSpPr/>
      </xdr:nvSpPr>
      <xdr:spPr>
        <a:xfrm>
          <a:off x="16268700" y="100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59326</xdr:rowOff>
    </xdr:from>
    <xdr:ext cx="534377" cy="259045"/>
    <xdr:sp macro="" textlink="">
      <xdr:nvSpPr>
        <xdr:cNvPr id="603" name="教育費該当値テキスト"/>
        <xdr:cNvSpPr txBox="1"/>
      </xdr:nvSpPr>
      <xdr:spPr>
        <a:xfrm>
          <a:off x="16370300" y="100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98311</xdr:rowOff>
    </xdr:from>
    <xdr:to>
      <xdr:col>81</xdr:col>
      <xdr:colOff>101600</xdr:colOff>
      <xdr:row>59</xdr:row>
      <xdr:rowOff>28461</xdr:rowOff>
    </xdr:to>
    <xdr:sp macro="" textlink="">
      <xdr:nvSpPr>
        <xdr:cNvPr id="604" name="楕円 603"/>
        <xdr:cNvSpPr/>
      </xdr:nvSpPr>
      <xdr:spPr>
        <a:xfrm>
          <a:off x="15430500" y="1004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19588</xdr:rowOff>
    </xdr:from>
    <xdr:ext cx="534377" cy="259045"/>
    <xdr:sp macro="" textlink="">
      <xdr:nvSpPr>
        <xdr:cNvPr id="605" name="テキスト ボックス 604"/>
        <xdr:cNvSpPr txBox="1"/>
      </xdr:nvSpPr>
      <xdr:spPr>
        <a:xfrm>
          <a:off x="15214111" y="1013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118529</xdr:rowOff>
    </xdr:from>
    <xdr:to>
      <xdr:col>76</xdr:col>
      <xdr:colOff>165100</xdr:colOff>
      <xdr:row>59</xdr:row>
      <xdr:rowOff>48679</xdr:rowOff>
    </xdr:to>
    <xdr:sp macro="" textlink="">
      <xdr:nvSpPr>
        <xdr:cNvPr id="606" name="楕円 605"/>
        <xdr:cNvSpPr/>
      </xdr:nvSpPr>
      <xdr:spPr>
        <a:xfrm>
          <a:off x="14541500" y="100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39806</xdr:rowOff>
    </xdr:from>
    <xdr:ext cx="534377" cy="259045"/>
    <xdr:sp macro="" textlink="">
      <xdr:nvSpPr>
        <xdr:cNvPr id="607" name="テキスト ボックス 606"/>
        <xdr:cNvSpPr txBox="1"/>
      </xdr:nvSpPr>
      <xdr:spPr>
        <a:xfrm>
          <a:off x="14325111" y="1015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2883</xdr:rowOff>
    </xdr:from>
    <xdr:to>
      <xdr:col>72</xdr:col>
      <xdr:colOff>38100</xdr:colOff>
      <xdr:row>58</xdr:row>
      <xdr:rowOff>104483</xdr:rowOff>
    </xdr:to>
    <xdr:sp macro="" textlink="">
      <xdr:nvSpPr>
        <xdr:cNvPr id="608" name="楕円 607"/>
        <xdr:cNvSpPr/>
      </xdr:nvSpPr>
      <xdr:spPr>
        <a:xfrm>
          <a:off x="13652500" y="994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95610</xdr:rowOff>
    </xdr:from>
    <xdr:ext cx="534377" cy="259045"/>
    <xdr:sp macro="" textlink="">
      <xdr:nvSpPr>
        <xdr:cNvPr id="609" name="テキスト ボックス 608"/>
        <xdr:cNvSpPr txBox="1"/>
      </xdr:nvSpPr>
      <xdr:spPr>
        <a:xfrm>
          <a:off x="13436111" y="1003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72517</xdr:rowOff>
    </xdr:from>
    <xdr:to>
      <xdr:col>67</xdr:col>
      <xdr:colOff>101600</xdr:colOff>
      <xdr:row>59</xdr:row>
      <xdr:rowOff>2667</xdr:rowOff>
    </xdr:to>
    <xdr:sp macro="" textlink="">
      <xdr:nvSpPr>
        <xdr:cNvPr id="610" name="楕円 609"/>
        <xdr:cNvSpPr/>
      </xdr:nvSpPr>
      <xdr:spPr>
        <a:xfrm>
          <a:off x="12763500" y="1001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165244</xdr:rowOff>
    </xdr:from>
    <xdr:ext cx="534377" cy="259045"/>
    <xdr:sp macro="" textlink="">
      <xdr:nvSpPr>
        <xdr:cNvPr id="611" name="テキスト ボックス 610"/>
        <xdr:cNvSpPr txBox="1"/>
      </xdr:nvSpPr>
      <xdr:spPr>
        <a:xfrm>
          <a:off x="12547111" y="1010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44157</xdr:rowOff>
    </xdr:from>
    <xdr:to>
      <xdr:col>85</xdr:col>
      <xdr:colOff>127000</xdr:colOff>
      <xdr:row>79</xdr:row>
      <xdr:rowOff>44450</xdr:rowOff>
    </xdr:to>
    <xdr:cxnSp macro="">
      <xdr:nvCxnSpPr>
        <xdr:cNvPr id="640" name="直線コネクタ 639"/>
        <xdr:cNvCxnSpPr/>
      </xdr:nvCxnSpPr>
      <xdr:spPr>
        <a:xfrm>
          <a:off x="15481300" y="13588707"/>
          <a:ext cx="8382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44157</xdr:rowOff>
    </xdr:from>
    <xdr:to>
      <xdr:col>81</xdr:col>
      <xdr:colOff>50800</xdr:colOff>
      <xdr:row>79</xdr:row>
      <xdr:rowOff>44450</xdr:rowOff>
    </xdr:to>
    <xdr:cxnSp macro="">
      <xdr:nvCxnSpPr>
        <xdr:cNvPr id="643" name="直線コネクタ 642"/>
        <xdr:cNvCxnSpPr/>
      </xdr:nvCxnSpPr>
      <xdr:spPr>
        <a:xfrm flipV="1">
          <a:off x="14592300" y="13588707"/>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162883</xdr:rowOff>
    </xdr:from>
    <xdr:to>
      <xdr:col>72</xdr:col>
      <xdr:colOff>38100</xdr:colOff>
      <xdr:row>79</xdr:row>
      <xdr:rowOff>93033</xdr:rowOff>
    </xdr:to>
    <xdr:sp macro="" textlink="">
      <xdr:nvSpPr>
        <xdr:cNvPr id="650" name="フローチャート: 判断 649"/>
        <xdr:cNvSpPr/>
      </xdr:nvSpPr>
      <xdr:spPr>
        <a:xfrm>
          <a:off x="13652500" y="135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109560</xdr:rowOff>
    </xdr:from>
    <xdr:ext cx="378565" cy="259045"/>
    <xdr:sp macro="" textlink="">
      <xdr:nvSpPr>
        <xdr:cNvPr id="651" name="テキスト ボックス 650"/>
        <xdr:cNvSpPr txBox="1"/>
      </xdr:nvSpPr>
      <xdr:spPr>
        <a:xfrm>
          <a:off x="13514017" y="13311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249299" cy="259045"/>
    <xdr:sp macro="" textlink="">
      <xdr:nvSpPr>
        <xdr:cNvPr id="660" name="災害復旧費該当値テキスト"/>
        <xdr:cNvSpPr txBox="1"/>
      </xdr:nvSpPr>
      <xdr:spPr>
        <a:xfrm>
          <a:off x="16370300" y="13510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164807</xdr:rowOff>
    </xdr:from>
    <xdr:to>
      <xdr:col>81</xdr:col>
      <xdr:colOff>101600</xdr:colOff>
      <xdr:row>79</xdr:row>
      <xdr:rowOff>94957</xdr:rowOff>
    </xdr:to>
    <xdr:sp macro="" textlink="">
      <xdr:nvSpPr>
        <xdr:cNvPr id="661" name="楕円 660"/>
        <xdr:cNvSpPr/>
      </xdr:nvSpPr>
      <xdr:spPr>
        <a:xfrm>
          <a:off x="15430500" y="1353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86084</xdr:rowOff>
    </xdr:from>
    <xdr:ext cx="313932" cy="259045"/>
    <xdr:sp macro="" textlink="">
      <xdr:nvSpPr>
        <xdr:cNvPr id="662" name="テキスト ボックス 661"/>
        <xdr:cNvSpPr txBox="1"/>
      </xdr:nvSpPr>
      <xdr:spPr>
        <a:xfrm>
          <a:off x="15324333" y="13630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141097</xdr:rowOff>
    </xdr:from>
    <xdr:to>
      <xdr:col>85</xdr:col>
      <xdr:colOff>127000</xdr:colOff>
      <xdr:row>97</xdr:row>
      <xdr:rowOff>148107</xdr:rowOff>
    </xdr:to>
    <xdr:cxnSp macro="">
      <xdr:nvCxnSpPr>
        <xdr:cNvPr id="697" name="直線コネクタ 696"/>
        <xdr:cNvCxnSpPr/>
      </xdr:nvCxnSpPr>
      <xdr:spPr>
        <a:xfrm>
          <a:off x="15481300" y="16771747"/>
          <a:ext cx="8382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141097</xdr:rowOff>
    </xdr:from>
    <xdr:to>
      <xdr:col>81</xdr:col>
      <xdr:colOff>50800</xdr:colOff>
      <xdr:row>97</xdr:row>
      <xdr:rowOff>153009</xdr:rowOff>
    </xdr:to>
    <xdr:cxnSp macro="">
      <xdr:nvCxnSpPr>
        <xdr:cNvPr id="700" name="直線コネクタ 699"/>
        <xdr:cNvCxnSpPr/>
      </xdr:nvCxnSpPr>
      <xdr:spPr>
        <a:xfrm flipV="1">
          <a:off x="14592300" y="16771747"/>
          <a:ext cx="889000" cy="1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153009</xdr:rowOff>
    </xdr:from>
    <xdr:to>
      <xdr:col>76</xdr:col>
      <xdr:colOff>114300</xdr:colOff>
      <xdr:row>97</xdr:row>
      <xdr:rowOff>162483</xdr:rowOff>
    </xdr:to>
    <xdr:cxnSp macro="">
      <xdr:nvCxnSpPr>
        <xdr:cNvPr id="703" name="直線コネクタ 702"/>
        <xdr:cNvCxnSpPr/>
      </xdr:nvCxnSpPr>
      <xdr:spPr>
        <a:xfrm flipV="1">
          <a:off x="13703300" y="16783659"/>
          <a:ext cx="889000" cy="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160947</xdr:rowOff>
    </xdr:from>
    <xdr:to>
      <xdr:col>71</xdr:col>
      <xdr:colOff>177800</xdr:colOff>
      <xdr:row>97</xdr:row>
      <xdr:rowOff>162483</xdr:rowOff>
    </xdr:to>
    <xdr:cxnSp macro="">
      <xdr:nvCxnSpPr>
        <xdr:cNvPr id="706" name="直線コネクタ 705"/>
        <xdr:cNvCxnSpPr/>
      </xdr:nvCxnSpPr>
      <xdr:spPr>
        <a:xfrm>
          <a:off x="12814300" y="16791597"/>
          <a:ext cx="8890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52603</xdr:rowOff>
    </xdr:from>
    <xdr:to>
      <xdr:col>72</xdr:col>
      <xdr:colOff>38100</xdr:colOff>
      <xdr:row>96</xdr:row>
      <xdr:rowOff>154203</xdr:rowOff>
    </xdr:to>
    <xdr:sp macro="" textlink="">
      <xdr:nvSpPr>
        <xdr:cNvPr id="707" name="フローチャート: 判断 706"/>
        <xdr:cNvSpPr/>
      </xdr:nvSpPr>
      <xdr:spPr>
        <a:xfrm>
          <a:off x="13652500" y="165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170730</xdr:rowOff>
    </xdr:from>
    <xdr:ext cx="534377" cy="259045"/>
    <xdr:sp macro="" textlink="">
      <xdr:nvSpPr>
        <xdr:cNvPr id="708" name="テキスト ボックス 707"/>
        <xdr:cNvSpPr txBox="1"/>
      </xdr:nvSpPr>
      <xdr:spPr>
        <a:xfrm>
          <a:off x="13436111" y="162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97307</xdr:rowOff>
    </xdr:from>
    <xdr:to>
      <xdr:col>85</xdr:col>
      <xdr:colOff>177800</xdr:colOff>
      <xdr:row>98</xdr:row>
      <xdr:rowOff>27457</xdr:rowOff>
    </xdr:to>
    <xdr:sp macro="" textlink="">
      <xdr:nvSpPr>
        <xdr:cNvPr id="716" name="楕円 715"/>
        <xdr:cNvSpPr/>
      </xdr:nvSpPr>
      <xdr:spPr>
        <a:xfrm>
          <a:off x="16268700" y="167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12234</xdr:rowOff>
    </xdr:from>
    <xdr:ext cx="534377" cy="259045"/>
    <xdr:sp macro="" textlink="">
      <xdr:nvSpPr>
        <xdr:cNvPr id="717" name="公債費該当値テキスト"/>
        <xdr:cNvSpPr txBox="1"/>
      </xdr:nvSpPr>
      <xdr:spPr>
        <a:xfrm>
          <a:off x="16370300" y="166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90297</xdr:rowOff>
    </xdr:from>
    <xdr:to>
      <xdr:col>81</xdr:col>
      <xdr:colOff>101600</xdr:colOff>
      <xdr:row>98</xdr:row>
      <xdr:rowOff>20447</xdr:rowOff>
    </xdr:to>
    <xdr:sp macro="" textlink="">
      <xdr:nvSpPr>
        <xdr:cNvPr id="718" name="楕円 717"/>
        <xdr:cNvSpPr/>
      </xdr:nvSpPr>
      <xdr:spPr>
        <a:xfrm>
          <a:off x="15430500" y="1672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11574</xdr:rowOff>
    </xdr:from>
    <xdr:ext cx="534377" cy="259045"/>
    <xdr:sp macro="" textlink="">
      <xdr:nvSpPr>
        <xdr:cNvPr id="719" name="テキスト ボックス 718"/>
        <xdr:cNvSpPr txBox="1"/>
      </xdr:nvSpPr>
      <xdr:spPr>
        <a:xfrm>
          <a:off x="15214111" y="168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102209</xdr:rowOff>
    </xdr:from>
    <xdr:to>
      <xdr:col>76</xdr:col>
      <xdr:colOff>165100</xdr:colOff>
      <xdr:row>98</xdr:row>
      <xdr:rowOff>32359</xdr:rowOff>
    </xdr:to>
    <xdr:sp macro="" textlink="">
      <xdr:nvSpPr>
        <xdr:cNvPr id="720" name="楕円 719"/>
        <xdr:cNvSpPr/>
      </xdr:nvSpPr>
      <xdr:spPr>
        <a:xfrm>
          <a:off x="14541500" y="167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23486</xdr:rowOff>
    </xdr:from>
    <xdr:ext cx="534377" cy="259045"/>
    <xdr:sp macro="" textlink="">
      <xdr:nvSpPr>
        <xdr:cNvPr id="721" name="テキスト ボックス 720"/>
        <xdr:cNvSpPr txBox="1"/>
      </xdr:nvSpPr>
      <xdr:spPr>
        <a:xfrm>
          <a:off x="14325111" y="168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111683</xdr:rowOff>
    </xdr:from>
    <xdr:to>
      <xdr:col>72</xdr:col>
      <xdr:colOff>38100</xdr:colOff>
      <xdr:row>98</xdr:row>
      <xdr:rowOff>41833</xdr:rowOff>
    </xdr:to>
    <xdr:sp macro="" textlink="">
      <xdr:nvSpPr>
        <xdr:cNvPr id="722" name="楕円 721"/>
        <xdr:cNvSpPr/>
      </xdr:nvSpPr>
      <xdr:spPr>
        <a:xfrm>
          <a:off x="13652500" y="1674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32960</xdr:rowOff>
    </xdr:from>
    <xdr:ext cx="534377" cy="259045"/>
    <xdr:sp macro="" textlink="">
      <xdr:nvSpPr>
        <xdr:cNvPr id="723" name="テキスト ボックス 722"/>
        <xdr:cNvSpPr txBox="1"/>
      </xdr:nvSpPr>
      <xdr:spPr>
        <a:xfrm>
          <a:off x="13436111" y="168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110147</xdr:rowOff>
    </xdr:from>
    <xdr:to>
      <xdr:col>67</xdr:col>
      <xdr:colOff>101600</xdr:colOff>
      <xdr:row>98</xdr:row>
      <xdr:rowOff>40297</xdr:rowOff>
    </xdr:to>
    <xdr:sp macro="" textlink="">
      <xdr:nvSpPr>
        <xdr:cNvPr id="724" name="楕円 723"/>
        <xdr:cNvSpPr/>
      </xdr:nvSpPr>
      <xdr:spPr>
        <a:xfrm>
          <a:off x="12763500" y="167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31424</xdr:rowOff>
    </xdr:from>
    <xdr:ext cx="534377" cy="259045"/>
    <xdr:sp macro="" textlink="">
      <xdr:nvSpPr>
        <xdr:cNvPr id="725" name="テキスト ボックス 724"/>
        <xdr:cNvSpPr txBox="1"/>
      </xdr:nvSpPr>
      <xdr:spPr>
        <a:xfrm>
          <a:off x="12547111" y="168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20828</xdr:rowOff>
    </xdr:from>
    <xdr:to>
      <xdr:col>116</xdr:col>
      <xdr:colOff>63500</xdr:colOff>
      <xdr:row>38</xdr:row>
      <xdr:rowOff>25400</xdr:rowOff>
    </xdr:to>
    <xdr:cxnSp macro="">
      <xdr:nvCxnSpPr>
        <xdr:cNvPr id="750" name="直線コネクタ 749"/>
        <xdr:cNvCxnSpPr/>
      </xdr:nvCxnSpPr>
      <xdr:spPr>
        <a:xfrm>
          <a:off x="21323300" y="65359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11684</xdr:rowOff>
    </xdr:from>
    <xdr:to>
      <xdr:col>111</xdr:col>
      <xdr:colOff>177800</xdr:colOff>
      <xdr:row>38</xdr:row>
      <xdr:rowOff>20828</xdr:rowOff>
    </xdr:to>
    <xdr:cxnSp macro="">
      <xdr:nvCxnSpPr>
        <xdr:cNvPr id="753" name="直線コネクタ 752"/>
        <xdr:cNvCxnSpPr/>
      </xdr:nvCxnSpPr>
      <xdr:spPr>
        <a:xfrm>
          <a:off x="20434300" y="6526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153416</xdr:rowOff>
    </xdr:from>
    <xdr:to>
      <xdr:col>107</xdr:col>
      <xdr:colOff>50800</xdr:colOff>
      <xdr:row>38</xdr:row>
      <xdr:rowOff>11684</xdr:rowOff>
    </xdr:to>
    <xdr:cxnSp macro="">
      <xdr:nvCxnSpPr>
        <xdr:cNvPr id="756" name="直線コネクタ 755"/>
        <xdr:cNvCxnSpPr/>
      </xdr:nvCxnSpPr>
      <xdr:spPr>
        <a:xfrm>
          <a:off x="19545300" y="5296916"/>
          <a:ext cx="889000" cy="122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153416</xdr:rowOff>
    </xdr:from>
    <xdr:to>
      <xdr:col>102</xdr:col>
      <xdr:colOff>114300</xdr:colOff>
      <xdr:row>34</xdr:row>
      <xdr:rowOff>53403</xdr:rowOff>
    </xdr:to>
    <xdr:cxnSp macro="">
      <xdr:nvCxnSpPr>
        <xdr:cNvPr id="759" name="直線コネクタ 758"/>
        <xdr:cNvCxnSpPr/>
      </xdr:nvCxnSpPr>
      <xdr:spPr>
        <a:xfrm flipV="1">
          <a:off x="18656300" y="5296916"/>
          <a:ext cx="889000" cy="58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87757</xdr:rowOff>
    </xdr:from>
    <xdr:to>
      <xdr:col>102</xdr:col>
      <xdr:colOff>165100</xdr:colOff>
      <xdr:row>38</xdr:row>
      <xdr:rowOff>17907</xdr:rowOff>
    </xdr:to>
    <xdr:sp macro="" textlink="">
      <xdr:nvSpPr>
        <xdr:cNvPr id="760" name="フローチャート: 判断 759"/>
        <xdr:cNvSpPr/>
      </xdr:nvSpPr>
      <xdr:spPr>
        <a:xfrm>
          <a:off x="194945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9034</xdr:rowOff>
    </xdr:from>
    <xdr:ext cx="378565" cy="259045"/>
    <xdr:sp macro="" textlink="">
      <xdr:nvSpPr>
        <xdr:cNvPr id="761" name="テキスト ボックス 760"/>
        <xdr:cNvSpPr txBox="1"/>
      </xdr:nvSpPr>
      <xdr:spPr>
        <a:xfrm>
          <a:off x="19356017" y="6524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147337</xdr:rowOff>
    </xdr:from>
    <xdr:ext cx="378565" cy="259045"/>
    <xdr:sp macro="" textlink="">
      <xdr:nvSpPr>
        <xdr:cNvPr id="763" name="テキスト ボックス 762"/>
        <xdr:cNvSpPr txBox="1"/>
      </xdr:nvSpPr>
      <xdr:spPr>
        <a:xfrm>
          <a:off x="18467017" y="6490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141478</xdr:rowOff>
    </xdr:from>
    <xdr:to>
      <xdr:col>112</xdr:col>
      <xdr:colOff>38100</xdr:colOff>
      <xdr:row>38</xdr:row>
      <xdr:rowOff>71628</xdr:rowOff>
    </xdr:to>
    <xdr:sp macro="" textlink="">
      <xdr:nvSpPr>
        <xdr:cNvPr id="771" name="楕円 770"/>
        <xdr:cNvSpPr/>
      </xdr:nvSpPr>
      <xdr:spPr>
        <a:xfrm>
          <a:off x="21272500" y="64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62755</xdr:rowOff>
    </xdr:from>
    <xdr:ext cx="249299" cy="259045"/>
    <xdr:sp macro="" textlink="">
      <xdr:nvSpPr>
        <xdr:cNvPr id="772" name="テキスト ボックス 771"/>
        <xdr:cNvSpPr txBox="1"/>
      </xdr:nvSpPr>
      <xdr:spPr>
        <a:xfrm>
          <a:off x="21198650" y="6577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132334</xdr:rowOff>
    </xdr:from>
    <xdr:to>
      <xdr:col>107</xdr:col>
      <xdr:colOff>101600</xdr:colOff>
      <xdr:row>38</xdr:row>
      <xdr:rowOff>62485</xdr:rowOff>
    </xdr:to>
    <xdr:sp macro="" textlink="">
      <xdr:nvSpPr>
        <xdr:cNvPr id="773" name="楕円 772"/>
        <xdr:cNvSpPr/>
      </xdr:nvSpPr>
      <xdr:spPr>
        <a:xfrm>
          <a:off x="20383500" y="6475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53611</xdr:rowOff>
    </xdr:from>
    <xdr:ext cx="313932" cy="259045"/>
    <xdr:sp macro="" textlink="">
      <xdr:nvSpPr>
        <xdr:cNvPr id="774" name="テキスト ボックス 773"/>
        <xdr:cNvSpPr txBox="1"/>
      </xdr:nvSpPr>
      <xdr:spPr>
        <a:xfrm>
          <a:off x="20277333" y="6568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102616</xdr:rowOff>
    </xdr:from>
    <xdr:to>
      <xdr:col>102</xdr:col>
      <xdr:colOff>165100</xdr:colOff>
      <xdr:row>31</xdr:row>
      <xdr:rowOff>32766</xdr:rowOff>
    </xdr:to>
    <xdr:sp macro="" textlink="">
      <xdr:nvSpPr>
        <xdr:cNvPr id="775" name="楕円 774"/>
        <xdr:cNvSpPr/>
      </xdr:nvSpPr>
      <xdr:spPr>
        <a:xfrm>
          <a:off x="19494500" y="524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49293</xdr:rowOff>
    </xdr:from>
    <xdr:ext cx="469744" cy="259045"/>
    <xdr:sp macro="" textlink="">
      <xdr:nvSpPr>
        <xdr:cNvPr id="776" name="テキスト ボックス 775"/>
        <xdr:cNvSpPr txBox="1"/>
      </xdr:nvSpPr>
      <xdr:spPr>
        <a:xfrm>
          <a:off x="19310428" y="502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2603</xdr:rowOff>
    </xdr:from>
    <xdr:to>
      <xdr:col>98</xdr:col>
      <xdr:colOff>38100</xdr:colOff>
      <xdr:row>34</xdr:row>
      <xdr:rowOff>104203</xdr:rowOff>
    </xdr:to>
    <xdr:sp macro="" textlink="">
      <xdr:nvSpPr>
        <xdr:cNvPr id="777" name="楕円 776"/>
        <xdr:cNvSpPr/>
      </xdr:nvSpPr>
      <xdr:spPr>
        <a:xfrm>
          <a:off x="18605500" y="583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120730</xdr:rowOff>
    </xdr:from>
    <xdr:ext cx="469744" cy="259045"/>
    <xdr:sp macro="" textlink="">
      <xdr:nvSpPr>
        <xdr:cNvPr id="778" name="テキスト ボックス 777"/>
        <xdr:cNvSpPr txBox="1"/>
      </xdr:nvSpPr>
      <xdr:spPr>
        <a:xfrm>
          <a:off x="18421428" y="560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総務費においては、</a:t>
          </a:r>
          <a:r>
            <a:rPr kumimoji="1" lang="en-US" altLang="ja-JP" sz="1300">
              <a:latin typeface="ＭＳ Ｐゴシック" panose="020B0600070205080204" pitchFamily="50" charset="-128"/>
              <a:ea typeface="ＭＳ Ｐゴシック" panose="020B0600070205080204" pitchFamily="50" charset="-128"/>
            </a:rPr>
            <a:t>PCB</a:t>
          </a:r>
          <a:r>
            <a:rPr kumimoji="1" lang="ja-JP" altLang="en-US" sz="1300">
              <a:latin typeface="ＭＳ Ｐゴシック" panose="020B0600070205080204" pitchFamily="50" charset="-128"/>
              <a:ea typeface="ＭＳ Ｐゴシック" panose="020B0600070205080204" pitchFamily="50" charset="-128"/>
            </a:rPr>
            <a:t>廃棄物等処分委託料の皆増や町巡回バスの運行主体を町から事業者に移管したことによる影響が通年化したことに伴う増などにより、前年度と比較し増加した。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民生費においては、民間保育所整備費補助金（東郷あやめ保育園整備）の皆減や臨時福祉給付金（経済対策分）の皆減により、前年度と比較し減少した。</a:t>
          </a:r>
        </a:p>
        <a:p>
          <a:r>
            <a:rPr kumimoji="1" lang="ja-JP" altLang="en-US" sz="1300">
              <a:latin typeface="ＭＳ Ｐゴシック" panose="020B0600070205080204" pitchFamily="50" charset="-128"/>
              <a:ea typeface="ＭＳ Ｐゴシック" panose="020B0600070205080204" pitchFamily="50" charset="-128"/>
            </a:rPr>
            <a:t>土木費においては、セントラル開発に伴うインフラ整備等により、前年度と比較し増加した。</a:t>
          </a:r>
        </a:p>
        <a:p>
          <a:r>
            <a:rPr kumimoji="1" lang="ja-JP" altLang="en-US" sz="1300">
              <a:latin typeface="ＭＳ Ｐゴシック" panose="020B0600070205080204" pitchFamily="50" charset="-128"/>
              <a:ea typeface="ＭＳ Ｐゴシック" panose="020B0600070205080204" pitchFamily="50" charset="-128"/>
            </a:rPr>
            <a:t>教育費においては、給食調理・配送業務委託料の増加等より、前年度と比較し増加した。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全体的に、他の類似団体よりも低い水準で推移しているが、土木費はセントラル開発が落ち着くまでは増加することが見込まれる。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今後も適正な歳出規模を意識した行政サービスの展開に努める。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セントラル開発に係る事業費が増加したことに伴い取崩しが増大しているが、見込みを上回る税収等があったことで積立てが増大し、基金残高は増加し、実質単年度収支のマイナス額が低下した。</a:t>
          </a:r>
        </a:p>
        <a:p>
          <a:r>
            <a:rPr kumimoji="1" lang="ja-JP" altLang="en-US" sz="1400">
              <a:latin typeface="ＭＳ ゴシック" pitchFamily="49" charset="-128"/>
              <a:ea typeface="ＭＳ ゴシック" pitchFamily="49" charset="-128"/>
            </a:rPr>
            <a:t>　セントラル開発による税収増が見込まれるのは数年後となるため、それまではインフラ等の整備のための事業費が大きく、財政調整基金残高は逓減することが見込まれる。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介護サービス事業については、昨年度に引き続き訪問看護療養事業収入が減少したことで赤字となったが、今後策定を予定している経営戦略で、適正に運営できるよう事業を見直す予定である。</a:t>
          </a:r>
        </a:p>
        <a:p>
          <a:r>
            <a:rPr kumimoji="1" lang="ja-JP" altLang="en-US" sz="1400">
              <a:latin typeface="ＭＳ ゴシック" pitchFamily="49" charset="-128"/>
              <a:ea typeface="ＭＳ ゴシック" pitchFamily="49" charset="-128"/>
            </a:rPr>
            <a:t>　その他の会計は全て黒字となったものの、東郷診療所特別会計では、診療収入の減による歳入の減が大きく、後期高齢者医療特別会計では、被保険者の増加に伴う広域連合納付金が増加し、歳入の増加を歳出の増加が上回っており、それぞれ黒字率が前年度と比較し低下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また、国民健康保険特別会計及び介護保険特別会計については、社会保障給付費が毎年増加傾向にあるため、注意を払う必要がある。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12584857</v>
      </c>
      <c r="BO4" s="461"/>
      <c r="BP4" s="461"/>
      <c r="BQ4" s="461"/>
      <c r="BR4" s="461"/>
      <c r="BS4" s="461"/>
      <c r="BT4" s="461"/>
      <c r="BU4" s="462"/>
      <c r="BV4" s="460">
        <v>12279827</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5.8</v>
      </c>
      <c r="CU4" s="642"/>
      <c r="CV4" s="642"/>
      <c r="CW4" s="642"/>
      <c r="CX4" s="642"/>
      <c r="CY4" s="642"/>
      <c r="CZ4" s="642"/>
      <c r="DA4" s="643"/>
      <c r="DB4" s="641">
        <v>4.2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12074340</v>
      </c>
      <c r="BO5" s="466"/>
      <c r="BP5" s="466"/>
      <c r="BQ5" s="466"/>
      <c r="BR5" s="466"/>
      <c r="BS5" s="466"/>
      <c r="BT5" s="466"/>
      <c r="BU5" s="467"/>
      <c r="BV5" s="465">
        <v>11925123</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89.1</v>
      </c>
      <c r="CU5" s="436"/>
      <c r="CV5" s="436"/>
      <c r="CW5" s="436"/>
      <c r="CX5" s="436"/>
      <c r="CY5" s="436"/>
      <c r="CZ5" s="436"/>
      <c r="DA5" s="437"/>
      <c r="DB5" s="435">
        <v>92.6</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510517</v>
      </c>
      <c r="BO6" s="466"/>
      <c r="BP6" s="466"/>
      <c r="BQ6" s="466"/>
      <c r="BR6" s="466"/>
      <c r="BS6" s="466"/>
      <c r="BT6" s="466"/>
      <c r="BU6" s="467"/>
      <c r="BV6" s="465">
        <v>354704</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95.9</v>
      </c>
      <c r="CU6" s="616"/>
      <c r="CV6" s="616"/>
      <c r="CW6" s="616"/>
      <c r="CX6" s="616"/>
      <c r="CY6" s="616"/>
      <c r="CZ6" s="616"/>
      <c r="DA6" s="617"/>
      <c r="DB6" s="615">
        <v>98</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26937</v>
      </c>
      <c r="BO7" s="466"/>
      <c r="BP7" s="466"/>
      <c r="BQ7" s="466"/>
      <c r="BR7" s="466"/>
      <c r="BS7" s="466"/>
      <c r="BT7" s="466"/>
      <c r="BU7" s="467"/>
      <c r="BV7" s="465">
        <v>20593</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8271835</v>
      </c>
      <c r="CU7" s="466"/>
      <c r="CV7" s="466"/>
      <c r="CW7" s="466"/>
      <c r="CX7" s="466"/>
      <c r="CY7" s="466"/>
      <c r="CZ7" s="466"/>
      <c r="DA7" s="467"/>
      <c r="DB7" s="465">
        <v>8024646</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483580</v>
      </c>
      <c r="BO8" s="466"/>
      <c r="BP8" s="466"/>
      <c r="BQ8" s="466"/>
      <c r="BR8" s="466"/>
      <c r="BS8" s="466"/>
      <c r="BT8" s="466"/>
      <c r="BU8" s="467"/>
      <c r="BV8" s="465">
        <v>334111</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0.9</v>
      </c>
      <c r="CU8" s="579"/>
      <c r="CV8" s="579"/>
      <c r="CW8" s="579"/>
      <c r="CX8" s="579"/>
      <c r="CY8" s="579"/>
      <c r="CZ8" s="579"/>
      <c r="DA8" s="580"/>
      <c r="DB8" s="578">
        <v>0.9</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42858</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149469</v>
      </c>
      <c r="BO9" s="466"/>
      <c r="BP9" s="466"/>
      <c r="BQ9" s="466"/>
      <c r="BR9" s="466"/>
      <c r="BS9" s="466"/>
      <c r="BT9" s="466"/>
      <c r="BU9" s="467"/>
      <c r="BV9" s="465">
        <v>-69238</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9</v>
      </c>
      <c r="CU9" s="436"/>
      <c r="CV9" s="436"/>
      <c r="CW9" s="436"/>
      <c r="CX9" s="436"/>
      <c r="CY9" s="436"/>
      <c r="CZ9" s="436"/>
      <c r="DA9" s="437"/>
      <c r="DB9" s="435">
        <v>9.3000000000000007</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41851</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541</v>
      </c>
      <c r="BO10" s="466"/>
      <c r="BP10" s="466"/>
      <c r="BQ10" s="466"/>
      <c r="BR10" s="466"/>
      <c r="BS10" s="466"/>
      <c r="BT10" s="466"/>
      <c r="BU10" s="467"/>
      <c r="BV10" s="465">
        <v>1236</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121</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43722</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136</v>
      </c>
      <c r="AV12" s="523"/>
      <c r="AW12" s="523"/>
      <c r="AX12" s="523"/>
      <c r="AY12" s="445" t="s">
        <v>137</v>
      </c>
      <c r="AZ12" s="446"/>
      <c r="BA12" s="446"/>
      <c r="BB12" s="446"/>
      <c r="BC12" s="446"/>
      <c r="BD12" s="446"/>
      <c r="BE12" s="446"/>
      <c r="BF12" s="446"/>
      <c r="BG12" s="446"/>
      <c r="BH12" s="446"/>
      <c r="BI12" s="446"/>
      <c r="BJ12" s="446"/>
      <c r="BK12" s="446"/>
      <c r="BL12" s="446"/>
      <c r="BM12" s="447"/>
      <c r="BN12" s="465">
        <v>192981</v>
      </c>
      <c r="BO12" s="466"/>
      <c r="BP12" s="466"/>
      <c r="BQ12" s="466"/>
      <c r="BR12" s="466"/>
      <c r="BS12" s="466"/>
      <c r="BT12" s="466"/>
      <c r="BU12" s="467"/>
      <c r="BV12" s="465">
        <v>357821</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42552</v>
      </c>
      <c r="S13" s="569"/>
      <c r="T13" s="569"/>
      <c r="U13" s="569"/>
      <c r="V13" s="570"/>
      <c r="W13" s="556" t="s">
        <v>141</v>
      </c>
      <c r="X13" s="478"/>
      <c r="Y13" s="478"/>
      <c r="Z13" s="478"/>
      <c r="AA13" s="478"/>
      <c r="AB13" s="479"/>
      <c r="AC13" s="441">
        <v>239</v>
      </c>
      <c r="AD13" s="442"/>
      <c r="AE13" s="442"/>
      <c r="AF13" s="442"/>
      <c r="AG13" s="443"/>
      <c r="AH13" s="441">
        <v>257</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-42971</v>
      </c>
      <c r="BO13" s="466"/>
      <c r="BP13" s="466"/>
      <c r="BQ13" s="466"/>
      <c r="BR13" s="466"/>
      <c r="BS13" s="466"/>
      <c r="BT13" s="466"/>
      <c r="BU13" s="467"/>
      <c r="BV13" s="465">
        <v>-425823</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3.2</v>
      </c>
      <c r="CU13" s="436"/>
      <c r="CV13" s="436"/>
      <c r="CW13" s="436"/>
      <c r="CX13" s="436"/>
      <c r="CY13" s="436"/>
      <c r="CZ13" s="436"/>
      <c r="DA13" s="437"/>
      <c r="DB13" s="435">
        <v>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146</v>
      </c>
      <c r="M14" s="599"/>
      <c r="N14" s="599"/>
      <c r="O14" s="599"/>
      <c r="P14" s="599"/>
      <c r="Q14" s="600"/>
      <c r="R14" s="568">
        <v>43401</v>
      </c>
      <c r="S14" s="569"/>
      <c r="T14" s="569"/>
      <c r="U14" s="569"/>
      <c r="V14" s="570"/>
      <c r="W14" s="571"/>
      <c r="X14" s="481"/>
      <c r="Y14" s="481"/>
      <c r="Z14" s="481"/>
      <c r="AA14" s="481"/>
      <c r="AB14" s="482"/>
      <c r="AC14" s="561">
        <v>1.2</v>
      </c>
      <c r="AD14" s="562"/>
      <c r="AE14" s="562"/>
      <c r="AF14" s="562"/>
      <c r="AG14" s="563"/>
      <c r="AH14" s="561">
        <v>1.3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t="s">
        <v>130</v>
      </c>
      <c r="CU14" s="573"/>
      <c r="CV14" s="573"/>
      <c r="CW14" s="573"/>
      <c r="CX14" s="573"/>
      <c r="CY14" s="573"/>
      <c r="CZ14" s="573"/>
      <c r="DA14" s="574"/>
      <c r="DB14" s="572" t="s">
        <v>148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149</v>
      </c>
      <c r="N15" s="566"/>
      <c r="O15" s="566"/>
      <c r="P15" s="566"/>
      <c r="Q15" s="567"/>
      <c r="R15" s="568">
        <v>42370</v>
      </c>
      <c r="S15" s="569"/>
      <c r="T15" s="569"/>
      <c r="U15" s="569"/>
      <c r="V15" s="570"/>
      <c r="W15" s="556" t="s">
        <v>150</v>
      </c>
      <c r="X15" s="478"/>
      <c r="Y15" s="478"/>
      <c r="Z15" s="478"/>
      <c r="AA15" s="478"/>
      <c r="AB15" s="479"/>
      <c r="AC15" s="441">
        <v>7619</v>
      </c>
      <c r="AD15" s="442"/>
      <c r="AE15" s="442"/>
      <c r="AF15" s="442"/>
      <c r="AG15" s="443"/>
      <c r="AH15" s="441">
        <v>7567</v>
      </c>
      <c r="AI15" s="442"/>
      <c r="AJ15" s="442"/>
      <c r="AK15" s="442"/>
      <c r="AL15" s="444"/>
      <c r="AM15" s="534"/>
      <c r="AN15" s="439"/>
      <c r="AO15" s="439"/>
      <c r="AP15" s="439"/>
      <c r="AQ15" s="439"/>
      <c r="AR15" s="439"/>
      <c r="AS15" s="439"/>
      <c r="AT15" s="440"/>
      <c r="AU15" s="522"/>
      <c r="AV15" s="523"/>
      <c r="AW15" s="523"/>
      <c r="AX15" s="523"/>
      <c r="AY15" s="457" t="s">
        <v>151</v>
      </c>
      <c r="AZ15" s="458"/>
      <c r="BA15" s="458"/>
      <c r="BB15" s="458"/>
      <c r="BC15" s="458"/>
      <c r="BD15" s="458"/>
      <c r="BE15" s="458"/>
      <c r="BF15" s="458"/>
      <c r="BG15" s="458"/>
      <c r="BH15" s="458"/>
      <c r="BI15" s="458"/>
      <c r="BJ15" s="458"/>
      <c r="BK15" s="458"/>
      <c r="BL15" s="458"/>
      <c r="BM15" s="459"/>
      <c r="BN15" s="460">
        <v>5497592</v>
      </c>
      <c r="BO15" s="461"/>
      <c r="BP15" s="461"/>
      <c r="BQ15" s="461"/>
      <c r="BR15" s="461"/>
      <c r="BS15" s="461"/>
      <c r="BT15" s="461"/>
      <c r="BU15" s="462"/>
      <c r="BV15" s="460">
        <v>5337647</v>
      </c>
      <c r="BW15" s="461"/>
      <c r="BX15" s="461"/>
      <c r="BY15" s="461"/>
      <c r="BZ15" s="461"/>
      <c r="CA15" s="461"/>
      <c r="CB15" s="461"/>
      <c r="CC15" s="462"/>
      <c r="CD15" s="575" t="s">
        <v>152</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153</v>
      </c>
      <c r="M16" s="559"/>
      <c r="N16" s="559"/>
      <c r="O16" s="559"/>
      <c r="P16" s="559"/>
      <c r="Q16" s="560"/>
      <c r="R16" s="553" t="s">
        <v>154</v>
      </c>
      <c r="S16" s="554"/>
      <c r="T16" s="554"/>
      <c r="U16" s="554"/>
      <c r="V16" s="555"/>
      <c r="W16" s="571"/>
      <c r="X16" s="481"/>
      <c r="Y16" s="481"/>
      <c r="Z16" s="481"/>
      <c r="AA16" s="481"/>
      <c r="AB16" s="482"/>
      <c r="AC16" s="561">
        <v>37.4</v>
      </c>
      <c r="AD16" s="562"/>
      <c r="AE16" s="562"/>
      <c r="AF16" s="562"/>
      <c r="AG16" s="563"/>
      <c r="AH16" s="561">
        <v>37.9</v>
      </c>
      <c r="AI16" s="562"/>
      <c r="AJ16" s="562"/>
      <c r="AK16" s="562"/>
      <c r="AL16" s="564"/>
      <c r="AM16" s="534"/>
      <c r="AN16" s="439"/>
      <c r="AO16" s="439"/>
      <c r="AP16" s="439"/>
      <c r="AQ16" s="439"/>
      <c r="AR16" s="439"/>
      <c r="AS16" s="439"/>
      <c r="AT16" s="440"/>
      <c r="AU16" s="522"/>
      <c r="AV16" s="523"/>
      <c r="AW16" s="523"/>
      <c r="AX16" s="523"/>
      <c r="AY16" s="445" t="s">
        <v>155</v>
      </c>
      <c r="AZ16" s="446"/>
      <c r="BA16" s="446"/>
      <c r="BB16" s="446"/>
      <c r="BC16" s="446"/>
      <c r="BD16" s="446"/>
      <c r="BE16" s="446"/>
      <c r="BF16" s="446"/>
      <c r="BG16" s="446"/>
      <c r="BH16" s="446"/>
      <c r="BI16" s="446"/>
      <c r="BJ16" s="446"/>
      <c r="BK16" s="446"/>
      <c r="BL16" s="446"/>
      <c r="BM16" s="447"/>
      <c r="BN16" s="465">
        <v>6117209</v>
      </c>
      <c r="BO16" s="466"/>
      <c r="BP16" s="466"/>
      <c r="BQ16" s="466"/>
      <c r="BR16" s="466"/>
      <c r="BS16" s="466"/>
      <c r="BT16" s="466"/>
      <c r="BU16" s="467"/>
      <c r="BV16" s="465">
        <v>5951957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156</v>
      </c>
      <c r="N17" s="551"/>
      <c r="O17" s="551"/>
      <c r="P17" s="551"/>
      <c r="Q17" s="552"/>
      <c r="R17" s="553" t="s">
        <v>157</v>
      </c>
      <c r="S17" s="554"/>
      <c r="T17" s="554"/>
      <c r="U17" s="554"/>
      <c r="V17" s="555"/>
      <c r="W17" s="556" t="s">
        <v>158</v>
      </c>
      <c r="X17" s="478"/>
      <c r="Y17" s="478"/>
      <c r="Z17" s="478"/>
      <c r="AA17" s="478"/>
      <c r="AB17" s="479"/>
      <c r="AC17" s="441">
        <v>12538</v>
      </c>
      <c r="AD17" s="442"/>
      <c r="AE17" s="442"/>
      <c r="AF17" s="442"/>
      <c r="AG17" s="443"/>
      <c r="AH17" s="441">
        <v>12161</v>
      </c>
      <c r="AI17" s="442"/>
      <c r="AJ17" s="442"/>
      <c r="AK17" s="442"/>
      <c r="AL17" s="444"/>
      <c r="AM17" s="534"/>
      <c r="AN17" s="439"/>
      <c r="AO17" s="439"/>
      <c r="AP17" s="439"/>
      <c r="AQ17" s="439"/>
      <c r="AR17" s="439"/>
      <c r="AS17" s="439"/>
      <c r="AT17" s="440"/>
      <c r="AU17" s="522"/>
      <c r="AV17" s="523"/>
      <c r="AW17" s="523"/>
      <c r="AX17" s="523"/>
      <c r="AY17" s="445" t="s">
        <v>159</v>
      </c>
      <c r="AZ17" s="446"/>
      <c r="BA17" s="446"/>
      <c r="BB17" s="446"/>
      <c r="BC17" s="446"/>
      <c r="BD17" s="446"/>
      <c r="BE17" s="446"/>
      <c r="BF17" s="446"/>
      <c r="BG17" s="446"/>
      <c r="BH17" s="446"/>
      <c r="BI17" s="446"/>
      <c r="BJ17" s="446"/>
      <c r="BK17" s="446"/>
      <c r="BL17" s="446"/>
      <c r="BM17" s="447"/>
      <c r="BN17" s="465">
        <v>7058614</v>
      </c>
      <c r="BO17" s="466"/>
      <c r="BP17" s="466"/>
      <c r="BQ17" s="466"/>
      <c r="BR17" s="466"/>
      <c r="BS17" s="466"/>
      <c r="BT17" s="466"/>
      <c r="BU17" s="467"/>
      <c r="BV17" s="465">
        <v>6804066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160</v>
      </c>
      <c r="C18" s="528"/>
      <c r="D18" s="528"/>
      <c r="E18" s="529"/>
      <c r="F18" s="529"/>
      <c r="G18" s="529"/>
      <c r="H18" s="529"/>
      <c r="I18" s="529"/>
      <c r="J18" s="529"/>
      <c r="K18" s="529"/>
      <c r="L18" s="530">
        <v>18.03</v>
      </c>
      <c r="M18" s="530"/>
      <c r="N18" s="530"/>
      <c r="O18" s="530"/>
      <c r="P18" s="530"/>
      <c r="Q18" s="530"/>
      <c r="R18" s="531"/>
      <c r="S18" s="531"/>
      <c r="T18" s="531"/>
      <c r="U18" s="531"/>
      <c r="V18" s="532"/>
      <c r="W18" s="546"/>
      <c r="X18" s="547"/>
      <c r="Y18" s="547"/>
      <c r="Z18" s="547"/>
      <c r="AA18" s="547"/>
      <c r="AB18" s="557"/>
      <c r="AC18" s="429">
        <v>61.5</v>
      </c>
      <c r="AD18" s="430"/>
      <c r="AE18" s="430"/>
      <c r="AF18" s="430"/>
      <c r="AG18" s="533"/>
      <c r="AH18" s="429">
        <v>60.9</v>
      </c>
      <c r="AI18" s="430"/>
      <c r="AJ18" s="430"/>
      <c r="AK18" s="430"/>
      <c r="AL18" s="431"/>
      <c r="AM18" s="534"/>
      <c r="AN18" s="439"/>
      <c r="AO18" s="439"/>
      <c r="AP18" s="439"/>
      <c r="AQ18" s="439"/>
      <c r="AR18" s="439"/>
      <c r="AS18" s="439"/>
      <c r="AT18" s="440"/>
      <c r="AU18" s="522"/>
      <c r="AV18" s="523"/>
      <c r="AW18" s="523"/>
      <c r="AX18" s="523"/>
      <c r="AY18" s="445" t="s">
        <v>161</v>
      </c>
      <c r="AZ18" s="446"/>
      <c r="BA18" s="446"/>
      <c r="BB18" s="446"/>
      <c r="BC18" s="446"/>
      <c r="BD18" s="446"/>
      <c r="BE18" s="446"/>
      <c r="BF18" s="446"/>
      <c r="BG18" s="446"/>
      <c r="BH18" s="446"/>
      <c r="BI18" s="446"/>
      <c r="BJ18" s="446"/>
      <c r="BK18" s="446"/>
      <c r="BL18" s="446"/>
      <c r="BM18" s="447"/>
      <c r="BN18" s="465">
        <v>7475681</v>
      </c>
      <c r="BO18" s="466"/>
      <c r="BP18" s="466"/>
      <c r="BQ18" s="466"/>
      <c r="BR18" s="466"/>
      <c r="BS18" s="466"/>
      <c r="BT18" s="466"/>
      <c r="BU18" s="467"/>
      <c r="BV18" s="465">
        <v>7515603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162</v>
      </c>
      <c r="C19" s="528"/>
      <c r="D19" s="528"/>
      <c r="E19" s="529"/>
      <c r="F19" s="529"/>
      <c r="G19" s="529"/>
      <c r="H19" s="529"/>
      <c r="I19" s="529"/>
      <c r="J19" s="529"/>
      <c r="K19" s="529"/>
      <c r="L19" s="535">
        <v>2377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163</v>
      </c>
      <c r="AZ19" s="446"/>
      <c r="BA19" s="446"/>
      <c r="BB19" s="446"/>
      <c r="BC19" s="446"/>
      <c r="BD19" s="446"/>
      <c r="BE19" s="446"/>
      <c r="BF19" s="446"/>
      <c r="BG19" s="446"/>
      <c r="BH19" s="446"/>
      <c r="BI19" s="446"/>
      <c r="BJ19" s="446"/>
      <c r="BK19" s="446"/>
      <c r="BL19" s="446"/>
      <c r="BM19" s="447"/>
      <c r="BN19" s="465">
        <v>9187651</v>
      </c>
      <c r="BO19" s="466"/>
      <c r="BP19" s="466"/>
      <c r="BQ19" s="466"/>
      <c r="BR19" s="466"/>
      <c r="BS19" s="466"/>
      <c r="BT19" s="466"/>
      <c r="BU19" s="467"/>
      <c r="BV19" s="465">
        <v>9094466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164</v>
      </c>
      <c r="C20" s="528"/>
      <c r="D20" s="528"/>
      <c r="E20" s="529"/>
      <c r="F20" s="529"/>
      <c r="G20" s="529"/>
      <c r="H20" s="529"/>
      <c r="I20" s="529"/>
      <c r="J20" s="529"/>
      <c r="K20" s="529"/>
      <c r="L20" s="535">
        <v>15766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165</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166</v>
      </c>
      <c r="C22" s="495"/>
      <c r="D22" s="496"/>
      <c r="E22" s="503" t="s">
        <v>1</v>
      </c>
      <c r="F22" s="478"/>
      <c r="G22" s="478"/>
      <c r="H22" s="478"/>
      <c r="I22" s="478"/>
      <c r="J22" s="478"/>
      <c r="K22" s="479"/>
      <c r="L22" s="503" t="s">
        <v>167</v>
      </c>
      <c r="M22" s="478"/>
      <c r="N22" s="478"/>
      <c r="O22" s="478"/>
      <c r="P22" s="479"/>
      <c r="Q22" s="488" t="s">
        <v>168</v>
      </c>
      <c r="R22" s="489"/>
      <c r="S22" s="489"/>
      <c r="T22" s="489"/>
      <c r="U22" s="489"/>
      <c r="V22" s="504"/>
      <c r="W22" s="506" t="s">
        <v>169</v>
      </c>
      <c r="X22" s="495"/>
      <c r="Y22" s="496"/>
      <c r="Z22" s="503" t="s">
        <v>1</v>
      </c>
      <c r="AA22" s="478"/>
      <c r="AB22" s="478"/>
      <c r="AC22" s="478"/>
      <c r="AD22" s="478"/>
      <c r="AE22" s="478"/>
      <c r="AF22" s="478"/>
      <c r="AG22" s="479"/>
      <c r="AH22" s="477" t="s">
        <v>170</v>
      </c>
      <c r="AI22" s="478"/>
      <c r="AJ22" s="478"/>
      <c r="AK22" s="478"/>
      <c r="AL22" s="479"/>
      <c r="AM22" s="477" t="s">
        <v>171</v>
      </c>
      <c r="AN22" s="483"/>
      <c r="AO22" s="483"/>
      <c r="AP22" s="483"/>
      <c r="AQ22" s="483"/>
      <c r="AR22" s="484"/>
      <c r="AS22" s="488" t="s">
        <v>168</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172</v>
      </c>
      <c r="AZ23" s="458"/>
      <c r="BA23" s="458"/>
      <c r="BB23" s="458"/>
      <c r="BC23" s="458"/>
      <c r="BD23" s="458"/>
      <c r="BE23" s="458"/>
      <c r="BF23" s="458"/>
      <c r="BG23" s="458"/>
      <c r="BH23" s="458"/>
      <c r="BI23" s="458"/>
      <c r="BJ23" s="458"/>
      <c r="BK23" s="458"/>
      <c r="BL23" s="458"/>
      <c r="BM23" s="459"/>
      <c r="BN23" s="465">
        <v>8909544</v>
      </c>
      <c r="BO23" s="466"/>
      <c r="BP23" s="466"/>
      <c r="BQ23" s="466"/>
      <c r="BR23" s="466"/>
      <c r="BS23" s="466"/>
      <c r="BT23" s="466"/>
      <c r="BU23" s="467"/>
      <c r="BV23" s="465">
        <v>8562884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173</v>
      </c>
      <c r="F24" s="439"/>
      <c r="G24" s="439"/>
      <c r="H24" s="439"/>
      <c r="I24" s="439"/>
      <c r="J24" s="439"/>
      <c r="K24" s="440"/>
      <c r="L24" s="441">
        <v>1</v>
      </c>
      <c r="M24" s="442"/>
      <c r="N24" s="442"/>
      <c r="O24" s="442"/>
      <c r="P24" s="443"/>
      <c r="Q24" s="441">
        <v>8810</v>
      </c>
      <c r="R24" s="442"/>
      <c r="S24" s="442"/>
      <c r="T24" s="442"/>
      <c r="U24" s="442"/>
      <c r="V24" s="443"/>
      <c r="W24" s="507"/>
      <c r="X24" s="498"/>
      <c r="Y24" s="499"/>
      <c r="Z24" s="438" t="s">
        <v>174</v>
      </c>
      <c r="AA24" s="439"/>
      <c r="AB24" s="439"/>
      <c r="AC24" s="439"/>
      <c r="AD24" s="439"/>
      <c r="AE24" s="439"/>
      <c r="AF24" s="439"/>
      <c r="AG24" s="440"/>
      <c r="AH24" s="441">
        <v>250</v>
      </c>
      <c r="AI24" s="442"/>
      <c r="AJ24" s="442"/>
      <c r="AK24" s="442"/>
      <c r="AL24" s="443"/>
      <c r="AM24" s="441">
        <v>726500</v>
      </c>
      <c r="AN24" s="442"/>
      <c r="AO24" s="442"/>
      <c r="AP24" s="442"/>
      <c r="AQ24" s="442"/>
      <c r="AR24" s="443"/>
      <c r="AS24" s="441">
        <v>2906</v>
      </c>
      <c r="AT24" s="442"/>
      <c r="AU24" s="442"/>
      <c r="AV24" s="442"/>
      <c r="AW24" s="442"/>
      <c r="AX24" s="444"/>
      <c r="AY24" s="432" t="s">
        <v>175</v>
      </c>
      <c r="AZ24" s="433"/>
      <c r="BA24" s="433"/>
      <c r="BB24" s="433"/>
      <c r="BC24" s="433"/>
      <c r="BD24" s="433"/>
      <c r="BE24" s="433"/>
      <c r="BF24" s="433"/>
      <c r="BG24" s="433"/>
      <c r="BH24" s="433"/>
      <c r="BI24" s="433"/>
      <c r="BJ24" s="433"/>
      <c r="BK24" s="433"/>
      <c r="BL24" s="433"/>
      <c r="BM24" s="434"/>
      <c r="BN24" s="465">
        <v>7419341</v>
      </c>
      <c r="BO24" s="466"/>
      <c r="BP24" s="466"/>
      <c r="BQ24" s="466"/>
      <c r="BR24" s="466"/>
      <c r="BS24" s="466"/>
      <c r="BT24" s="466"/>
      <c r="BU24" s="467"/>
      <c r="BV24" s="465">
        <v>7269590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176</v>
      </c>
      <c r="F25" s="439"/>
      <c r="G25" s="439"/>
      <c r="H25" s="439"/>
      <c r="I25" s="439"/>
      <c r="J25" s="439"/>
      <c r="K25" s="440"/>
      <c r="L25" s="441">
        <v>1</v>
      </c>
      <c r="M25" s="442"/>
      <c r="N25" s="442"/>
      <c r="O25" s="442"/>
      <c r="P25" s="443"/>
      <c r="Q25" s="441">
        <v>7190</v>
      </c>
      <c r="R25" s="442"/>
      <c r="S25" s="442"/>
      <c r="T25" s="442"/>
      <c r="U25" s="442"/>
      <c r="V25" s="443"/>
      <c r="W25" s="507"/>
      <c r="X25" s="498"/>
      <c r="Y25" s="499"/>
      <c r="Z25" s="438" t="s">
        <v>177</v>
      </c>
      <c r="AA25" s="439"/>
      <c r="AB25" s="439"/>
      <c r="AC25" s="439"/>
      <c r="AD25" s="439"/>
      <c r="AE25" s="439"/>
      <c r="AF25" s="439"/>
      <c r="AG25" s="440"/>
      <c r="AH25" s="441" t="s">
        <v>148</v>
      </c>
      <c r="AI25" s="442"/>
      <c r="AJ25" s="442"/>
      <c r="AK25" s="442"/>
      <c r="AL25" s="443"/>
      <c r="AM25" s="441" t="s">
        <v>130</v>
      </c>
      <c r="AN25" s="442"/>
      <c r="AO25" s="442"/>
      <c r="AP25" s="442"/>
      <c r="AQ25" s="442"/>
      <c r="AR25" s="443"/>
      <c r="AS25" s="441" t="s">
        <v>130</v>
      </c>
      <c r="AT25" s="442"/>
      <c r="AU25" s="442"/>
      <c r="AV25" s="442"/>
      <c r="AW25" s="442"/>
      <c r="AX25" s="444"/>
      <c r="AY25" s="457" t="s">
        <v>178</v>
      </c>
      <c r="AZ25" s="458"/>
      <c r="BA25" s="458"/>
      <c r="BB25" s="458"/>
      <c r="BC25" s="458"/>
      <c r="BD25" s="458"/>
      <c r="BE25" s="458"/>
      <c r="BF25" s="458"/>
      <c r="BG25" s="458"/>
      <c r="BH25" s="458"/>
      <c r="BI25" s="458"/>
      <c r="BJ25" s="458"/>
      <c r="BK25" s="458"/>
      <c r="BL25" s="458"/>
      <c r="BM25" s="459"/>
      <c r="BN25" s="460">
        <v>2016252</v>
      </c>
      <c r="BO25" s="461"/>
      <c r="BP25" s="461"/>
      <c r="BQ25" s="461"/>
      <c r="BR25" s="461"/>
      <c r="BS25" s="461"/>
      <c r="BT25" s="461"/>
      <c r="BU25" s="462"/>
      <c r="BV25" s="460">
        <v>2586445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179</v>
      </c>
      <c r="F26" s="439"/>
      <c r="G26" s="439"/>
      <c r="H26" s="439"/>
      <c r="I26" s="439"/>
      <c r="J26" s="439"/>
      <c r="K26" s="440"/>
      <c r="L26" s="441">
        <v>1</v>
      </c>
      <c r="M26" s="442"/>
      <c r="N26" s="442"/>
      <c r="O26" s="442"/>
      <c r="P26" s="443"/>
      <c r="Q26" s="441">
        <v>6640</v>
      </c>
      <c r="R26" s="442"/>
      <c r="S26" s="442"/>
      <c r="T26" s="442"/>
      <c r="U26" s="442"/>
      <c r="V26" s="443"/>
      <c r="W26" s="507"/>
      <c r="X26" s="498"/>
      <c r="Y26" s="499"/>
      <c r="Z26" s="438" t="s">
        <v>180</v>
      </c>
      <c r="AA26" s="520"/>
      <c r="AB26" s="520"/>
      <c r="AC26" s="520"/>
      <c r="AD26" s="520"/>
      <c r="AE26" s="520"/>
      <c r="AF26" s="520"/>
      <c r="AG26" s="521"/>
      <c r="AH26" s="441" t="s">
        <v>148</v>
      </c>
      <c r="AI26" s="442"/>
      <c r="AJ26" s="442"/>
      <c r="AK26" s="442"/>
      <c r="AL26" s="443"/>
      <c r="AM26" s="441" t="s">
        <v>148</v>
      </c>
      <c r="AN26" s="442"/>
      <c r="AO26" s="442"/>
      <c r="AP26" s="442"/>
      <c r="AQ26" s="442"/>
      <c r="AR26" s="443"/>
      <c r="AS26" s="441" t="s">
        <v>181</v>
      </c>
      <c r="AT26" s="442"/>
      <c r="AU26" s="442"/>
      <c r="AV26" s="442"/>
      <c r="AW26" s="442"/>
      <c r="AX26" s="444"/>
      <c r="AY26" s="474" t="s">
        <v>182</v>
      </c>
      <c r="AZ26" s="475"/>
      <c r="BA26" s="475"/>
      <c r="BB26" s="475"/>
      <c r="BC26" s="475"/>
      <c r="BD26" s="475"/>
      <c r="BE26" s="475"/>
      <c r="BF26" s="475"/>
      <c r="BG26" s="475"/>
      <c r="BH26" s="475"/>
      <c r="BI26" s="475"/>
      <c r="BJ26" s="475"/>
      <c r="BK26" s="475"/>
      <c r="BL26" s="475"/>
      <c r="BM26" s="476"/>
      <c r="BN26" s="465" t="s">
        <v>139</v>
      </c>
      <c r="BO26" s="466"/>
      <c r="BP26" s="466"/>
      <c r="BQ26" s="466"/>
      <c r="BR26" s="466"/>
      <c r="BS26" s="466"/>
      <c r="BT26" s="466"/>
      <c r="BU26" s="467"/>
      <c r="BV26" s="465" t="s">
        <v>139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183</v>
      </c>
      <c r="F27" s="439"/>
      <c r="G27" s="439"/>
      <c r="H27" s="439"/>
      <c r="I27" s="439"/>
      <c r="J27" s="439"/>
      <c r="K27" s="440"/>
      <c r="L27" s="441">
        <v>1</v>
      </c>
      <c r="M27" s="442"/>
      <c r="N27" s="442"/>
      <c r="O27" s="442"/>
      <c r="P27" s="443"/>
      <c r="Q27" s="441">
        <v>3920</v>
      </c>
      <c r="R27" s="442"/>
      <c r="S27" s="442"/>
      <c r="T27" s="442"/>
      <c r="U27" s="442"/>
      <c r="V27" s="443"/>
      <c r="W27" s="507"/>
      <c r="X27" s="498"/>
      <c r="Y27" s="499"/>
      <c r="Z27" s="438" t="s">
        <v>184</v>
      </c>
      <c r="AA27" s="439"/>
      <c r="AB27" s="439"/>
      <c r="AC27" s="439"/>
      <c r="AD27" s="439"/>
      <c r="AE27" s="439"/>
      <c r="AF27" s="439"/>
      <c r="AG27" s="440"/>
      <c r="AH27" s="441" t="s">
        <v>185</v>
      </c>
      <c r="AI27" s="442"/>
      <c r="AJ27" s="442"/>
      <c r="AK27" s="442"/>
      <c r="AL27" s="443"/>
      <c r="AM27" s="441" t="s">
        <v>148</v>
      </c>
      <c r="AN27" s="442"/>
      <c r="AO27" s="442"/>
      <c r="AP27" s="442"/>
      <c r="AQ27" s="442"/>
      <c r="AR27" s="443"/>
      <c r="AS27" s="441" t="s">
        <v>148</v>
      </c>
      <c r="AT27" s="442"/>
      <c r="AU27" s="442"/>
      <c r="AV27" s="442"/>
      <c r="AW27" s="442"/>
      <c r="AX27" s="444"/>
      <c r="AY27" s="471" t="s">
        <v>186</v>
      </c>
      <c r="AZ27" s="472"/>
      <c r="BA27" s="472"/>
      <c r="BB27" s="472"/>
      <c r="BC27" s="472"/>
      <c r="BD27" s="472"/>
      <c r="BE27" s="472"/>
      <c r="BF27" s="472"/>
      <c r="BG27" s="472"/>
      <c r="BH27" s="472"/>
      <c r="BI27" s="472"/>
      <c r="BJ27" s="472"/>
      <c r="BK27" s="472"/>
      <c r="BL27" s="472"/>
      <c r="BM27" s="473"/>
      <c r="BN27" s="468">
        <v>274725</v>
      </c>
      <c r="BO27" s="469"/>
      <c r="BP27" s="469"/>
      <c r="BQ27" s="469"/>
      <c r="BR27" s="469"/>
      <c r="BS27" s="469"/>
      <c r="BT27" s="469"/>
      <c r="BU27" s="470"/>
      <c r="BV27" s="468">
        <v>274655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187</v>
      </c>
      <c r="F28" s="439"/>
      <c r="G28" s="439"/>
      <c r="H28" s="439"/>
      <c r="I28" s="439"/>
      <c r="J28" s="439"/>
      <c r="K28" s="440"/>
      <c r="L28" s="441">
        <v>1</v>
      </c>
      <c r="M28" s="442"/>
      <c r="N28" s="442"/>
      <c r="O28" s="442"/>
      <c r="P28" s="443"/>
      <c r="Q28" s="441">
        <v>3150</v>
      </c>
      <c r="R28" s="442"/>
      <c r="S28" s="442"/>
      <c r="T28" s="442"/>
      <c r="U28" s="442"/>
      <c r="V28" s="443"/>
      <c r="W28" s="507"/>
      <c r="X28" s="498"/>
      <c r="Y28" s="499"/>
      <c r="Z28" s="438" t="s">
        <v>188</v>
      </c>
      <c r="AA28" s="439"/>
      <c r="AB28" s="439"/>
      <c r="AC28" s="439"/>
      <c r="AD28" s="439"/>
      <c r="AE28" s="439"/>
      <c r="AF28" s="439"/>
      <c r="AG28" s="440"/>
      <c r="AH28" s="441" t="s">
        <v>148</v>
      </c>
      <c r="AI28" s="442"/>
      <c r="AJ28" s="442"/>
      <c r="AK28" s="442"/>
      <c r="AL28" s="443"/>
      <c r="AM28" s="441" t="s">
        <v>148</v>
      </c>
      <c r="AN28" s="442"/>
      <c r="AO28" s="442"/>
      <c r="AP28" s="442"/>
      <c r="AQ28" s="442"/>
      <c r="AR28" s="443"/>
      <c r="AS28" s="441" t="s">
        <v>148</v>
      </c>
      <c r="AT28" s="442"/>
      <c r="AU28" s="442"/>
      <c r="AV28" s="442"/>
      <c r="AW28" s="442"/>
      <c r="AX28" s="444"/>
      <c r="AY28" s="448" t="s">
        <v>189</v>
      </c>
      <c r="AZ28" s="449"/>
      <c r="BA28" s="449"/>
      <c r="BB28" s="450"/>
      <c r="BC28" s="457" t="s">
        <v>48</v>
      </c>
      <c r="BD28" s="458"/>
      <c r="BE28" s="458"/>
      <c r="BF28" s="458"/>
      <c r="BG28" s="458"/>
      <c r="BH28" s="458"/>
      <c r="BI28" s="458"/>
      <c r="BJ28" s="458"/>
      <c r="BK28" s="458"/>
      <c r="BL28" s="458"/>
      <c r="BM28" s="459"/>
      <c r="BN28" s="460">
        <v>1188254</v>
      </c>
      <c r="BO28" s="461"/>
      <c r="BP28" s="461"/>
      <c r="BQ28" s="461"/>
      <c r="BR28" s="461"/>
      <c r="BS28" s="461"/>
      <c r="BT28" s="461"/>
      <c r="BU28" s="462"/>
      <c r="BV28" s="460">
        <v>1099562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190</v>
      </c>
      <c r="F29" s="439"/>
      <c r="G29" s="439"/>
      <c r="H29" s="439"/>
      <c r="I29" s="439"/>
      <c r="J29" s="439"/>
      <c r="K29" s="440"/>
      <c r="L29" s="441">
        <v>14</v>
      </c>
      <c r="M29" s="442"/>
      <c r="N29" s="442"/>
      <c r="O29" s="442"/>
      <c r="P29" s="443"/>
      <c r="Q29" s="441">
        <v>2850</v>
      </c>
      <c r="R29" s="442"/>
      <c r="S29" s="442"/>
      <c r="T29" s="442"/>
      <c r="U29" s="442"/>
      <c r="V29" s="443"/>
      <c r="W29" s="508"/>
      <c r="X29" s="509"/>
      <c r="Y29" s="510"/>
      <c r="Z29" s="438" t="s">
        <v>191</v>
      </c>
      <c r="AA29" s="439"/>
      <c r="AB29" s="439"/>
      <c r="AC29" s="439"/>
      <c r="AD29" s="439"/>
      <c r="AE29" s="439"/>
      <c r="AF29" s="439"/>
      <c r="AG29" s="440"/>
      <c r="AH29" s="441">
        <v>250</v>
      </c>
      <c r="AI29" s="442"/>
      <c r="AJ29" s="442"/>
      <c r="AK29" s="442"/>
      <c r="AL29" s="443"/>
      <c r="AM29" s="441">
        <v>726500</v>
      </c>
      <c r="AN29" s="442"/>
      <c r="AO29" s="442"/>
      <c r="AP29" s="442"/>
      <c r="AQ29" s="442"/>
      <c r="AR29" s="443"/>
      <c r="AS29" s="441">
        <v>2906</v>
      </c>
      <c r="AT29" s="442"/>
      <c r="AU29" s="442"/>
      <c r="AV29" s="442"/>
      <c r="AW29" s="442"/>
      <c r="AX29" s="444"/>
      <c r="AY29" s="451"/>
      <c r="AZ29" s="452"/>
      <c r="BA29" s="452"/>
      <c r="BB29" s="453"/>
      <c r="BC29" s="445" t="s">
        <v>192</v>
      </c>
      <c r="BD29" s="446"/>
      <c r="BE29" s="446"/>
      <c r="BF29" s="446"/>
      <c r="BG29" s="446"/>
      <c r="BH29" s="446"/>
      <c r="BI29" s="446"/>
      <c r="BJ29" s="446"/>
      <c r="BK29" s="446"/>
      <c r="BL29" s="446"/>
      <c r="BM29" s="447"/>
      <c r="BN29" s="465">
        <v>310272</v>
      </c>
      <c r="BO29" s="466"/>
      <c r="BP29" s="466"/>
      <c r="BQ29" s="466"/>
      <c r="BR29" s="466"/>
      <c r="BS29" s="466"/>
      <c r="BT29" s="466"/>
      <c r="BU29" s="467"/>
      <c r="BV29" s="465">
        <v>310149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193</v>
      </c>
      <c r="X30" s="518"/>
      <c r="Y30" s="518"/>
      <c r="Z30" s="518"/>
      <c r="AA30" s="518"/>
      <c r="AB30" s="518"/>
      <c r="AC30" s="518"/>
      <c r="AD30" s="518"/>
      <c r="AE30" s="518"/>
      <c r="AF30" s="518"/>
      <c r="AG30" s="519"/>
      <c r="AH30" s="429">
        <v>99.6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354937</v>
      </c>
      <c r="BO30" s="469"/>
      <c r="BP30" s="469"/>
      <c r="BQ30" s="469"/>
      <c r="BR30" s="469"/>
      <c r="BS30" s="469"/>
      <c r="BT30" s="469"/>
      <c r="BU30" s="470"/>
      <c r="BV30" s="468">
        <v>352976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200</v>
      </c>
      <c r="D33" s="428"/>
      <c r="E33" s="427" t="s">
        <v>201</v>
      </c>
      <c r="F33" s="427"/>
      <c r="G33" s="427"/>
      <c r="H33" s="427"/>
      <c r="I33" s="427"/>
      <c r="J33" s="427"/>
      <c r="K33" s="427"/>
      <c r="L33" s="427"/>
      <c r="M33" s="427"/>
      <c r="N33" s="427"/>
      <c r="O33" s="427"/>
      <c r="P33" s="427"/>
      <c r="Q33" s="427"/>
      <c r="R33" s="427"/>
      <c r="S33" s="427"/>
      <c r="T33" s="215"/>
      <c r="U33" s="428" t="s">
        <v>202</v>
      </c>
      <c r="V33" s="428"/>
      <c r="W33" s="427" t="s">
        <v>203</v>
      </c>
      <c r="X33" s="427"/>
      <c r="Y33" s="427"/>
      <c r="Z33" s="427"/>
      <c r="AA33" s="427"/>
      <c r="AB33" s="427"/>
      <c r="AC33" s="427"/>
      <c r="AD33" s="427"/>
      <c r="AE33" s="427"/>
      <c r="AF33" s="427"/>
      <c r="AG33" s="427"/>
      <c r="AH33" s="427"/>
      <c r="AI33" s="427"/>
      <c r="AJ33" s="427"/>
      <c r="AK33" s="427"/>
      <c r="AL33" s="215"/>
      <c r="AM33" s="428" t="s">
        <v>204</v>
      </c>
      <c r="AN33" s="428"/>
      <c r="AO33" s="427" t="s">
        <v>201</v>
      </c>
      <c r="AP33" s="427"/>
      <c r="AQ33" s="427"/>
      <c r="AR33" s="427"/>
      <c r="AS33" s="427"/>
      <c r="AT33" s="427"/>
      <c r="AU33" s="427"/>
      <c r="AV33" s="427"/>
      <c r="AW33" s="427"/>
      <c r="AX33" s="427"/>
      <c r="AY33" s="427"/>
      <c r="AZ33" s="427"/>
      <c r="BA33" s="427"/>
      <c r="BB33" s="427"/>
      <c r="BC33" s="427"/>
      <c r="BD33" s="216"/>
      <c r="BE33" s="427" t="s">
        <v>205</v>
      </c>
      <c r="BF33" s="427"/>
      <c r="BG33" s="427" t="s">
        <v>206</v>
      </c>
      <c r="BH33" s="427"/>
      <c r="BI33" s="427"/>
      <c r="BJ33" s="427"/>
      <c r="BK33" s="427"/>
      <c r="BL33" s="427"/>
      <c r="BM33" s="427"/>
      <c r="BN33" s="427"/>
      <c r="BO33" s="427"/>
      <c r="BP33" s="427"/>
      <c r="BQ33" s="427"/>
      <c r="BR33" s="427"/>
      <c r="BS33" s="427"/>
      <c r="BT33" s="427"/>
      <c r="BU33" s="427"/>
      <c r="BV33" s="216"/>
      <c r="BW33" s="428" t="s">
        <v>205</v>
      </c>
      <c r="BX33" s="428"/>
      <c r="BY33" s="427" t="s">
        <v>207</v>
      </c>
      <c r="BZ33" s="427"/>
      <c r="CA33" s="427"/>
      <c r="CB33" s="427"/>
      <c r="CC33" s="427"/>
      <c r="CD33" s="427"/>
      <c r="CE33" s="427"/>
      <c r="CF33" s="427"/>
      <c r="CG33" s="427"/>
      <c r="CH33" s="427"/>
      <c r="CI33" s="427"/>
      <c r="CJ33" s="427"/>
      <c r="CK33" s="427"/>
      <c r="CL33" s="427"/>
      <c r="CM33" s="427"/>
      <c r="CN33" s="215"/>
      <c r="CO33" s="428" t="s">
        <v>200</v>
      </c>
      <c r="CP33" s="428"/>
      <c r="CQ33" s="427" t="s">
        <v>208</v>
      </c>
      <c r="CR33" s="427"/>
      <c r="CS33" s="427"/>
      <c r="CT33" s="427"/>
      <c r="CU33" s="427"/>
      <c r="CV33" s="427"/>
      <c r="CW33" s="427"/>
      <c r="CX33" s="427"/>
      <c r="CY33" s="427"/>
      <c r="CZ33" s="427"/>
      <c r="DA33" s="427"/>
      <c r="DB33" s="427"/>
      <c r="DC33" s="427"/>
      <c r="DD33" s="427"/>
      <c r="DE33" s="427"/>
      <c r="DF33" s="215"/>
      <c r="DG33" s="426" t="s">
        <v>209</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IF('各会計、関係団体の財政状況及び健全化判断比率'!B33="","",'各会計、関係団体の財政状況及び健全化判断比率'!B33)</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尾三消防組合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尾張土地開発公社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旭ケ丘団地汚水処理事業特別会計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国民健康保険東郷診療所特別会計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愛知中部水道企業団</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日東衛生組合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介護保険特別会計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尾三衛生組合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7</v>
      </c>
      <c r="V38" s="424"/>
      <c r="W38" s="423" t="str">
        <f>IF('各会計、関係団体の財政状況及び健全化判断比率'!B32="","",'各会計、関係団体の財政状況及び健全化判断比率'!B32)</f>
        <v>介護サービス事業</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愛知県市町村職員退職手当組合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愛知県後期高齢者医療広域連合（一般会計）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15</v>
      </c>
      <c r="BX40" s="424"/>
      <c r="BY40" s="423" t="str">
        <f>IF('各会計、関係団体の財政状況及び健全化判断比率'!B74="","",'各会計、関係団体の財政状況及び健全化判断比率'!B74)</f>
        <v>愛知県後期高齢者医療広域連合（後期高齢者医療特別会計）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16</v>
      </c>
      <c r="BX41" s="424"/>
      <c r="BY41" s="423" t="str">
        <f>IF('各会計、関係団体の財政状況及び健全化判断比率'!B75="","",'各会計、関係団体の財政状況及び健全化判断比率'!B75)</f>
        <v>尾張市町交通災害共済組合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210</v>
      </c>
      <c r="C46" s="185"/>
      <c r="D46" s="185"/>
      <c r="E46" s="185" t="s">
        <v>211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214</v>
      </c>
    </row>
    <row r="50" spans="5:5" x14ac:dyDescent="0.15">
      <c r="E50" s="187" t="s">
        <v>215</v>
      </c>
    </row>
    <row r="51" spans="5:5" x14ac:dyDescent="0.15">
      <c r="E51" s="187" t="s">
        <v>216</v>
      </c>
    </row>
    <row r="52" spans="5:5" x14ac:dyDescent="0.15">
      <c r="E52" s="187" t="s">
        <v>217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aXdjAfb9YcRZeuVir7FznPUavv2K6sMAYonmuuTEiRnPtXAOtHHimmzKUqS821wjxXUtj01s4SWX2xiQTeaHw==" saltValue="hgzxvK6MJTihS8umctCjG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4" t="s">
        <v>572</v>
      </c>
      <c r="D34" s="1244"/>
      <c r="E34" s="1245"/>
      <c r="F34" s="32">
        <v>0</v>
      </c>
      <c r="G34" s="33">
        <v>0</v>
      </c>
      <c r="H34" s="33" t="s">
        <v>573</v>
      </c>
      <c r="I34" s="33" t="s">
        <v>574</v>
      </c>
      <c r="J34" s="34" t="s">
        <v>575</v>
      </c>
      <c r="K34" s="22"/>
      <c r="L34" s="22"/>
      <c r="M34" s="22"/>
      <c r="N34" s="22"/>
      <c r="O34" s="22"/>
      <c r="P34" s="22"/>
    </row>
    <row r="35" spans="1:16" ht="39" customHeight="1" x14ac:dyDescent="0.15">
      <c r="A35" s="22"/>
      <c r="B35" s="35"/>
      <c r="C35" s="1238" t="s">
        <v>576</v>
      </c>
      <c r="D35" s="1239"/>
      <c r="E35" s="1240"/>
      <c r="F35" s="36">
        <v>6.31</v>
      </c>
      <c r="G35" s="37">
        <v>5.25</v>
      </c>
      <c r="H35" s="37">
        <v>4.96</v>
      </c>
      <c r="I35" s="37">
        <v>4.1500000000000004</v>
      </c>
      <c r="J35" s="38">
        <v>5.74</v>
      </c>
      <c r="K35" s="22"/>
      <c r="L35" s="22"/>
      <c r="M35" s="22"/>
      <c r="N35" s="22"/>
      <c r="O35" s="22"/>
      <c r="P35" s="22"/>
    </row>
    <row r="36" spans="1:16" ht="39" customHeight="1" x14ac:dyDescent="0.15">
      <c r="A36" s="22"/>
      <c r="B36" s="35"/>
      <c r="C36" s="1238" t="s">
        <v>577</v>
      </c>
      <c r="D36" s="1239"/>
      <c r="E36" s="1240"/>
      <c r="F36" s="36">
        <v>0.3</v>
      </c>
      <c r="G36" s="37">
        <v>0.09</v>
      </c>
      <c r="H36" s="37">
        <v>0.17</v>
      </c>
      <c r="I36" s="37">
        <v>0.21</v>
      </c>
      <c r="J36" s="38">
        <v>1.1399999999999999</v>
      </c>
      <c r="K36" s="22"/>
      <c r="L36" s="22"/>
      <c r="M36" s="22"/>
      <c r="N36" s="22"/>
      <c r="O36" s="22"/>
      <c r="P36" s="22"/>
    </row>
    <row r="37" spans="1:16" ht="39" customHeight="1" x14ac:dyDescent="0.15">
      <c r="A37" s="22"/>
      <c r="B37" s="35"/>
      <c r="C37" s="1238" t="s">
        <v>578</v>
      </c>
      <c r="D37" s="1239"/>
      <c r="E37" s="1240"/>
      <c r="F37" s="36">
        <v>1.32</v>
      </c>
      <c r="G37" s="37">
        <v>1.78</v>
      </c>
      <c r="H37" s="37">
        <v>1.76</v>
      </c>
      <c r="I37" s="37">
        <v>0.93</v>
      </c>
      <c r="J37" s="38">
        <v>0.95</v>
      </c>
      <c r="K37" s="22"/>
      <c r="L37" s="22"/>
      <c r="M37" s="22"/>
      <c r="N37" s="22"/>
      <c r="O37" s="22"/>
      <c r="P37" s="22"/>
    </row>
    <row r="38" spans="1:16" ht="39" customHeight="1" x14ac:dyDescent="0.15">
      <c r="A38" s="22"/>
      <c r="B38" s="35"/>
      <c r="C38" s="1238" t="s">
        <v>579</v>
      </c>
      <c r="D38" s="1239"/>
      <c r="E38" s="1240"/>
      <c r="F38" s="36">
        <v>0.72</v>
      </c>
      <c r="G38" s="37">
        <v>0.89</v>
      </c>
      <c r="H38" s="37">
        <v>1.93</v>
      </c>
      <c r="I38" s="37">
        <v>7.0000000000000007E-2</v>
      </c>
      <c r="J38" s="38">
        <v>0.82</v>
      </c>
      <c r="K38" s="22"/>
      <c r="L38" s="22"/>
      <c r="M38" s="22"/>
      <c r="N38" s="22"/>
      <c r="O38" s="22"/>
      <c r="P38" s="22"/>
    </row>
    <row r="39" spans="1:16" ht="39" customHeight="1" x14ac:dyDescent="0.15">
      <c r="A39" s="22"/>
      <c r="B39" s="35"/>
      <c r="C39" s="1238" t="s">
        <v>580</v>
      </c>
      <c r="D39" s="1239"/>
      <c r="E39" s="1240"/>
      <c r="F39" s="36">
        <v>0.21</v>
      </c>
      <c r="G39" s="37">
        <v>0.18</v>
      </c>
      <c r="H39" s="37">
        <v>0.12</v>
      </c>
      <c r="I39" s="37">
        <v>0.17</v>
      </c>
      <c r="J39" s="38">
        <v>0.1</v>
      </c>
      <c r="K39" s="22"/>
      <c r="L39" s="22"/>
      <c r="M39" s="22"/>
      <c r="N39" s="22"/>
      <c r="O39" s="22"/>
      <c r="P39" s="22"/>
    </row>
    <row r="40" spans="1:16" ht="39" customHeight="1" x14ac:dyDescent="0.15">
      <c r="A40" s="22"/>
      <c r="B40" s="35"/>
      <c r="C40" s="1238" t="s">
        <v>581</v>
      </c>
      <c r="D40" s="1239"/>
      <c r="E40" s="1240"/>
      <c r="F40" s="36">
        <v>0.01</v>
      </c>
      <c r="G40" s="37">
        <v>0</v>
      </c>
      <c r="H40" s="37">
        <v>0</v>
      </c>
      <c r="I40" s="37">
        <v>0</v>
      </c>
      <c r="J40" s="38">
        <v>0.1</v>
      </c>
      <c r="K40" s="22"/>
      <c r="L40" s="22"/>
      <c r="M40" s="22"/>
      <c r="N40" s="22"/>
      <c r="O40" s="22"/>
      <c r="P40" s="22"/>
    </row>
    <row r="41" spans="1:16" ht="39" customHeight="1" x14ac:dyDescent="0.15">
      <c r="A41" s="22"/>
      <c r="B41" s="35"/>
      <c r="C41" s="1238" t="s">
        <v>582</v>
      </c>
      <c r="D41" s="1239"/>
      <c r="E41" s="1240"/>
      <c r="F41" s="36">
        <v>0.05</v>
      </c>
      <c r="G41" s="37">
        <v>0</v>
      </c>
      <c r="H41" s="37">
        <v>0.02</v>
      </c>
      <c r="I41" s="37">
        <v>0.04</v>
      </c>
      <c r="J41" s="38">
        <v>0.02</v>
      </c>
      <c r="K41" s="22"/>
      <c r="L41" s="22"/>
      <c r="M41" s="22"/>
      <c r="N41" s="22"/>
      <c r="O41" s="22"/>
      <c r="P41" s="22"/>
    </row>
    <row r="42" spans="1:16" ht="39" customHeight="1" x14ac:dyDescent="0.15">
      <c r="A42" s="22"/>
      <c r="B42" s="39"/>
      <c r="C42" s="1238" t="s">
        <v>583</v>
      </c>
      <c r="D42" s="1239"/>
      <c r="E42" s="1240"/>
      <c r="F42" s="36" t="s">
        <v>520</v>
      </c>
      <c r="G42" s="37" t="s">
        <v>520</v>
      </c>
      <c r="H42" s="37" t="s">
        <v>520</v>
      </c>
      <c r="I42" s="37" t="s">
        <v>520</v>
      </c>
      <c r="J42" s="38" t="s">
        <v>520</v>
      </c>
      <c r="K42" s="22"/>
      <c r="L42" s="22"/>
      <c r="M42" s="22"/>
      <c r="N42" s="22"/>
      <c r="O42" s="22"/>
      <c r="P42" s="22"/>
    </row>
    <row r="43" spans="1:16" ht="39" customHeight="1" thickBot="1" x14ac:dyDescent="0.2">
      <c r="A43" s="22"/>
      <c r="B43" s="40"/>
      <c r="C43" s="1241" t="s">
        <v>584</v>
      </c>
      <c r="D43" s="1242"/>
      <c r="E43" s="1243"/>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Xl5wbmR6I2NNWsEF1CLYV7ysvyFSgLRVSsV76xhXRMuZC9MYUQyiYyPBJbI0dmXiDRoRlYBQcwo5BStD0bMdQ==" saltValue="hGxpHl/0RCsyx50h0GGp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759</v>
      </c>
      <c r="L45" s="60">
        <v>758</v>
      </c>
      <c r="M45" s="60">
        <v>798</v>
      </c>
      <c r="N45" s="60">
        <v>842</v>
      </c>
      <c r="O45" s="61">
        <v>824</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520</v>
      </c>
      <c r="L46" s="64" t="s">
        <v>520</v>
      </c>
      <c r="M46" s="64" t="s">
        <v>520</v>
      </c>
      <c r="N46" s="64" t="s">
        <v>520</v>
      </c>
      <c r="O46" s="65" t="s">
        <v>520</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520</v>
      </c>
      <c r="L47" s="64" t="s">
        <v>520</v>
      </c>
      <c r="M47" s="64" t="s">
        <v>520</v>
      </c>
      <c r="N47" s="64" t="s">
        <v>520</v>
      </c>
      <c r="O47" s="65" t="s">
        <v>520</v>
      </c>
      <c r="P47" s="48"/>
      <c r="Q47" s="48"/>
      <c r="R47" s="48"/>
      <c r="S47" s="48"/>
      <c r="T47" s="48"/>
      <c r="U47" s="48"/>
    </row>
    <row r="48" spans="1:21" ht="30.75" customHeight="1" x14ac:dyDescent="0.15">
      <c r="A48" s="48"/>
      <c r="B48" s="1266"/>
      <c r="C48" s="1267"/>
      <c r="D48" s="62"/>
      <c r="E48" s="1248" t="s">
        <v>15</v>
      </c>
      <c r="F48" s="1248"/>
      <c r="G48" s="1248"/>
      <c r="H48" s="1248"/>
      <c r="I48" s="1248"/>
      <c r="J48" s="1249"/>
      <c r="K48" s="63">
        <v>359</v>
      </c>
      <c r="L48" s="64">
        <v>359</v>
      </c>
      <c r="M48" s="64">
        <v>354</v>
      </c>
      <c r="N48" s="64">
        <v>359</v>
      </c>
      <c r="O48" s="65">
        <v>351</v>
      </c>
      <c r="P48" s="48"/>
      <c r="Q48" s="48"/>
      <c r="R48" s="48"/>
      <c r="S48" s="48"/>
      <c r="T48" s="48"/>
      <c r="U48" s="48"/>
    </row>
    <row r="49" spans="1:21" ht="30.75" customHeight="1" x14ac:dyDescent="0.15">
      <c r="A49" s="48"/>
      <c r="B49" s="1266"/>
      <c r="C49" s="1267"/>
      <c r="D49" s="62"/>
      <c r="E49" s="1248" t="s">
        <v>16</v>
      </c>
      <c r="F49" s="1248"/>
      <c r="G49" s="1248"/>
      <c r="H49" s="1248"/>
      <c r="I49" s="1248"/>
      <c r="J49" s="1249"/>
      <c r="K49" s="63">
        <v>38</v>
      </c>
      <c r="L49" s="64">
        <v>32</v>
      </c>
      <c r="M49" s="64">
        <v>36</v>
      </c>
      <c r="N49" s="64">
        <v>30</v>
      </c>
      <c r="O49" s="65">
        <v>28</v>
      </c>
      <c r="P49" s="48"/>
      <c r="Q49" s="48"/>
      <c r="R49" s="48"/>
      <c r="S49" s="48"/>
      <c r="T49" s="48"/>
      <c r="U49" s="48"/>
    </row>
    <row r="50" spans="1:21" ht="30.75" customHeight="1" x14ac:dyDescent="0.15">
      <c r="A50" s="48"/>
      <c r="B50" s="1266"/>
      <c r="C50" s="1267"/>
      <c r="D50" s="62"/>
      <c r="E50" s="1248" t="s">
        <v>17</v>
      </c>
      <c r="F50" s="1248"/>
      <c r="G50" s="1248"/>
      <c r="H50" s="1248"/>
      <c r="I50" s="1248"/>
      <c r="J50" s="1249"/>
      <c r="K50" s="63">
        <v>169</v>
      </c>
      <c r="L50" s="64">
        <v>165</v>
      </c>
      <c r="M50" s="64">
        <v>192</v>
      </c>
      <c r="N50" s="64">
        <v>191</v>
      </c>
      <c r="O50" s="65">
        <v>190</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520</v>
      </c>
      <c r="L51" s="64" t="s">
        <v>520</v>
      </c>
      <c r="M51" s="64" t="s">
        <v>520</v>
      </c>
      <c r="N51" s="64" t="s">
        <v>520</v>
      </c>
      <c r="O51" s="65" t="s">
        <v>520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1154</v>
      </c>
      <c r="L52" s="64">
        <v>1103</v>
      </c>
      <c r="M52" s="64">
        <v>1155</v>
      </c>
      <c r="N52" s="64">
        <v>1184</v>
      </c>
      <c r="O52" s="65">
        <v>1141</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171</v>
      </c>
      <c r="L53" s="69">
        <v>211</v>
      </c>
      <c r="M53" s="69">
        <v>225</v>
      </c>
      <c r="N53" s="69">
        <v>238</v>
      </c>
      <c r="O53" s="70">
        <v>252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585</v>
      </c>
      <c r="L56" s="80" t="s">
        <v>586</v>
      </c>
      <c r="M56" s="80" t="s">
        <v>587</v>
      </c>
      <c r="N56" s="80" t="s">
        <v>588</v>
      </c>
      <c r="O56" s="81" t="s">
        <v>589</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612</v>
      </c>
      <c r="L57" s="83" t="s">
        <v>613</v>
      </c>
      <c r="M57" s="83" t="s">
        <v>614</v>
      </c>
      <c r="N57" s="83" t="s">
        <v>615</v>
      </c>
      <c r="O57" s="84" t="s">
        <v>616</v>
      </c>
    </row>
    <row r="58" spans="1:21" ht="31.5" customHeight="1" thickBot="1" x14ac:dyDescent="0.2">
      <c r="B58" s="1256"/>
      <c r="C58" s="1257"/>
      <c r="D58" s="1261" t="s">
        <v>27</v>
      </c>
      <c r="E58" s="1262"/>
      <c r="F58" s="1262"/>
      <c r="G58" s="1262"/>
      <c r="H58" s="1262"/>
      <c r="I58" s="1262"/>
      <c r="J58" s="1263"/>
      <c r="K58" s="85" t="s">
        <v>617</v>
      </c>
      <c r="L58" s="86" t="s">
        <v>613</v>
      </c>
      <c r="M58" s="86" t="s">
        <v>613</v>
      </c>
      <c r="N58" s="86" t="s">
        <v>616</v>
      </c>
      <c r="O58" s="87" t="s">
        <v>613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9/HG6kCgZgt29hu6uu9iHl13h1MPmYR5557jh26Qopc4EyqG2ZbyN1Bj6m6uC4EgSWbf+30BwkwQf8lXC0q+A==" saltValue="6iAGY2GxmJg9XbUlgMl1E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562</v>
      </c>
      <c r="J40" s="99" t="s">
        <v>563</v>
      </c>
      <c r="K40" s="99" t="s">
        <v>564</v>
      </c>
      <c r="L40" s="99" t="s">
        <v>565</v>
      </c>
      <c r="M40" s="100" t="s">
        <v>566</v>
      </c>
    </row>
    <row r="41" spans="2:13" ht="27.75" customHeight="1" x14ac:dyDescent="0.15">
      <c r="B41" s="1284" t="s">
        <v>30</v>
      </c>
      <c r="C41" s="1285"/>
      <c r="D41" s="101"/>
      <c r="E41" s="1286" t="s">
        <v>31</v>
      </c>
      <c r="F41" s="1286"/>
      <c r="G41" s="1286"/>
      <c r="H41" s="1287"/>
      <c r="I41" s="102">
        <v>8556</v>
      </c>
      <c r="J41" s="103">
        <v>8759</v>
      </c>
      <c r="K41" s="103">
        <v>8610</v>
      </c>
      <c r="L41" s="103">
        <v>8563</v>
      </c>
      <c r="M41" s="104">
        <v>8910</v>
      </c>
    </row>
    <row r="42" spans="2:13" ht="27.75" customHeight="1" x14ac:dyDescent="0.15">
      <c r="B42" s="1274"/>
      <c r="C42" s="1275"/>
      <c r="D42" s="105"/>
      <c r="E42" s="1278" t="s">
        <v>32</v>
      </c>
      <c r="F42" s="1278"/>
      <c r="G42" s="1278"/>
      <c r="H42" s="1279"/>
      <c r="I42" s="106">
        <v>1013</v>
      </c>
      <c r="J42" s="107">
        <v>1031</v>
      </c>
      <c r="K42" s="107">
        <v>838</v>
      </c>
      <c r="L42" s="107">
        <v>595</v>
      </c>
      <c r="M42" s="108">
        <v>403</v>
      </c>
    </row>
    <row r="43" spans="2:13" ht="27.75" customHeight="1" x14ac:dyDescent="0.15">
      <c r="B43" s="1274"/>
      <c r="C43" s="1275"/>
      <c r="D43" s="105"/>
      <c r="E43" s="1278" t="s">
        <v>33</v>
      </c>
      <c r="F43" s="1278"/>
      <c r="G43" s="1278"/>
      <c r="H43" s="1279"/>
      <c r="I43" s="106">
        <v>4404</v>
      </c>
      <c r="J43" s="107">
        <v>4066</v>
      </c>
      <c r="K43" s="107">
        <v>3787</v>
      </c>
      <c r="L43" s="107">
        <v>3534</v>
      </c>
      <c r="M43" s="108">
        <v>3286</v>
      </c>
    </row>
    <row r="44" spans="2:13" ht="27.75" customHeight="1" x14ac:dyDescent="0.15">
      <c r="B44" s="1274"/>
      <c r="C44" s="1275"/>
      <c r="D44" s="105"/>
      <c r="E44" s="1278" t="s">
        <v>34</v>
      </c>
      <c r="F44" s="1278"/>
      <c r="G44" s="1278"/>
      <c r="H44" s="1279"/>
      <c r="I44" s="106">
        <v>153</v>
      </c>
      <c r="J44" s="107">
        <v>128</v>
      </c>
      <c r="K44" s="107">
        <v>110</v>
      </c>
      <c r="L44" s="107">
        <v>118</v>
      </c>
      <c r="M44" s="108">
        <v>119</v>
      </c>
    </row>
    <row r="45" spans="2:13" ht="27.75" customHeight="1" x14ac:dyDescent="0.15">
      <c r="B45" s="1274"/>
      <c r="C45" s="1275"/>
      <c r="D45" s="105"/>
      <c r="E45" s="1278" t="s">
        <v>35</v>
      </c>
      <c r="F45" s="1278"/>
      <c r="G45" s="1278"/>
      <c r="H45" s="1279"/>
      <c r="I45" s="106">
        <v>1804</v>
      </c>
      <c r="J45" s="107">
        <v>1552</v>
      </c>
      <c r="K45" s="107">
        <v>1772</v>
      </c>
      <c r="L45" s="107">
        <v>1595</v>
      </c>
      <c r="M45" s="108">
        <v>1826</v>
      </c>
    </row>
    <row r="46" spans="2:13" ht="27.75" customHeight="1" x14ac:dyDescent="0.15">
      <c r="B46" s="1274"/>
      <c r="C46" s="1275"/>
      <c r="D46" s="109"/>
      <c r="E46" s="1278" t="s">
        <v>36</v>
      </c>
      <c r="F46" s="1278"/>
      <c r="G46" s="1278"/>
      <c r="H46" s="1279"/>
      <c r="I46" s="106" t="s">
        <v>520</v>
      </c>
      <c r="J46" s="107" t="s">
        <v>520</v>
      </c>
      <c r="K46" s="107" t="s">
        <v>520</v>
      </c>
      <c r="L46" s="107" t="s">
        <v>520</v>
      </c>
      <c r="M46" s="108" t="s">
        <v>520</v>
      </c>
    </row>
    <row r="47" spans="2:13" ht="27.75" customHeight="1" x14ac:dyDescent="0.15">
      <c r="B47" s="1274"/>
      <c r="C47" s="1275"/>
      <c r="D47" s="110"/>
      <c r="E47" s="1288" t="s">
        <v>37</v>
      </c>
      <c r="F47" s="1289"/>
      <c r="G47" s="1289"/>
      <c r="H47" s="1290"/>
      <c r="I47" s="106" t="s">
        <v>520</v>
      </c>
      <c r="J47" s="107" t="s">
        <v>520</v>
      </c>
      <c r="K47" s="107" t="s">
        <v>520</v>
      </c>
      <c r="L47" s="107" t="s">
        <v>520</v>
      </c>
      <c r="M47" s="108" t="s">
        <v>520</v>
      </c>
    </row>
    <row r="48" spans="2:13" ht="27.75" customHeight="1" x14ac:dyDescent="0.15">
      <c r="B48" s="1274"/>
      <c r="C48" s="1275"/>
      <c r="D48" s="105"/>
      <c r="E48" s="1278" t="s">
        <v>38</v>
      </c>
      <c r="F48" s="1278"/>
      <c r="G48" s="1278"/>
      <c r="H48" s="1279"/>
      <c r="I48" s="106" t="s">
        <v>520</v>
      </c>
      <c r="J48" s="107" t="s">
        <v>520</v>
      </c>
      <c r="K48" s="107" t="s">
        <v>520</v>
      </c>
      <c r="L48" s="107" t="s">
        <v>520</v>
      </c>
      <c r="M48" s="108" t="s">
        <v>520</v>
      </c>
    </row>
    <row r="49" spans="2:13" ht="27.75" customHeight="1" x14ac:dyDescent="0.15">
      <c r="B49" s="1276"/>
      <c r="C49" s="1277"/>
      <c r="D49" s="105"/>
      <c r="E49" s="1278" t="s">
        <v>39</v>
      </c>
      <c r="F49" s="1278"/>
      <c r="G49" s="1278"/>
      <c r="H49" s="1279"/>
      <c r="I49" s="106" t="s">
        <v>520</v>
      </c>
      <c r="J49" s="107" t="s">
        <v>520</v>
      </c>
      <c r="K49" s="107" t="s">
        <v>520</v>
      </c>
      <c r="L49" s="107" t="s">
        <v>520</v>
      </c>
      <c r="M49" s="108" t="s">
        <v>520</v>
      </c>
    </row>
    <row r="50" spans="2:13" ht="27.75" customHeight="1" x14ac:dyDescent="0.15">
      <c r="B50" s="1272" t="s">
        <v>40</v>
      </c>
      <c r="C50" s="1273"/>
      <c r="D50" s="111"/>
      <c r="E50" s="1278" t="s">
        <v>41</v>
      </c>
      <c r="F50" s="1278"/>
      <c r="G50" s="1278"/>
      <c r="H50" s="1279"/>
      <c r="I50" s="106">
        <v>2058</v>
      </c>
      <c r="J50" s="107">
        <v>2194</v>
      </c>
      <c r="K50" s="107">
        <v>2125</v>
      </c>
      <c r="L50" s="107">
        <v>2206</v>
      </c>
      <c r="M50" s="108">
        <v>2177</v>
      </c>
    </row>
    <row r="51" spans="2:13" ht="27.75" customHeight="1" x14ac:dyDescent="0.15">
      <c r="B51" s="1274"/>
      <c r="C51" s="1275"/>
      <c r="D51" s="105"/>
      <c r="E51" s="1278" t="s">
        <v>42</v>
      </c>
      <c r="F51" s="1278"/>
      <c r="G51" s="1278"/>
      <c r="H51" s="1279"/>
      <c r="I51" s="106">
        <v>3854</v>
      </c>
      <c r="J51" s="107">
        <v>3745</v>
      </c>
      <c r="K51" s="107">
        <v>3652</v>
      </c>
      <c r="L51" s="107">
        <v>3569</v>
      </c>
      <c r="M51" s="108">
        <v>3510</v>
      </c>
    </row>
    <row r="52" spans="2:13" ht="27.75" customHeight="1" x14ac:dyDescent="0.15">
      <c r="B52" s="1276"/>
      <c r="C52" s="1277"/>
      <c r="D52" s="105"/>
      <c r="E52" s="1278" t="s">
        <v>43</v>
      </c>
      <c r="F52" s="1278"/>
      <c r="G52" s="1278"/>
      <c r="H52" s="1279"/>
      <c r="I52" s="106">
        <v>10107</v>
      </c>
      <c r="J52" s="107">
        <v>10178</v>
      </c>
      <c r="K52" s="107">
        <v>9941</v>
      </c>
      <c r="L52" s="107">
        <v>9854</v>
      </c>
      <c r="M52" s="108">
        <v>9916</v>
      </c>
    </row>
    <row r="53" spans="2:13" ht="27.75" customHeight="1" thickBot="1" x14ac:dyDescent="0.2">
      <c r="B53" s="1280" t="s">
        <v>44</v>
      </c>
      <c r="C53" s="1281"/>
      <c r="D53" s="112"/>
      <c r="E53" s="1282" t="s">
        <v>45</v>
      </c>
      <c r="F53" s="1282"/>
      <c r="G53" s="1282"/>
      <c r="H53" s="1283"/>
      <c r="I53" s="113">
        <v>-88</v>
      </c>
      <c r="J53" s="114">
        <v>-582</v>
      </c>
      <c r="K53" s="114">
        <v>-603</v>
      </c>
      <c r="L53" s="114">
        <v>-1225</v>
      </c>
      <c r="M53" s="115">
        <v>-1059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P9PAC6b0obPbYG7NAO3eVG4ljpxfI31umsHbpxZyejY4dkCaE/7VIrJil/OLuZXdBtWS5xcL62thStHprsEOg==" saltValue="kAuKTz56rMWIFTpg1rlZD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564</v>
      </c>
      <c r="G54" s="124" t="s">
        <v>565</v>
      </c>
      <c r="H54" s="125" t="s">
        <v>566</v>
      </c>
    </row>
    <row r="55" spans="2:8" ht="52.5" customHeight="1" x14ac:dyDescent="0.15">
      <c r="B55" s="126"/>
      <c r="C55" s="1299" t="s">
        <v>48</v>
      </c>
      <c r="D55" s="1299"/>
      <c r="E55" s="1300"/>
      <c r="F55" s="127">
        <v>1185</v>
      </c>
      <c r="G55" s="127">
        <v>1100</v>
      </c>
      <c r="H55" s="128">
        <v>1188</v>
      </c>
    </row>
    <row r="56" spans="2:8" ht="52.5" customHeight="1" x14ac:dyDescent="0.15">
      <c r="B56" s="129"/>
      <c r="C56" s="1301" t="s">
        <v>49</v>
      </c>
      <c r="D56" s="1301"/>
      <c r="E56" s="1302"/>
      <c r="F56" s="130">
        <v>231</v>
      </c>
      <c r="G56" s="130">
        <v>310</v>
      </c>
      <c r="H56" s="131">
        <v>310</v>
      </c>
    </row>
    <row r="57" spans="2:8" ht="53.25" customHeight="1" x14ac:dyDescent="0.15">
      <c r="B57" s="129"/>
      <c r="C57" s="1303" t="s">
        <v>50</v>
      </c>
      <c r="D57" s="1303"/>
      <c r="E57" s="1304"/>
      <c r="F57" s="132">
        <v>339</v>
      </c>
      <c r="G57" s="132">
        <v>353</v>
      </c>
      <c r="H57" s="133">
        <v>355</v>
      </c>
    </row>
    <row r="58" spans="2:8" ht="45.75" customHeight="1" x14ac:dyDescent="0.15">
      <c r="B58" s="134"/>
      <c r="C58" s="1291" t="s">
        <v>606</v>
      </c>
      <c r="D58" s="1292"/>
      <c r="E58" s="1293"/>
      <c r="F58" s="135">
        <v>325</v>
      </c>
      <c r="G58" s="135">
        <v>340</v>
      </c>
      <c r="H58" s="136">
        <v>352</v>
      </c>
    </row>
    <row r="59" spans="2:8" ht="45.75" customHeight="1" x14ac:dyDescent="0.15">
      <c r="B59" s="134"/>
      <c r="C59" s="1291" t="s">
        <v>607</v>
      </c>
      <c r="D59" s="1292"/>
      <c r="E59" s="1293"/>
      <c r="F59" s="135">
        <v>3</v>
      </c>
      <c r="G59" s="135">
        <v>3</v>
      </c>
      <c r="H59" s="136">
        <v>3</v>
      </c>
    </row>
    <row r="60" spans="2:8" ht="45.75" customHeight="1" x14ac:dyDescent="0.15">
      <c r="B60" s="134"/>
      <c r="C60" s="1291" t="s">
        <v>608</v>
      </c>
      <c r="D60" s="1292"/>
      <c r="E60" s="1293"/>
      <c r="F60" s="135">
        <v>10</v>
      </c>
      <c r="G60" s="135">
        <v>10</v>
      </c>
      <c r="H60" s="136">
        <v>0</v>
      </c>
    </row>
    <row r="61" spans="2:8" ht="45.75" customHeight="1" x14ac:dyDescent="0.15">
      <c r="B61" s="134"/>
      <c r="C61" s="1291"/>
      <c r="D61" s="1292"/>
      <c r="E61" s="1293"/>
      <c r="F61" s="135"/>
      <c r="G61" s="135"/>
      <c r="H61" s="136"/>
    </row>
    <row r="62" spans="2:8" ht="45.75" customHeight="1" thickBot="1" x14ac:dyDescent="0.2">
      <c r="B62" s="137"/>
      <c r="C62" s="1294"/>
      <c r="D62" s="1295"/>
      <c r="E62" s="1296"/>
      <c r="F62" s="138"/>
      <c r="G62" s="138"/>
      <c r="H62" s="139"/>
    </row>
    <row r="63" spans="2:8" ht="52.5" customHeight="1" thickBot="1" x14ac:dyDescent="0.2">
      <c r="B63" s="140"/>
      <c r="C63" s="1297" t="s">
        <v>51</v>
      </c>
      <c r="D63" s="1297"/>
      <c r="E63" s="1298"/>
      <c r="F63" s="141">
        <v>1754</v>
      </c>
      <c r="G63" s="141">
        <v>1763</v>
      </c>
      <c r="H63" s="142">
        <v>1853</v>
      </c>
    </row>
    <row r="64" spans="2:8" ht="15" customHeight="1" x14ac:dyDescent="0.15"/>
    <row r="65" ht="0" hidden="1" customHeight="1" x14ac:dyDescent="0.15"/>
    <row r="66" ht="0" hidden="1" customHeight="1" x14ac:dyDescent="0.15"/>
  </sheetData>
  <sheetProtection algorithmName="SHA-512" hashValue="m7vz+HbO89K8EgCVAEphhKbB0tUBYNwj5Y8k+pONjCN2XnlSP+Emk+e5AB5p3+NVxFpaBA3i8/Skkyw1AHEqUA==" saltValue="FXJ5Io/BBbkaeHMm1N1K6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621</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622</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562</v>
      </c>
      <c r="BQ50" s="1311"/>
      <c r="BR50" s="1311"/>
      <c r="BS50" s="1311"/>
      <c r="BT50" s="1311"/>
      <c r="BU50" s="1311"/>
      <c r="BV50" s="1311"/>
      <c r="BW50" s="1311"/>
      <c r="BX50" s="1311" t="s">
        <v>563</v>
      </c>
      <c r="BY50" s="1311"/>
      <c r="BZ50" s="1311"/>
      <c r="CA50" s="1311"/>
      <c r="CB50" s="1311"/>
      <c r="CC50" s="1311"/>
      <c r="CD50" s="1311"/>
      <c r="CE50" s="1311"/>
      <c r="CF50" s="1311" t="s">
        <v>564</v>
      </c>
      <c r="CG50" s="1311"/>
      <c r="CH50" s="1311"/>
      <c r="CI50" s="1311"/>
      <c r="CJ50" s="1311"/>
      <c r="CK50" s="1311"/>
      <c r="CL50" s="1311"/>
      <c r="CM50" s="1311"/>
      <c r="CN50" s="1311" t="s">
        <v>565</v>
      </c>
      <c r="CO50" s="1311"/>
      <c r="CP50" s="1311"/>
      <c r="CQ50" s="1311"/>
      <c r="CR50" s="1311"/>
      <c r="CS50" s="1311"/>
      <c r="CT50" s="1311"/>
      <c r="CU50" s="1311"/>
      <c r="CV50" s="1311" t="s">
        <v>566</v>
      </c>
      <c r="CW50" s="1311"/>
      <c r="CX50" s="1311"/>
      <c r="CY50" s="1311"/>
      <c r="CZ50" s="1311"/>
      <c r="DA50" s="1311"/>
      <c r="DB50" s="1311"/>
      <c r="DC50" s="1311"/>
    </row>
    <row r="51" spans="1:109" ht="13.5" customHeight="1" x14ac:dyDescent="0.15">
      <c r="B51" s="394"/>
      <c r="G51" s="1322"/>
      <c r="H51" s="1322"/>
      <c r="I51" s="1327"/>
      <c r="J51" s="1327"/>
      <c r="K51" s="1312"/>
      <c r="L51" s="1312"/>
      <c r="M51" s="1312"/>
      <c r="N51" s="1312"/>
      <c r="AM51" s="403"/>
      <c r="AN51" s="1310" t="s">
        <v>623</v>
      </c>
      <c r="AO51" s="1310"/>
      <c r="AP51" s="1310"/>
      <c r="AQ51" s="1310"/>
      <c r="AR51" s="1310"/>
      <c r="AS51" s="1310"/>
      <c r="AT51" s="1310"/>
      <c r="AU51" s="1310"/>
      <c r="AV51" s="1310"/>
      <c r="AW51" s="1310"/>
      <c r="AX51" s="1310"/>
      <c r="AY51" s="1310"/>
      <c r="AZ51" s="1310"/>
      <c r="BA51" s="1310"/>
      <c r="BB51" s="1310" t="s">
        <v>624</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625</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59.9</v>
      </c>
      <c r="BY53" s="1307"/>
      <c r="BZ53" s="1307"/>
      <c r="CA53" s="1307"/>
      <c r="CB53" s="1307"/>
      <c r="CC53" s="1307"/>
      <c r="CD53" s="1307"/>
      <c r="CE53" s="1307"/>
      <c r="CF53" s="1307">
        <v>61.6</v>
      </c>
      <c r="CG53" s="1307"/>
      <c r="CH53" s="1307"/>
      <c r="CI53" s="1307"/>
      <c r="CJ53" s="1307"/>
      <c r="CK53" s="1307"/>
      <c r="CL53" s="1307"/>
      <c r="CM53" s="1307"/>
      <c r="CN53" s="1307">
        <v>63.3</v>
      </c>
      <c r="CO53" s="1307"/>
      <c r="CP53" s="1307"/>
      <c r="CQ53" s="1307"/>
      <c r="CR53" s="1307"/>
      <c r="CS53" s="1307"/>
      <c r="CT53" s="1307"/>
      <c r="CU53" s="1307"/>
      <c r="CV53" s="1307">
        <v>65.099999999999994</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626</v>
      </c>
      <c r="AO55" s="1311"/>
      <c r="AP55" s="1311"/>
      <c r="AQ55" s="1311"/>
      <c r="AR55" s="1311"/>
      <c r="AS55" s="1311"/>
      <c r="AT55" s="1311"/>
      <c r="AU55" s="1311"/>
      <c r="AV55" s="1311"/>
      <c r="AW55" s="1311"/>
      <c r="AX55" s="1311"/>
      <c r="AY55" s="1311"/>
      <c r="AZ55" s="1311"/>
      <c r="BA55" s="1311"/>
      <c r="BB55" s="1310" t="s">
        <v>627</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20.2</v>
      </c>
      <c r="BY55" s="1307"/>
      <c r="BZ55" s="1307"/>
      <c r="CA55" s="1307"/>
      <c r="CB55" s="1307"/>
      <c r="CC55" s="1307"/>
      <c r="CD55" s="1307"/>
      <c r="CE55" s="1307"/>
      <c r="CF55" s="1307">
        <v>21</v>
      </c>
      <c r="CG55" s="1307"/>
      <c r="CH55" s="1307"/>
      <c r="CI55" s="1307"/>
      <c r="CJ55" s="1307"/>
      <c r="CK55" s="1307"/>
      <c r="CL55" s="1307"/>
      <c r="CM55" s="1307"/>
      <c r="CN55" s="1307">
        <v>20.2</v>
      </c>
      <c r="CO55" s="1307"/>
      <c r="CP55" s="1307"/>
      <c r="CQ55" s="1307"/>
      <c r="CR55" s="1307"/>
      <c r="CS55" s="1307"/>
      <c r="CT55" s="1307"/>
      <c r="CU55" s="1307"/>
      <c r="CV55" s="1307">
        <v>18.3</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628</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54.5</v>
      </c>
      <c r="BY57" s="1307"/>
      <c r="BZ57" s="1307"/>
      <c r="CA57" s="1307"/>
      <c r="CB57" s="1307"/>
      <c r="CC57" s="1307"/>
      <c r="CD57" s="1307"/>
      <c r="CE57" s="1307"/>
      <c r="CF57" s="1307">
        <v>56.1</v>
      </c>
      <c r="CG57" s="1307"/>
      <c r="CH57" s="1307"/>
      <c r="CI57" s="1307"/>
      <c r="CJ57" s="1307"/>
      <c r="CK57" s="1307"/>
      <c r="CL57" s="1307"/>
      <c r="CM57" s="1307"/>
      <c r="CN57" s="1307">
        <v>58.1</v>
      </c>
      <c r="CO57" s="1307"/>
      <c r="CP57" s="1307"/>
      <c r="CQ57" s="1307"/>
      <c r="CR57" s="1307"/>
      <c r="CS57" s="1307"/>
      <c r="CT57" s="1307"/>
      <c r="CU57" s="1307"/>
      <c r="CV57" s="1307">
        <v>59.1</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629</v>
      </c>
    </row>
    <row r="64" spans="1:109" x14ac:dyDescent="0.15">
      <c r="B64" s="394"/>
      <c r="G64" s="401"/>
      <c r="I64" s="414"/>
      <c r="J64" s="414"/>
      <c r="K64" s="414"/>
      <c r="L64" s="414"/>
      <c r="M64" s="414"/>
      <c r="N64" s="415"/>
      <c r="AM64" s="401"/>
      <c r="AN64" s="401" t="s">
        <v>620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635</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622</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562</v>
      </c>
      <c r="BQ72" s="1311"/>
      <c r="BR72" s="1311"/>
      <c r="BS72" s="1311"/>
      <c r="BT72" s="1311"/>
      <c r="BU72" s="1311"/>
      <c r="BV72" s="1311"/>
      <c r="BW72" s="1311"/>
      <c r="BX72" s="1311" t="s">
        <v>563</v>
      </c>
      <c r="BY72" s="1311"/>
      <c r="BZ72" s="1311"/>
      <c r="CA72" s="1311"/>
      <c r="CB72" s="1311"/>
      <c r="CC72" s="1311"/>
      <c r="CD72" s="1311"/>
      <c r="CE72" s="1311"/>
      <c r="CF72" s="1311" t="s">
        <v>564</v>
      </c>
      <c r="CG72" s="1311"/>
      <c r="CH72" s="1311"/>
      <c r="CI72" s="1311"/>
      <c r="CJ72" s="1311"/>
      <c r="CK72" s="1311"/>
      <c r="CL72" s="1311"/>
      <c r="CM72" s="1311"/>
      <c r="CN72" s="1311" t="s">
        <v>565</v>
      </c>
      <c r="CO72" s="1311"/>
      <c r="CP72" s="1311"/>
      <c r="CQ72" s="1311"/>
      <c r="CR72" s="1311"/>
      <c r="CS72" s="1311"/>
      <c r="CT72" s="1311"/>
      <c r="CU72" s="1311"/>
      <c r="CV72" s="1311" t="s">
        <v>566</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623</v>
      </c>
      <c r="AO73" s="1310"/>
      <c r="AP73" s="1310"/>
      <c r="AQ73" s="1310"/>
      <c r="AR73" s="1310"/>
      <c r="AS73" s="1310"/>
      <c r="AT73" s="1310"/>
      <c r="AU73" s="1310"/>
      <c r="AV73" s="1310"/>
      <c r="AW73" s="1310"/>
      <c r="AX73" s="1310"/>
      <c r="AY73" s="1310"/>
      <c r="AZ73" s="1310"/>
      <c r="BA73" s="1310"/>
      <c r="BB73" s="1310" t="s">
        <v>624</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630</v>
      </c>
      <c r="BC75" s="1310"/>
      <c r="BD75" s="1310"/>
      <c r="BE75" s="1310"/>
      <c r="BF75" s="1310"/>
      <c r="BG75" s="1310"/>
      <c r="BH75" s="1310"/>
      <c r="BI75" s="1310"/>
      <c r="BJ75" s="1310"/>
      <c r="BK75" s="1310"/>
      <c r="BL75" s="1310"/>
      <c r="BM75" s="1310"/>
      <c r="BN75" s="1310"/>
      <c r="BO75" s="1310"/>
      <c r="BP75" s="1307">
        <v>3.9</v>
      </c>
      <c r="BQ75" s="1307"/>
      <c r="BR75" s="1307"/>
      <c r="BS75" s="1307"/>
      <c r="BT75" s="1307"/>
      <c r="BU75" s="1307"/>
      <c r="BV75" s="1307"/>
      <c r="BW75" s="1307"/>
      <c r="BX75" s="1307">
        <v>3</v>
      </c>
      <c r="BY75" s="1307"/>
      <c r="BZ75" s="1307"/>
      <c r="CA75" s="1307"/>
      <c r="CB75" s="1307"/>
      <c r="CC75" s="1307"/>
      <c r="CD75" s="1307"/>
      <c r="CE75" s="1307"/>
      <c r="CF75" s="1307">
        <v>2.8</v>
      </c>
      <c r="CG75" s="1307"/>
      <c r="CH75" s="1307"/>
      <c r="CI75" s="1307"/>
      <c r="CJ75" s="1307"/>
      <c r="CK75" s="1307"/>
      <c r="CL75" s="1307"/>
      <c r="CM75" s="1307"/>
      <c r="CN75" s="1307">
        <v>3</v>
      </c>
      <c r="CO75" s="1307"/>
      <c r="CP75" s="1307"/>
      <c r="CQ75" s="1307"/>
      <c r="CR75" s="1307"/>
      <c r="CS75" s="1307"/>
      <c r="CT75" s="1307"/>
      <c r="CU75" s="1307"/>
      <c r="CV75" s="1307">
        <v>3.2</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631</v>
      </c>
      <c r="AO77" s="1311"/>
      <c r="AP77" s="1311"/>
      <c r="AQ77" s="1311"/>
      <c r="AR77" s="1311"/>
      <c r="AS77" s="1311"/>
      <c r="AT77" s="1311"/>
      <c r="AU77" s="1311"/>
      <c r="AV77" s="1311"/>
      <c r="AW77" s="1311"/>
      <c r="AX77" s="1311"/>
      <c r="AY77" s="1311"/>
      <c r="AZ77" s="1311"/>
      <c r="BA77" s="1311"/>
      <c r="BB77" s="1310" t="s">
        <v>627</v>
      </c>
      <c r="BC77" s="1310"/>
      <c r="BD77" s="1310"/>
      <c r="BE77" s="1310"/>
      <c r="BF77" s="1310"/>
      <c r="BG77" s="1310"/>
      <c r="BH77" s="1310"/>
      <c r="BI77" s="1310"/>
      <c r="BJ77" s="1310"/>
      <c r="BK77" s="1310"/>
      <c r="BL77" s="1310"/>
      <c r="BM77" s="1310"/>
      <c r="BN77" s="1310"/>
      <c r="BO77" s="1310"/>
      <c r="BP77" s="1307">
        <v>20.3</v>
      </c>
      <c r="BQ77" s="1307"/>
      <c r="BR77" s="1307"/>
      <c r="BS77" s="1307"/>
      <c r="BT77" s="1307"/>
      <c r="BU77" s="1307"/>
      <c r="BV77" s="1307"/>
      <c r="BW77" s="1307"/>
      <c r="BX77" s="1307">
        <v>20.2</v>
      </c>
      <c r="BY77" s="1307"/>
      <c r="BZ77" s="1307"/>
      <c r="CA77" s="1307"/>
      <c r="CB77" s="1307"/>
      <c r="CC77" s="1307"/>
      <c r="CD77" s="1307"/>
      <c r="CE77" s="1307"/>
      <c r="CF77" s="1307">
        <v>21</v>
      </c>
      <c r="CG77" s="1307"/>
      <c r="CH77" s="1307"/>
      <c r="CI77" s="1307"/>
      <c r="CJ77" s="1307"/>
      <c r="CK77" s="1307"/>
      <c r="CL77" s="1307"/>
      <c r="CM77" s="1307"/>
      <c r="CN77" s="1307">
        <v>20.2</v>
      </c>
      <c r="CO77" s="1307"/>
      <c r="CP77" s="1307"/>
      <c r="CQ77" s="1307"/>
      <c r="CR77" s="1307"/>
      <c r="CS77" s="1307"/>
      <c r="CT77" s="1307"/>
      <c r="CU77" s="1307"/>
      <c r="CV77" s="1307">
        <v>18.3</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632</v>
      </c>
      <c r="BC79" s="1310"/>
      <c r="BD79" s="1310"/>
      <c r="BE79" s="1310"/>
      <c r="BF79" s="1310"/>
      <c r="BG79" s="1310"/>
      <c r="BH79" s="1310"/>
      <c r="BI79" s="1310"/>
      <c r="BJ79" s="1310"/>
      <c r="BK79" s="1310"/>
      <c r="BL79" s="1310"/>
      <c r="BM79" s="1310"/>
      <c r="BN79" s="1310"/>
      <c r="BO79" s="1310"/>
      <c r="BP79" s="1307">
        <v>7.7</v>
      </c>
      <c r="BQ79" s="1307"/>
      <c r="BR79" s="1307"/>
      <c r="BS79" s="1307"/>
      <c r="BT79" s="1307"/>
      <c r="BU79" s="1307"/>
      <c r="BV79" s="1307"/>
      <c r="BW79" s="1307"/>
      <c r="BX79" s="1307">
        <v>7.1</v>
      </c>
      <c r="BY79" s="1307"/>
      <c r="BZ79" s="1307"/>
      <c r="CA79" s="1307"/>
      <c r="CB79" s="1307"/>
      <c r="CC79" s="1307"/>
      <c r="CD79" s="1307"/>
      <c r="CE79" s="1307"/>
      <c r="CF79" s="1307">
        <v>6.8</v>
      </c>
      <c r="CG79" s="1307"/>
      <c r="CH79" s="1307"/>
      <c r="CI79" s="1307"/>
      <c r="CJ79" s="1307"/>
      <c r="CK79" s="1307"/>
      <c r="CL79" s="1307"/>
      <c r="CM79" s="1307"/>
      <c r="CN79" s="1307">
        <v>6.8</v>
      </c>
      <c r="CO79" s="1307"/>
      <c r="CP79" s="1307"/>
      <c r="CQ79" s="1307"/>
      <c r="CR79" s="1307"/>
      <c r="CS79" s="1307"/>
      <c r="CT79" s="1307"/>
      <c r="CU79" s="1307"/>
      <c r="CV79" s="1307">
        <v>6.8</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QfrPni5kfvTAwXbudWLBj4awvVmkQVYt2qzTQb7vXyrLiLWo0CMHaefujC257NacJ5lbrDETYuuFxcjpH7IXA==" saltValue="UI/2uCQCYquwEuBk2Myl2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633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l6zm3RU2ZeYXbNvQeM0SN4DXNFGf/7S+P0z0onkCry4msL9NscQ7pKv/8dCIrA08x/pfpMuxHBYdlSSLEi6Xw==" saltValue="i3xJNM57iae/cvoeNWStC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634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EkvOMMjU+bpH6qd3l+mtivo5fENj2cIEFGEprwB2a24ASaO+/uZa5AKBVyo7+ik5232ivRJ2xLvNGpCeGbhGg==" saltValue="wzZliIzYVpauFTIpyvDpM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559</v>
      </c>
      <c r="G2" s="156"/>
      <c r="H2" s="157"/>
    </row>
    <row r="3" spans="1:8" x14ac:dyDescent="0.15">
      <c r="A3" s="153" t="s">
        <v>552</v>
      </c>
      <c r="B3" s="158"/>
      <c r="C3" s="159"/>
      <c r="D3" s="160">
        <v>22990</v>
      </c>
      <c r="E3" s="161"/>
      <c r="F3" s="162">
        <v>53292</v>
      </c>
      <c r="G3" s="163"/>
      <c r="H3" s="164"/>
    </row>
    <row r="4" spans="1:8" x14ac:dyDescent="0.15">
      <c r="A4" s="165"/>
      <c r="B4" s="166"/>
      <c r="C4" s="167"/>
      <c r="D4" s="168">
        <v>18128</v>
      </c>
      <c r="E4" s="169"/>
      <c r="F4" s="170">
        <v>28900</v>
      </c>
      <c r="G4" s="171"/>
      <c r="H4" s="172"/>
    </row>
    <row r="5" spans="1:8" x14ac:dyDescent="0.15">
      <c r="A5" s="153" t="s">
        <v>554</v>
      </c>
      <c r="B5" s="158"/>
      <c r="C5" s="159"/>
      <c r="D5" s="160">
        <v>24479</v>
      </c>
      <c r="E5" s="161"/>
      <c r="F5" s="162">
        <v>56894</v>
      </c>
      <c r="G5" s="163"/>
      <c r="H5" s="164"/>
    </row>
    <row r="6" spans="1:8" x14ac:dyDescent="0.15">
      <c r="A6" s="165"/>
      <c r="B6" s="166"/>
      <c r="C6" s="167"/>
      <c r="D6" s="168">
        <v>22438</v>
      </c>
      <c r="E6" s="169"/>
      <c r="F6" s="170">
        <v>32548</v>
      </c>
      <c r="G6" s="171"/>
      <c r="H6" s="172"/>
    </row>
    <row r="7" spans="1:8" x14ac:dyDescent="0.15">
      <c r="A7" s="153" t="s">
        <v>555</v>
      </c>
      <c r="B7" s="158"/>
      <c r="C7" s="159"/>
      <c r="D7" s="160">
        <v>26439</v>
      </c>
      <c r="E7" s="161"/>
      <c r="F7" s="162">
        <v>47738</v>
      </c>
      <c r="G7" s="163"/>
      <c r="H7" s="164"/>
    </row>
    <row r="8" spans="1:8" x14ac:dyDescent="0.15">
      <c r="A8" s="165"/>
      <c r="B8" s="166"/>
      <c r="C8" s="167"/>
      <c r="D8" s="168">
        <v>14880</v>
      </c>
      <c r="E8" s="169"/>
      <c r="F8" s="170">
        <v>24937</v>
      </c>
      <c r="G8" s="171"/>
      <c r="H8" s="172"/>
    </row>
    <row r="9" spans="1:8" x14ac:dyDescent="0.15">
      <c r="A9" s="153" t="s">
        <v>556</v>
      </c>
      <c r="B9" s="158"/>
      <c r="C9" s="159"/>
      <c r="D9" s="160">
        <v>28193</v>
      </c>
      <c r="E9" s="161"/>
      <c r="F9" s="162">
        <v>52191</v>
      </c>
      <c r="G9" s="163"/>
      <c r="H9" s="164"/>
    </row>
    <row r="10" spans="1:8" x14ac:dyDescent="0.15">
      <c r="A10" s="165"/>
      <c r="B10" s="166"/>
      <c r="C10" s="167"/>
      <c r="D10" s="168">
        <v>18661</v>
      </c>
      <c r="E10" s="169"/>
      <c r="F10" s="170">
        <v>24843</v>
      </c>
      <c r="G10" s="171"/>
      <c r="H10" s="172"/>
    </row>
    <row r="11" spans="1:8" x14ac:dyDescent="0.15">
      <c r="A11" s="153" t="s">
        <v>557</v>
      </c>
      <c r="B11" s="158"/>
      <c r="C11" s="159"/>
      <c r="D11" s="160">
        <v>30064</v>
      </c>
      <c r="E11" s="161"/>
      <c r="F11" s="162">
        <v>47387</v>
      </c>
      <c r="G11" s="163"/>
      <c r="H11" s="164"/>
    </row>
    <row r="12" spans="1:8" x14ac:dyDescent="0.15">
      <c r="A12" s="165"/>
      <c r="B12" s="166"/>
      <c r="C12" s="173"/>
      <c r="D12" s="168">
        <v>17801</v>
      </c>
      <c r="E12" s="169"/>
      <c r="F12" s="170">
        <v>24928</v>
      </c>
      <c r="G12" s="171"/>
      <c r="H12" s="172"/>
    </row>
    <row r="13" spans="1:8" x14ac:dyDescent="0.15">
      <c r="A13" s="153"/>
      <c r="B13" s="158"/>
      <c r="C13" s="174"/>
      <c r="D13" s="175">
        <v>26433</v>
      </c>
      <c r="E13" s="176"/>
      <c r="F13" s="177">
        <v>51500</v>
      </c>
      <c r="G13" s="178"/>
      <c r="H13" s="164"/>
    </row>
    <row r="14" spans="1:8" x14ac:dyDescent="0.15">
      <c r="A14" s="165"/>
      <c r="B14" s="166"/>
      <c r="C14" s="167"/>
      <c r="D14" s="168">
        <v>18382</v>
      </c>
      <c r="E14" s="169"/>
      <c r="F14" s="170">
        <v>27231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6.32</v>
      </c>
      <c r="C19" s="179">
        <f>ROUND(VALUE(SUBSTITUTE(実質収支比率等に係る経年分析!G$48,"▲","-")),2)</f>
        <v>5.26</v>
      </c>
      <c r="D19" s="179">
        <f>ROUND(VALUE(SUBSTITUTE(実質収支比率等に係る経年分析!H$48,"▲","-")),2)</f>
        <v>4.97</v>
      </c>
      <c r="E19" s="179">
        <f>ROUND(VALUE(SUBSTITUTE(実質収支比率等に係る経年分析!I$48,"▲","-")),2)</f>
        <v>4.16</v>
      </c>
      <c r="F19" s="179">
        <f>ROUND(VALUE(SUBSTITUTE(実質収支比率等に係る経年分析!J$48,"▲","-")),2)</f>
        <v>5.85</v>
      </c>
    </row>
    <row r="20" spans="1:11" x14ac:dyDescent="0.15">
      <c r="A20" s="179" t="s">
        <v>55</v>
      </c>
      <c r="B20" s="179">
        <f>ROUND(VALUE(SUBSTITUTE(実質収支比率等に係る経年分析!F$47,"▲","-")),2)</f>
        <v>14.95</v>
      </c>
      <c r="C20" s="179">
        <f>ROUND(VALUE(SUBSTITUTE(実質収支比率等に係る経年分析!G$47,"▲","-")),2)</f>
        <v>16.37</v>
      </c>
      <c r="D20" s="179">
        <f>ROUND(VALUE(SUBSTITUTE(実質収支比率等に係る経年分析!H$47,"▲","-")),2)</f>
        <v>14.62</v>
      </c>
      <c r="E20" s="179">
        <f>ROUND(VALUE(SUBSTITUTE(実質収支比率等に係る経年分析!I$47,"▲","-")),2)</f>
        <v>13.7</v>
      </c>
      <c r="F20" s="179">
        <f>ROUND(VALUE(SUBSTITUTE(実質収支比率等に係る経年分析!J$47,"▲","-")),2)</f>
        <v>14.37</v>
      </c>
    </row>
    <row r="21" spans="1:11" x14ac:dyDescent="0.15">
      <c r="A21" s="179" t="s">
        <v>56</v>
      </c>
      <c r="B21" s="179">
        <f>IF(ISNUMBER(VALUE(SUBSTITUTE(実質収支比率等に係る経年分析!F$49,"▲","-"))),ROUND(VALUE(SUBSTITUTE(実質収支比率等に係る経年分析!F$49,"▲","-")),2),NA())</f>
        <v>-1.32</v>
      </c>
      <c r="C21" s="179">
        <f>IF(ISNUMBER(VALUE(SUBSTITUTE(実質収支比率等に係る経年分析!G$49,"▲","-"))),ROUND(VALUE(SUBSTITUTE(実質収支比率等に係る経年分析!G$49,"▲","-")),2),NA())</f>
        <v>-3.38</v>
      </c>
      <c r="D21" s="179">
        <f>IF(ISNUMBER(VALUE(SUBSTITUTE(実質収支比率等に係る経年分析!H$49,"▲","-"))),ROUND(VALUE(SUBSTITUTE(実質収支比率等に係る経年分析!H$49,"▲","-")),2),NA())</f>
        <v>-5.21</v>
      </c>
      <c r="E21" s="179">
        <f>IF(ISNUMBER(VALUE(SUBSTITUTE(実質収支比率等に係る経年分析!I$49,"▲","-"))),ROUND(VALUE(SUBSTITUTE(実質収支比率等に係る経年分析!I$49,"▲","-")),2),NA())</f>
        <v>-5.31</v>
      </c>
      <c r="F21" s="179">
        <f>IF(ISNUMBER(VALUE(SUBSTITUTE(実質収支比率等に係る経年分析!J$49,"▲","-"))),ROUND(VALUE(SUBSTITUTE(実質収支比率等に係る経年分析!J$49,"▲","-")),2),NA())</f>
        <v>-0.52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旭ケ丘団地汚水処理事業特別会計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v>
      </c>
    </row>
    <row r="31" spans="1:11" x14ac:dyDescent="0.15">
      <c r="A31" s="180" t="str">
        <f>IF(連結実質赤字比率に係る赤字・黒字の構成分析!C$39="",NA(),連結実質赤字比率に係る赤字・黒字の構成分析!C$39)</f>
        <v>国民健康保険東郷診療所特別会計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0.89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1.93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7.0000000000000007E-2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0.82</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1.32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1.78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1.76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0.95</v>
      </c>
    </row>
    <row r="34" spans="1:16" x14ac:dyDescent="0.15">
      <c r="A34" s="180" t="str">
        <f>IF(連結実質赤字比率に係る赤字・黒字の構成分析!C$36="",NA(),連結実質赤字比率に係る赤字・黒字の構成分析!C$36)</f>
        <v>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0.17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0.21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1.1399999999999999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6.31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5.25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4.96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4.1500000000000004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5.74</v>
      </c>
    </row>
    <row r="36" spans="1:16" x14ac:dyDescent="0.15">
      <c r="A36" s="180" t="str">
        <f>IF(連結実質赤字比率に係る赤字・黒字の構成分析!C$34="",NA(),連結実質赤字比率に係る赤字・黒字の構成分析!C$34)</f>
        <v>介護サービス事業</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v>
      </c>
      <c r="F36" s="180">
        <f>IF(ROUND(VALUE(SUBSTITUTE(連結実質赤字比率に係る赤字・黒字の構成分析!H$34,"▲", "-")), 2) &lt; 0, ABS(ROUND(VALUE(SUBSTITUTE(連結実質赤字比率に係る赤字・黒字の構成分析!H$34,"▲", "-")), 2)), NA())</f>
        <v>0.04</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0.02</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0.03</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1154</v>
      </c>
      <c r="E42" s="181"/>
      <c r="F42" s="181"/>
      <c r="G42" s="181">
        <f>'実質公債費比率（分子）の構造'!L$52</f>
        <v>1103</v>
      </c>
      <c r="H42" s="181"/>
      <c r="I42" s="181"/>
      <c r="J42" s="181">
        <f>'実質公債費比率（分子）の構造'!M$52</f>
        <v>1155</v>
      </c>
      <c r="K42" s="181"/>
      <c r="L42" s="181"/>
      <c r="M42" s="181">
        <f>'実質公債費比率（分子）の構造'!N$52</f>
        <v>1184</v>
      </c>
      <c r="N42" s="181"/>
      <c r="O42" s="181"/>
      <c r="P42" s="181">
        <f>'実質公債費比率（分子）の構造'!O$52</f>
        <v>1141</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169</v>
      </c>
      <c r="C44" s="181"/>
      <c r="D44" s="181"/>
      <c r="E44" s="181">
        <f>'実質公債費比率（分子）の構造'!L$50</f>
        <v>165</v>
      </c>
      <c r="F44" s="181"/>
      <c r="G44" s="181"/>
      <c r="H44" s="181">
        <f>'実質公債費比率（分子）の構造'!M$50</f>
        <v>192</v>
      </c>
      <c r="I44" s="181"/>
      <c r="J44" s="181"/>
      <c r="K44" s="181">
        <f>'実質公債費比率（分子）の構造'!N$50</f>
        <v>191</v>
      </c>
      <c r="L44" s="181"/>
      <c r="M44" s="181"/>
      <c r="N44" s="181">
        <f>'実質公債費比率（分子）の構造'!O$50</f>
        <v>190</v>
      </c>
      <c r="O44" s="181"/>
      <c r="P44" s="181"/>
    </row>
    <row r="45" spans="1:16" x14ac:dyDescent="0.15">
      <c r="A45" s="181" t="s">
        <v>66</v>
      </c>
      <c r="B45" s="181">
        <f>'実質公債費比率（分子）の構造'!K$49</f>
        <v>38</v>
      </c>
      <c r="C45" s="181"/>
      <c r="D45" s="181"/>
      <c r="E45" s="181">
        <f>'実質公債費比率（分子）の構造'!L$49</f>
        <v>32</v>
      </c>
      <c r="F45" s="181"/>
      <c r="G45" s="181"/>
      <c r="H45" s="181">
        <f>'実質公債費比率（分子）の構造'!M$49</f>
        <v>36</v>
      </c>
      <c r="I45" s="181"/>
      <c r="J45" s="181"/>
      <c r="K45" s="181">
        <f>'実質公債費比率（分子）の構造'!N$49</f>
        <v>30</v>
      </c>
      <c r="L45" s="181"/>
      <c r="M45" s="181"/>
      <c r="N45" s="181">
        <f>'実質公債費比率（分子）の構造'!O$49</f>
        <v>28</v>
      </c>
      <c r="O45" s="181"/>
      <c r="P45" s="181"/>
    </row>
    <row r="46" spans="1:16" x14ac:dyDescent="0.15">
      <c r="A46" s="181" t="s">
        <v>67</v>
      </c>
      <c r="B46" s="181">
        <f>'実質公債費比率（分子）の構造'!K$48</f>
        <v>359</v>
      </c>
      <c r="C46" s="181"/>
      <c r="D46" s="181"/>
      <c r="E46" s="181">
        <f>'実質公債費比率（分子）の構造'!L$48</f>
        <v>359</v>
      </c>
      <c r="F46" s="181"/>
      <c r="G46" s="181"/>
      <c r="H46" s="181">
        <f>'実質公債費比率（分子）の構造'!M$48</f>
        <v>354</v>
      </c>
      <c r="I46" s="181"/>
      <c r="J46" s="181"/>
      <c r="K46" s="181">
        <f>'実質公債費比率（分子）の構造'!N$48</f>
        <v>359</v>
      </c>
      <c r="L46" s="181"/>
      <c r="M46" s="181"/>
      <c r="N46" s="181">
        <f>'実質公債費比率（分子）の構造'!O$48</f>
        <v>351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759</v>
      </c>
      <c r="C49" s="181"/>
      <c r="D49" s="181"/>
      <c r="E49" s="181">
        <f>'実質公債費比率（分子）の構造'!L$45</f>
        <v>758</v>
      </c>
      <c r="F49" s="181"/>
      <c r="G49" s="181"/>
      <c r="H49" s="181">
        <f>'実質公債費比率（分子）の構造'!M$45</f>
        <v>798</v>
      </c>
      <c r="I49" s="181"/>
      <c r="J49" s="181"/>
      <c r="K49" s="181">
        <f>'実質公債費比率（分子）の構造'!N$45</f>
        <v>842</v>
      </c>
      <c r="L49" s="181"/>
      <c r="M49" s="181"/>
      <c r="N49" s="181">
        <f>'実質公債費比率（分子）の構造'!O$45</f>
        <v>824</v>
      </c>
      <c r="O49" s="181"/>
      <c r="P49" s="181"/>
    </row>
    <row r="50" spans="1:16" x14ac:dyDescent="0.15">
      <c r="A50" s="181" t="s">
        <v>71</v>
      </c>
      <c r="B50" s="181" t="e">
        <f>NA()</f>
        <v>#N/A</v>
      </c>
      <c r="C50" s="181">
        <f>IF(ISNUMBER('実質公債費比率（分子）の構造'!K$53),'実質公債費比率（分子）の構造'!K$53,NA())</f>
        <v>171</v>
      </c>
      <c r="D50" s="181" t="e">
        <f>NA()</f>
        <v>#N/A</v>
      </c>
      <c r="E50" s="181" t="e">
        <f>NA()</f>
        <v>#N/A</v>
      </c>
      <c r="F50" s="181">
        <f>IF(ISNUMBER('実質公債費比率（分子）の構造'!L$53),'実質公債費比率（分子）の構造'!L$53,NA())</f>
        <v>211</v>
      </c>
      <c r="G50" s="181" t="e">
        <f>NA()</f>
        <v>#N/A</v>
      </c>
      <c r="H50" s="181" t="e">
        <f>NA()</f>
        <v>#N/A</v>
      </c>
      <c r="I50" s="181">
        <f>IF(ISNUMBER('実質公債費比率（分子）の構造'!M$53),'実質公債費比率（分子）の構造'!M$53,NA())</f>
        <v>225</v>
      </c>
      <c r="J50" s="181" t="e">
        <f>NA()</f>
        <v>#N/A</v>
      </c>
      <c r="K50" s="181" t="e">
        <f>NA()</f>
        <v>#N/A</v>
      </c>
      <c r="L50" s="181">
        <f>IF(ISNUMBER('実質公債費比率（分子）の構造'!N$53),'実質公債費比率（分子）の構造'!N$53,NA())</f>
        <v>238</v>
      </c>
      <c r="M50" s="181" t="e">
        <f>NA()</f>
        <v>#N/A</v>
      </c>
      <c r="N50" s="181" t="e">
        <f>NA()</f>
        <v>#N/A</v>
      </c>
      <c r="O50" s="181">
        <f>IF(ISNUMBER('実質公債費比率（分子）の構造'!O$53),'実質公債費比率（分子）の構造'!O$53,NA())</f>
        <v>252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10107</v>
      </c>
      <c r="E56" s="180"/>
      <c r="F56" s="180"/>
      <c r="G56" s="180">
        <f>'将来負担比率（分子）の構造'!J$52</f>
        <v>10178</v>
      </c>
      <c r="H56" s="180"/>
      <c r="I56" s="180"/>
      <c r="J56" s="180">
        <f>'将来負担比率（分子）の構造'!K$52</f>
        <v>9941</v>
      </c>
      <c r="K56" s="180"/>
      <c r="L56" s="180"/>
      <c r="M56" s="180">
        <f>'将来負担比率（分子）の構造'!L$52</f>
        <v>9854</v>
      </c>
      <c r="N56" s="180"/>
      <c r="O56" s="180"/>
      <c r="P56" s="180">
        <f>'将来負担比率（分子）の構造'!M$52</f>
        <v>9916</v>
      </c>
    </row>
    <row r="57" spans="1:16" x14ac:dyDescent="0.15">
      <c r="A57" s="180" t="s">
        <v>42</v>
      </c>
      <c r="B57" s="180"/>
      <c r="C57" s="180"/>
      <c r="D57" s="180">
        <f>'将来負担比率（分子）の構造'!I$51</f>
        <v>3854</v>
      </c>
      <c r="E57" s="180"/>
      <c r="F57" s="180"/>
      <c r="G57" s="180">
        <f>'将来負担比率（分子）の構造'!J$51</f>
        <v>3745</v>
      </c>
      <c r="H57" s="180"/>
      <c r="I57" s="180"/>
      <c r="J57" s="180">
        <f>'将来負担比率（分子）の構造'!K$51</f>
        <v>3652</v>
      </c>
      <c r="K57" s="180"/>
      <c r="L57" s="180"/>
      <c r="M57" s="180">
        <f>'将来負担比率（分子）の構造'!L$51</f>
        <v>3569</v>
      </c>
      <c r="N57" s="180"/>
      <c r="O57" s="180"/>
      <c r="P57" s="180">
        <f>'将来負担比率（分子）の構造'!M$51</f>
        <v>3510</v>
      </c>
    </row>
    <row r="58" spans="1:16" x14ac:dyDescent="0.15">
      <c r="A58" s="180" t="s">
        <v>41</v>
      </c>
      <c r="B58" s="180"/>
      <c r="C58" s="180"/>
      <c r="D58" s="180">
        <f>'将来負担比率（分子）の構造'!I$50</f>
        <v>2058</v>
      </c>
      <c r="E58" s="180"/>
      <c r="F58" s="180"/>
      <c r="G58" s="180">
        <f>'将来負担比率（分子）の構造'!J$50</f>
        <v>2194</v>
      </c>
      <c r="H58" s="180"/>
      <c r="I58" s="180"/>
      <c r="J58" s="180">
        <f>'将来負担比率（分子）の構造'!K$50</f>
        <v>2125</v>
      </c>
      <c r="K58" s="180"/>
      <c r="L58" s="180"/>
      <c r="M58" s="180">
        <f>'将来負担比率（分子）の構造'!L$50</f>
        <v>2206</v>
      </c>
      <c r="N58" s="180"/>
      <c r="O58" s="180"/>
      <c r="P58" s="180">
        <f>'将来負担比率（分子）の構造'!M$50</f>
        <v>2177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1804</v>
      </c>
      <c r="C62" s="180"/>
      <c r="D62" s="180"/>
      <c r="E62" s="180">
        <f>'将来負担比率（分子）の構造'!J$45</f>
        <v>1552</v>
      </c>
      <c r="F62" s="180"/>
      <c r="G62" s="180"/>
      <c r="H62" s="180">
        <f>'将来負担比率（分子）の構造'!K$45</f>
        <v>1772</v>
      </c>
      <c r="I62" s="180"/>
      <c r="J62" s="180"/>
      <c r="K62" s="180">
        <f>'将来負担比率（分子）の構造'!L$45</f>
        <v>1595</v>
      </c>
      <c r="L62" s="180"/>
      <c r="M62" s="180"/>
      <c r="N62" s="180">
        <f>'将来負担比率（分子）の構造'!M$45</f>
        <v>1826</v>
      </c>
      <c r="O62" s="180"/>
      <c r="P62" s="180"/>
    </row>
    <row r="63" spans="1:16" x14ac:dyDescent="0.15">
      <c r="A63" s="180" t="s">
        <v>34</v>
      </c>
      <c r="B63" s="180">
        <f>'将来負担比率（分子）の構造'!I$44</f>
        <v>153</v>
      </c>
      <c r="C63" s="180"/>
      <c r="D63" s="180"/>
      <c r="E63" s="180">
        <f>'将来負担比率（分子）の構造'!J$44</f>
        <v>128</v>
      </c>
      <c r="F63" s="180"/>
      <c r="G63" s="180"/>
      <c r="H63" s="180">
        <f>'将来負担比率（分子）の構造'!K$44</f>
        <v>110</v>
      </c>
      <c r="I63" s="180"/>
      <c r="J63" s="180"/>
      <c r="K63" s="180">
        <f>'将来負担比率（分子）の構造'!L$44</f>
        <v>118</v>
      </c>
      <c r="L63" s="180"/>
      <c r="M63" s="180"/>
      <c r="N63" s="180">
        <f>'将来負担比率（分子）の構造'!M$44</f>
        <v>119</v>
      </c>
      <c r="O63" s="180"/>
      <c r="P63" s="180"/>
    </row>
    <row r="64" spans="1:16" x14ac:dyDescent="0.15">
      <c r="A64" s="180" t="s">
        <v>33</v>
      </c>
      <c r="B64" s="180">
        <f>'将来負担比率（分子）の構造'!I$43</f>
        <v>4404</v>
      </c>
      <c r="C64" s="180"/>
      <c r="D64" s="180"/>
      <c r="E64" s="180">
        <f>'将来負担比率（分子）の構造'!J$43</f>
        <v>4066</v>
      </c>
      <c r="F64" s="180"/>
      <c r="G64" s="180"/>
      <c r="H64" s="180">
        <f>'将来負担比率（分子）の構造'!K$43</f>
        <v>3787</v>
      </c>
      <c r="I64" s="180"/>
      <c r="J64" s="180"/>
      <c r="K64" s="180">
        <f>'将来負担比率（分子）の構造'!L$43</f>
        <v>3534</v>
      </c>
      <c r="L64" s="180"/>
      <c r="M64" s="180"/>
      <c r="N64" s="180">
        <f>'将来負担比率（分子）の構造'!M$43</f>
        <v>3286</v>
      </c>
      <c r="O64" s="180"/>
      <c r="P64" s="180"/>
    </row>
    <row r="65" spans="1:16" x14ac:dyDescent="0.15">
      <c r="A65" s="180" t="s">
        <v>32</v>
      </c>
      <c r="B65" s="180">
        <f>'将来負担比率（分子）の構造'!I$42</f>
        <v>1013</v>
      </c>
      <c r="C65" s="180"/>
      <c r="D65" s="180"/>
      <c r="E65" s="180">
        <f>'将来負担比率（分子）の構造'!J$42</f>
        <v>1031</v>
      </c>
      <c r="F65" s="180"/>
      <c r="G65" s="180"/>
      <c r="H65" s="180">
        <f>'将来負担比率（分子）の構造'!K$42</f>
        <v>838</v>
      </c>
      <c r="I65" s="180"/>
      <c r="J65" s="180"/>
      <c r="K65" s="180">
        <f>'将来負担比率（分子）の構造'!L$42</f>
        <v>595</v>
      </c>
      <c r="L65" s="180"/>
      <c r="M65" s="180"/>
      <c r="N65" s="180">
        <f>'将来負担比率（分子）の構造'!M$42</f>
        <v>403</v>
      </c>
      <c r="O65" s="180"/>
      <c r="P65" s="180"/>
    </row>
    <row r="66" spans="1:16" x14ac:dyDescent="0.15">
      <c r="A66" s="180" t="s">
        <v>31</v>
      </c>
      <c r="B66" s="180">
        <f>'将来負担比率（分子）の構造'!I$41</f>
        <v>8556</v>
      </c>
      <c r="C66" s="180"/>
      <c r="D66" s="180"/>
      <c r="E66" s="180">
        <f>'将来負担比率（分子）の構造'!J$41</f>
        <v>8759</v>
      </c>
      <c r="F66" s="180"/>
      <c r="G66" s="180"/>
      <c r="H66" s="180">
        <f>'将来負担比率（分子）の構造'!K$41</f>
        <v>8610</v>
      </c>
      <c r="I66" s="180"/>
      <c r="J66" s="180"/>
      <c r="K66" s="180">
        <f>'将来負担比率（分子）の構造'!L$41</f>
        <v>8563</v>
      </c>
      <c r="L66" s="180"/>
      <c r="M66" s="180"/>
      <c r="N66" s="180">
        <f>'将来負担比率（分子）の構造'!M$41</f>
        <v>8910</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1185</v>
      </c>
      <c r="C72" s="184">
        <f>基金残高に係る経年分析!G55</f>
        <v>1100</v>
      </c>
      <c r="D72" s="184">
        <f>基金残高に係る経年分析!H55</f>
        <v>1188</v>
      </c>
    </row>
    <row r="73" spans="1:16" x14ac:dyDescent="0.15">
      <c r="A73" s="183" t="s">
        <v>78</v>
      </c>
      <c r="B73" s="184">
        <f>基金残高に係る経年分析!F56</f>
        <v>231</v>
      </c>
      <c r="C73" s="184">
        <f>基金残高に係る経年分析!G56</f>
        <v>310</v>
      </c>
      <c r="D73" s="184">
        <f>基金残高に係る経年分析!H56</f>
        <v>310</v>
      </c>
    </row>
    <row r="74" spans="1:16" x14ac:dyDescent="0.15">
      <c r="A74" s="183" t="s">
        <v>79</v>
      </c>
      <c r="B74" s="184">
        <f>基金残高に係る経年分析!F57</f>
        <v>339</v>
      </c>
      <c r="C74" s="184">
        <f>基金残高に係る経年分析!G57</f>
        <v>353</v>
      </c>
      <c r="D74" s="184">
        <f>基金残高に係る経年分析!H57</f>
        <v>355</v>
      </c>
    </row>
  </sheetData>
  <sheetProtection algorithmName="SHA-512" hashValue="Rpon5/x20D4agHDp3Y716DeG8ZKo+VYhXb8ul2JnHHuVn6Q4Bun204kaUn4/CMEhOTgDq2MmCjaDL4pt51Y/rQ==" saltValue="ltL7BZgp5LRiK8Xnhbql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218</v>
      </c>
      <c r="DI1" s="794"/>
      <c r="DJ1" s="794"/>
      <c r="DK1" s="794"/>
      <c r="DL1" s="794"/>
      <c r="DM1" s="794"/>
      <c r="DN1" s="795"/>
      <c r="DO1" s="225"/>
      <c r="DP1" s="793" t="s">
        <v>219</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220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221</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222</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223</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224</v>
      </c>
      <c r="S4" s="736"/>
      <c r="T4" s="736"/>
      <c r="U4" s="736"/>
      <c r="V4" s="736"/>
      <c r="W4" s="736"/>
      <c r="X4" s="736"/>
      <c r="Y4" s="737"/>
      <c r="Z4" s="735" t="s">
        <v>225</v>
      </c>
      <c r="AA4" s="736"/>
      <c r="AB4" s="736"/>
      <c r="AC4" s="737"/>
      <c r="AD4" s="735" t="s">
        <v>226</v>
      </c>
      <c r="AE4" s="736"/>
      <c r="AF4" s="736"/>
      <c r="AG4" s="736"/>
      <c r="AH4" s="736"/>
      <c r="AI4" s="736"/>
      <c r="AJ4" s="736"/>
      <c r="AK4" s="737"/>
      <c r="AL4" s="735" t="s">
        <v>225</v>
      </c>
      <c r="AM4" s="736"/>
      <c r="AN4" s="736"/>
      <c r="AO4" s="737"/>
      <c r="AP4" s="796" t="s">
        <v>227</v>
      </c>
      <c r="AQ4" s="796"/>
      <c r="AR4" s="796"/>
      <c r="AS4" s="796"/>
      <c r="AT4" s="796"/>
      <c r="AU4" s="796"/>
      <c r="AV4" s="796"/>
      <c r="AW4" s="796"/>
      <c r="AX4" s="796"/>
      <c r="AY4" s="796"/>
      <c r="AZ4" s="796"/>
      <c r="BA4" s="796"/>
      <c r="BB4" s="796"/>
      <c r="BC4" s="796"/>
      <c r="BD4" s="796"/>
      <c r="BE4" s="796"/>
      <c r="BF4" s="796"/>
      <c r="BG4" s="796" t="s">
        <v>228</v>
      </c>
      <c r="BH4" s="796"/>
      <c r="BI4" s="796"/>
      <c r="BJ4" s="796"/>
      <c r="BK4" s="796"/>
      <c r="BL4" s="796"/>
      <c r="BM4" s="796"/>
      <c r="BN4" s="796"/>
      <c r="BO4" s="796" t="s">
        <v>225</v>
      </c>
      <c r="BP4" s="796"/>
      <c r="BQ4" s="796"/>
      <c r="BR4" s="796"/>
      <c r="BS4" s="796" t="s">
        <v>229</v>
      </c>
      <c r="BT4" s="796"/>
      <c r="BU4" s="796"/>
      <c r="BV4" s="796"/>
      <c r="BW4" s="796"/>
      <c r="BX4" s="796"/>
      <c r="BY4" s="796"/>
      <c r="BZ4" s="796"/>
      <c r="CA4" s="796"/>
      <c r="CB4" s="796"/>
      <c r="CD4" s="778" t="s">
        <v>230</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231</v>
      </c>
      <c r="C5" s="761"/>
      <c r="D5" s="761"/>
      <c r="E5" s="761"/>
      <c r="F5" s="761"/>
      <c r="G5" s="761"/>
      <c r="H5" s="761"/>
      <c r="I5" s="761"/>
      <c r="J5" s="761"/>
      <c r="K5" s="761"/>
      <c r="L5" s="761"/>
      <c r="M5" s="761"/>
      <c r="N5" s="761"/>
      <c r="O5" s="761"/>
      <c r="P5" s="761"/>
      <c r="Q5" s="762"/>
      <c r="R5" s="726">
        <v>6491040</v>
      </c>
      <c r="S5" s="727"/>
      <c r="T5" s="727"/>
      <c r="U5" s="727"/>
      <c r="V5" s="727"/>
      <c r="W5" s="727"/>
      <c r="X5" s="727"/>
      <c r="Y5" s="773"/>
      <c r="Z5" s="791">
        <v>51.6</v>
      </c>
      <c r="AA5" s="791"/>
      <c r="AB5" s="791"/>
      <c r="AC5" s="791"/>
      <c r="AD5" s="792">
        <v>6076054</v>
      </c>
      <c r="AE5" s="792"/>
      <c r="AF5" s="792"/>
      <c r="AG5" s="792"/>
      <c r="AH5" s="792"/>
      <c r="AI5" s="792"/>
      <c r="AJ5" s="792"/>
      <c r="AK5" s="792"/>
      <c r="AL5" s="774">
        <v>78</v>
      </c>
      <c r="AM5" s="743"/>
      <c r="AN5" s="743"/>
      <c r="AO5" s="775"/>
      <c r="AP5" s="760" t="s">
        <v>232</v>
      </c>
      <c r="AQ5" s="761"/>
      <c r="AR5" s="761"/>
      <c r="AS5" s="761"/>
      <c r="AT5" s="761"/>
      <c r="AU5" s="761"/>
      <c r="AV5" s="761"/>
      <c r="AW5" s="761"/>
      <c r="AX5" s="761"/>
      <c r="AY5" s="761"/>
      <c r="AZ5" s="761"/>
      <c r="BA5" s="761"/>
      <c r="BB5" s="761"/>
      <c r="BC5" s="761"/>
      <c r="BD5" s="761"/>
      <c r="BE5" s="761"/>
      <c r="BF5" s="762"/>
      <c r="BG5" s="661">
        <v>6076054</v>
      </c>
      <c r="BH5" s="664"/>
      <c r="BI5" s="664"/>
      <c r="BJ5" s="664"/>
      <c r="BK5" s="664"/>
      <c r="BL5" s="664"/>
      <c r="BM5" s="664"/>
      <c r="BN5" s="665"/>
      <c r="BO5" s="723">
        <v>93.6</v>
      </c>
      <c r="BP5" s="723"/>
      <c r="BQ5" s="723"/>
      <c r="BR5" s="723"/>
      <c r="BS5" s="724" t="s">
        <v>130</v>
      </c>
      <c r="BT5" s="724"/>
      <c r="BU5" s="724"/>
      <c r="BV5" s="724"/>
      <c r="BW5" s="724"/>
      <c r="BX5" s="724"/>
      <c r="BY5" s="724"/>
      <c r="BZ5" s="724"/>
      <c r="CA5" s="724"/>
      <c r="CB5" s="765"/>
      <c r="CD5" s="778" t="s">
        <v>227</v>
      </c>
      <c r="CE5" s="779"/>
      <c r="CF5" s="779"/>
      <c r="CG5" s="779"/>
      <c r="CH5" s="779"/>
      <c r="CI5" s="779"/>
      <c r="CJ5" s="779"/>
      <c r="CK5" s="779"/>
      <c r="CL5" s="779"/>
      <c r="CM5" s="779"/>
      <c r="CN5" s="779"/>
      <c r="CO5" s="779"/>
      <c r="CP5" s="779"/>
      <c r="CQ5" s="780"/>
      <c r="CR5" s="778" t="s">
        <v>233</v>
      </c>
      <c r="CS5" s="779"/>
      <c r="CT5" s="779"/>
      <c r="CU5" s="779"/>
      <c r="CV5" s="779"/>
      <c r="CW5" s="779"/>
      <c r="CX5" s="779"/>
      <c r="CY5" s="780"/>
      <c r="CZ5" s="778" t="s">
        <v>225</v>
      </c>
      <c r="DA5" s="779"/>
      <c r="DB5" s="779"/>
      <c r="DC5" s="780"/>
      <c r="DD5" s="778" t="s">
        <v>234</v>
      </c>
      <c r="DE5" s="779"/>
      <c r="DF5" s="779"/>
      <c r="DG5" s="779"/>
      <c r="DH5" s="779"/>
      <c r="DI5" s="779"/>
      <c r="DJ5" s="779"/>
      <c r="DK5" s="779"/>
      <c r="DL5" s="779"/>
      <c r="DM5" s="779"/>
      <c r="DN5" s="779"/>
      <c r="DO5" s="779"/>
      <c r="DP5" s="780"/>
      <c r="DQ5" s="778" t="s">
        <v>235</v>
      </c>
      <c r="DR5" s="779"/>
      <c r="DS5" s="779"/>
      <c r="DT5" s="779"/>
      <c r="DU5" s="779"/>
      <c r="DV5" s="779"/>
      <c r="DW5" s="779"/>
      <c r="DX5" s="779"/>
      <c r="DY5" s="779"/>
      <c r="DZ5" s="779"/>
      <c r="EA5" s="779"/>
      <c r="EB5" s="779"/>
      <c r="EC5" s="780"/>
    </row>
    <row r="6" spans="2:143" ht="11.25" customHeight="1" x14ac:dyDescent="0.15">
      <c r="B6" s="658" t="s">
        <v>236</v>
      </c>
      <c r="C6" s="659"/>
      <c r="D6" s="659"/>
      <c r="E6" s="659"/>
      <c r="F6" s="659"/>
      <c r="G6" s="659"/>
      <c r="H6" s="659"/>
      <c r="I6" s="659"/>
      <c r="J6" s="659"/>
      <c r="K6" s="659"/>
      <c r="L6" s="659"/>
      <c r="M6" s="659"/>
      <c r="N6" s="659"/>
      <c r="O6" s="659"/>
      <c r="P6" s="659"/>
      <c r="Q6" s="660"/>
      <c r="R6" s="661">
        <v>100565</v>
      </c>
      <c r="S6" s="664"/>
      <c r="T6" s="664"/>
      <c r="U6" s="664"/>
      <c r="V6" s="664"/>
      <c r="W6" s="664"/>
      <c r="X6" s="664"/>
      <c r="Y6" s="665"/>
      <c r="Z6" s="723">
        <v>0.8</v>
      </c>
      <c r="AA6" s="723"/>
      <c r="AB6" s="723"/>
      <c r="AC6" s="723"/>
      <c r="AD6" s="724">
        <v>100565</v>
      </c>
      <c r="AE6" s="724"/>
      <c r="AF6" s="724"/>
      <c r="AG6" s="724"/>
      <c r="AH6" s="724"/>
      <c r="AI6" s="724"/>
      <c r="AJ6" s="724"/>
      <c r="AK6" s="724"/>
      <c r="AL6" s="666">
        <v>1.3</v>
      </c>
      <c r="AM6" s="667"/>
      <c r="AN6" s="667"/>
      <c r="AO6" s="725"/>
      <c r="AP6" s="658" t="s">
        <v>237</v>
      </c>
      <c r="AQ6" s="659"/>
      <c r="AR6" s="659"/>
      <c r="AS6" s="659"/>
      <c r="AT6" s="659"/>
      <c r="AU6" s="659"/>
      <c r="AV6" s="659"/>
      <c r="AW6" s="659"/>
      <c r="AX6" s="659"/>
      <c r="AY6" s="659"/>
      <c r="AZ6" s="659"/>
      <c r="BA6" s="659"/>
      <c r="BB6" s="659"/>
      <c r="BC6" s="659"/>
      <c r="BD6" s="659"/>
      <c r="BE6" s="659"/>
      <c r="BF6" s="660"/>
      <c r="BG6" s="661">
        <v>6076054</v>
      </c>
      <c r="BH6" s="664"/>
      <c r="BI6" s="664"/>
      <c r="BJ6" s="664"/>
      <c r="BK6" s="664"/>
      <c r="BL6" s="664"/>
      <c r="BM6" s="664"/>
      <c r="BN6" s="665"/>
      <c r="BO6" s="723">
        <v>93.6</v>
      </c>
      <c r="BP6" s="723"/>
      <c r="BQ6" s="723"/>
      <c r="BR6" s="723"/>
      <c r="BS6" s="724" t="s">
        <v>130</v>
      </c>
      <c r="BT6" s="724"/>
      <c r="BU6" s="724"/>
      <c r="BV6" s="724"/>
      <c r="BW6" s="724"/>
      <c r="BX6" s="724"/>
      <c r="BY6" s="724"/>
      <c r="BZ6" s="724"/>
      <c r="CA6" s="724"/>
      <c r="CB6" s="765"/>
      <c r="CD6" s="732" t="s">
        <v>238</v>
      </c>
      <c r="CE6" s="733"/>
      <c r="CF6" s="733"/>
      <c r="CG6" s="733"/>
      <c r="CH6" s="733"/>
      <c r="CI6" s="733"/>
      <c r="CJ6" s="733"/>
      <c r="CK6" s="733"/>
      <c r="CL6" s="733"/>
      <c r="CM6" s="733"/>
      <c r="CN6" s="733"/>
      <c r="CO6" s="733"/>
      <c r="CP6" s="733"/>
      <c r="CQ6" s="734"/>
      <c r="CR6" s="661">
        <v>131073</v>
      </c>
      <c r="CS6" s="664"/>
      <c r="CT6" s="664"/>
      <c r="CU6" s="664"/>
      <c r="CV6" s="664"/>
      <c r="CW6" s="664"/>
      <c r="CX6" s="664"/>
      <c r="CY6" s="665"/>
      <c r="CZ6" s="774">
        <v>1.1000000000000001</v>
      </c>
      <c r="DA6" s="743"/>
      <c r="DB6" s="743"/>
      <c r="DC6" s="777"/>
      <c r="DD6" s="669" t="s">
        <v>130</v>
      </c>
      <c r="DE6" s="664"/>
      <c r="DF6" s="664"/>
      <c r="DG6" s="664"/>
      <c r="DH6" s="664"/>
      <c r="DI6" s="664"/>
      <c r="DJ6" s="664"/>
      <c r="DK6" s="664"/>
      <c r="DL6" s="664"/>
      <c r="DM6" s="664"/>
      <c r="DN6" s="664"/>
      <c r="DO6" s="664"/>
      <c r="DP6" s="665"/>
      <c r="DQ6" s="669">
        <v>131073</v>
      </c>
      <c r="DR6" s="664"/>
      <c r="DS6" s="664"/>
      <c r="DT6" s="664"/>
      <c r="DU6" s="664"/>
      <c r="DV6" s="664"/>
      <c r="DW6" s="664"/>
      <c r="DX6" s="664"/>
      <c r="DY6" s="664"/>
      <c r="DZ6" s="664"/>
      <c r="EA6" s="664"/>
      <c r="EB6" s="664"/>
      <c r="EC6" s="704"/>
    </row>
    <row r="7" spans="2:143" ht="11.25" customHeight="1" x14ac:dyDescent="0.15">
      <c r="B7" s="658" t="s">
        <v>239</v>
      </c>
      <c r="C7" s="659"/>
      <c r="D7" s="659"/>
      <c r="E7" s="659"/>
      <c r="F7" s="659"/>
      <c r="G7" s="659"/>
      <c r="H7" s="659"/>
      <c r="I7" s="659"/>
      <c r="J7" s="659"/>
      <c r="K7" s="659"/>
      <c r="L7" s="659"/>
      <c r="M7" s="659"/>
      <c r="N7" s="659"/>
      <c r="O7" s="659"/>
      <c r="P7" s="659"/>
      <c r="Q7" s="660"/>
      <c r="R7" s="661">
        <v>14840</v>
      </c>
      <c r="S7" s="664"/>
      <c r="T7" s="664"/>
      <c r="U7" s="664"/>
      <c r="V7" s="664"/>
      <c r="W7" s="664"/>
      <c r="X7" s="664"/>
      <c r="Y7" s="665"/>
      <c r="Z7" s="723">
        <v>0.1</v>
      </c>
      <c r="AA7" s="723"/>
      <c r="AB7" s="723"/>
      <c r="AC7" s="723"/>
      <c r="AD7" s="724">
        <v>14840</v>
      </c>
      <c r="AE7" s="724"/>
      <c r="AF7" s="724"/>
      <c r="AG7" s="724"/>
      <c r="AH7" s="724"/>
      <c r="AI7" s="724"/>
      <c r="AJ7" s="724"/>
      <c r="AK7" s="724"/>
      <c r="AL7" s="666">
        <v>0.2</v>
      </c>
      <c r="AM7" s="667"/>
      <c r="AN7" s="667"/>
      <c r="AO7" s="725"/>
      <c r="AP7" s="658" t="s">
        <v>240</v>
      </c>
      <c r="AQ7" s="659"/>
      <c r="AR7" s="659"/>
      <c r="AS7" s="659"/>
      <c r="AT7" s="659"/>
      <c r="AU7" s="659"/>
      <c r="AV7" s="659"/>
      <c r="AW7" s="659"/>
      <c r="AX7" s="659"/>
      <c r="AY7" s="659"/>
      <c r="AZ7" s="659"/>
      <c r="BA7" s="659"/>
      <c r="BB7" s="659"/>
      <c r="BC7" s="659"/>
      <c r="BD7" s="659"/>
      <c r="BE7" s="659"/>
      <c r="BF7" s="660"/>
      <c r="BG7" s="661">
        <v>3246668</v>
      </c>
      <c r="BH7" s="664"/>
      <c r="BI7" s="664"/>
      <c r="BJ7" s="664"/>
      <c r="BK7" s="664"/>
      <c r="BL7" s="664"/>
      <c r="BM7" s="664"/>
      <c r="BN7" s="665"/>
      <c r="BO7" s="723">
        <v>50</v>
      </c>
      <c r="BP7" s="723"/>
      <c r="BQ7" s="723"/>
      <c r="BR7" s="723"/>
      <c r="BS7" s="724" t="s">
        <v>130</v>
      </c>
      <c r="BT7" s="724"/>
      <c r="BU7" s="724"/>
      <c r="BV7" s="724"/>
      <c r="BW7" s="724"/>
      <c r="BX7" s="724"/>
      <c r="BY7" s="724"/>
      <c r="BZ7" s="724"/>
      <c r="CA7" s="724"/>
      <c r="CB7" s="765"/>
      <c r="CD7" s="705" t="s">
        <v>241</v>
      </c>
      <c r="CE7" s="702"/>
      <c r="CF7" s="702"/>
      <c r="CG7" s="702"/>
      <c r="CH7" s="702"/>
      <c r="CI7" s="702"/>
      <c r="CJ7" s="702"/>
      <c r="CK7" s="702"/>
      <c r="CL7" s="702"/>
      <c r="CM7" s="702"/>
      <c r="CN7" s="702"/>
      <c r="CO7" s="702"/>
      <c r="CP7" s="702"/>
      <c r="CQ7" s="703"/>
      <c r="CR7" s="661">
        <v>1642782</v>
      </c>
      <c r="CS7" s="664"/>
      <c r="CT7" s="664"/>
      <c r="CU7" s="664"/>
      <c r="CV7" s="664"/>
      <c r="CW7" s="664"/>
      <c r="CX7" s="664"/>
      <c r="CY7" s="665"/>
      <c r="CZ7" s="723">
        <v>13.6</v>
      </c>
      <c r="DA7" s="723"/>
      <c r="DB7" s="723"/>
      <c r="DC7" s="723"/>
      <c r="DD7" s="669">
        <v>9372</v>
      </c>
      <c r="DE7" s="664"/>
      <c r="DF7" s="664"/>
      <c r="DG7" s="664"/>
      <c r="DH7" s="664"/>
      <c r="DI7" s="664"/>
      <c r="DJ7" s="664"/>
      <c r="DK7" s="664"/>
      <c r="DL7" s="664"/>
      <c r="DM7" s="664"/>
      <c r="DN7" s="664"/>
      <c r="DO7" s="664"/>
      <c r="DP7" s="665"/>
      <c r="DQ7" s="669">
        <v>1483258</v>
      </c>
      <c r="DR7" s="664"/>
      <c r="DS7" s="664"/>
      <c r="DT7" s="664"/>
      <c r="DU7" s="664"/>
      <c r="DV7" s="664"/>
      <c r="DW7" s="664"/>
      <c r="DX7" s="664"/>
      <c r="DY7" s="664"/>
      <c r="DZ7" s="664"/>
      <c r="EA7" s="664"/>
      <c r="EB7" s="664"/>
      <c r="EC7" s="704"/>
    </row>
    <row r="8" spans="2:143" ht="11.25" customHeight="1" x14ac:dyDescent="0.15">
      <c r="B8" s="658" t="s">
        <v>242</v>
      </c>
      <c r="C8" s="659"/>
      <c r="D8" s="659"/>
      <c r="E8" s="659"/>
      <c r="F8" s="659"/>
      <c r="G8" s="659"/>
      <c r="H8" s="659"/>
      <c r="I8" s="659"/>
      <c r="J8" s="659"/>
      <c r="K8" s="659"/>
      <c r="L8" s="659"/>
      <c r="M8" s="659"/>
      <c r="N8" s="659"/>
      <c r="O8" s="659"/>
      <c r="P8" s="659"/>
      <c r="Q8" s="660"/>
      <c r="R8" s="661">
        <v>42180</v>
      </c>
      <c r="S8" s="664"/>
      <c r="T8" s="664"/>
      <c r="U8" s="664"/>
      <c r="V8" s="664"/>
      <c r="W8" s="664"/>
      <c r="X8" s="664"/>
      <c r="Y8" s="665"/>
      <c r="Z8" s="723">
        <v>0.3</v>
      </c>
      <c r="AA8" s="723"/>
      <c r="AB8" s="723"/>
      <c r="AC8" s="723"/>
      <c r="AD8" s="724">
        <v>42180</v>
      </c>
      <c r="AE8" s="724"/>
      <c r="AF8" s="724"/>
      <c r="AG8" s="724"/>
      <c r="AH8" s="724"/>
      <c r="AI8" s="724"/>
      <c r="AJ8" s="724"/>
      <c r="AK8" s="724"/>
      <c r="AL8" s="666">
        <v>0.5</v>
      </c>
      <c r="AM8" s="667"/>
      <c r="AN8" s="667"/>
      <c r="AO8" s="725"/>
      <c r="AP8" s="658" t="s">
        <v>243</v>
      </c>
      <c r="AQ8" s="659"/>
      <c r="AR8" s="659"/>
      <c r="AS8" s="659"/>
      <c r="AT8" s="659"/>
      <c r="AU8" s="659"/>
      <c r="AV8" s="659"/>
      <c r="AW8" s="659"/>
      <c r="AX8" s="659"/>
      <c r="AY8" s="659"/>
      <c r="AZ8" s="659"/>
      <c r="BA8" s="659"/>
      <c r="BB8" s="659"/>
      <c r="BC8" s="659"/>
      <c r="BD8" s="659"/>
      <c r="BE8" s="659"/>
      <c r="BF8" s="660"/>
      <c r="BG8" s="661">
        <v>77173</v>
      </c>
      <c r="BH8" s="664"/>
      <c r="BI8" s="664"/>
      <c r="BJ8" s="664"/>
      <c r="BK8" s="664"/>
      <c r="BL8" s="664"/>
      <c r="BM8" s="664"/>
      <c r="BN8" s="665"/>
      <c r="BO8" s="723">
        <v>1.2</v>
      </c>
      <c r="BP8" s="723"/>
      <c r="BQ8" s="723"/>
      <c r="BR8" s="723"/>
      <c r="BS8" s="669" t="s">
        <v>244</v>
      </c>
      <c r="BT8" s="664"/>
      <c r="BU8" s="664"/>
      <c r="BV8" s="664"/>
      <c r="BW8" s="664"/>
      <c r="BX8" s="664"/>
      <c r="BY8" s="664"/>
      <c r="BZ8" s="664"/>
      <c r="CA8" s="664"/>
      <c r="CB8" s="704"/>
      <c r="CD8" s="705" t="s">
        <v>245</v>
      </c>
      <c r="CE8" s="702"/>
      <c r="CF8" s="702"/>
      <c r="CG8" s="702"/>
      <c r="CH8" s="702"/>
      <c r="CI8" s="702"/>
      <c r="CJ8" s="702"/>
      <c r="CK8" s="702"/>
      <c r="CL8" s="702"/>
      <c r="CM8" s="702"/>
      <c r="CN8" s="702"/>
      <c r="CO8" s="702"/>
      <c r="CP8" s="702"/>
      <c r="CQ8" s="703"/>
      <c r="CR8" s="661">
        <v>4549518</v>
      </c>
      <c r="CS8" s="664"/>
      <c r="CT8" s="664"/>
      <c r="CU8" s="664"/>
      <c r="CV8" s="664"/>
      <c r="CW8" s="664"/>
      <c r="CX8" s="664"/>
      <c r="CY8" s="665"/>
      <c r="CZ8" s="723">
        <v>37.700000000000003</v>
      </c>
      <c r="DA8" s="723"/>
      <c r="DB8" s="723"/>
      <c r="DC8" s="723"/>
      <c r="DD8" s="669">
        <v>94356</v>
      </c>
      <c r="DE8" s="664"/>
      <c r="DF8" s="664"/>
      <c r="DG8" s="664"/>
      <c r="DH8" s="664"/>
      <c r="DI8" s="664"/>
      <c r="DJ8" s="664"/>
      <c r="DK8" s="664"/>
      <c r="DL8" s="664"/>
      <c r="DM8" s="664"/>
      <c r="DN8" s="664"/>
      <c r="DO8" s="664"/>
      <c r="DP8" s="665"/>
      <c r="DQ8" s="669">
        <v>2464001</v>
      </c>
      <c r="DR8" s="664"/>
      <c r="DS8" s="664"/>
      <c r="DT8" s="664"/>
      <c r="DU8" s="664"/>
      <c r="DV8" s="664"/>
      <c r="DW8" s="664"/>
      <c r="DX8" s="664"/>
      <c r="DY8" s="664"/>
      <c r="DZ8" s="664"/>
      <c r="EA8" s="664"/>
      <c r="EB8" s="664"/>
      <c r="EC8" s="704"/>
    </row>
    <row r="9" spans="2:143" ht="11.25" customHeight="1" x14ac:dyDescent="0.15">
      <c r="B9" s="658" t="s">
        <v>246</v>
      </c>
      <c r="C9" s="659"/>
      <c r="D9" s="659"/>
      <c r="E9" s="659"/>
      <c r="F9" s="659"/>
      <c r="G9" s="659"/>
      <c r="H9" s="659"/>
      <c r="I9" s="659"/>
      <c r="J9" s="659"/>
      <c r="K9" s="659"/>
      <c r="L9" s="659"/>
      <c r="M9" s="659"/>
      <c r="N9" s="659"/>
      <c r="O9" s="659"/>
      <c r="P9" s="659"/>
      <c r="Q9" s="660"/>
      <c r="R9" s="661">
        <v>31699</v>
      </c>
      <c r="S9" s="664"/>
      <c r="T9" s="664"/>
      <c r="U9" s="664"/>
      <c r="V9" s="664"/>
      <c r="W9" s="664"/>
      <c r="X9" s="664"/>
      <c r="Y9" s="665"/>
      <c r="Z9" s="723">
        <v>0.3</v>
      </c>
      <c r="AA9" s="723"/>
      <c r="AB9" s="723"/>
      <c r="AC9" s="723"/>
      <c r="AD9" s="724">
        <v>31699</v>
      </c>
      <c r="AE9" s="724"/>
      <c r="AF9" s="724"/>
      <c r="AG9" s="724"/>
      <c r="AH9" s="724"/>
      <c r="AI9" s="724"/>
      <c r="AJ9" s="724"/>
      <c r="AK9" s="724"/>
      <c r="AL9" s="666">
        <v>0.4</v>
      </c>
      <c r="AM9" s="667"/>
      <c r="AN9" s="667"/>
      <c r="AO9" s="725"/>
      <c r="AP9" s="658" t="s">
        <v>247</v>
      </c>
      <c r="AQ9" s="659"/>
      <c r="AR9" s="659"/>
      <c r="AS9" s="659"/>
      <c r="AT9" s="659"/>
      <c r="AU9" s="659"/>
      <c r="AV9" s="659"/>
      <c r="AW9" s="659"/>
      <c r="AX9" s="659"/>
      <c r="AY9" s="659"/>
      <c r="AZ9" s="659"/>
      <c r="BA9" s="659"/>
      <c r="BB9" s="659"/>
      <c r="BC9" s="659"/>
      <c r="BD9" s="659"/>
      <c r="BE9" s="659"/>
      <c r="BF9" s="660"/>
      <c r="BG9" s="661">
        <v>2787722</v>
      </c>
      <c r="BH9" s="664"/>
      <c r="BI9" s="664"/>
      <c r="BJ9" s="664"/>
      <c r="BK9" s="664"/>
      <c r="BL9" s="664"/>
      <c r="BM9" s="664"/>
      <c r="BN9" s="665"/>
      <c r="BO9" s="723">
        <v>42.9</v>
      </c>
      <c r="BP9" s="723"/>
      <c r="BQ9" s="723"/>
      <c r="BR9" s="723"/>
      <c r="BS9" s="669" t="s">
        <v>130</v>
      </c>
      <c r="BT9" s="664"/>
      <c r="BU9" s="664"/>
      <c r="BV9" s="664"/>
      <c r="BW9" s="664"/>
      <c r="BX9" s="664"/>
      <c r="BY9" s="664"/>
      <c r="BZ9" s="664"/>
      <c r="CA9" s="664"/>
      <c r="CB9" s="704"/>
      <c r="CD9" s="705" t="s">
        <v>248</v>
      </c>
      <c r="CE9" s="702"/>
      <c r="CF9" s="702"/>
      <c r="CG9" s="702"/>
      <c r="CH9" s="702"/>
      <c r="CI9" s="702"/>
      <c r="CJ9" s="702"/>
      <c r="CK9" s="702"/>
      <c r="CL9" s="702"/>
      <c r="CM9" s="702"/>
      <c r="CN9" s="702"/>
      <c r="CO9" s="702"/>
      <c r="CP9" s="702"/>
      <c r="CQ9" s="703"/>
      <c r="CR9" s="661">
        <v>901891</v>
      </c>
      <c r="CS9" s="664"/>
      <c r="CT9" s="664"/>
      <c r="CU9" s="664"/>
      <c r="CV9" s="664"/>
      <c r="CW9" s="664"/>
      <c r="CX9" s="664"/>
      <c r="CY9" s="665"/>
      <c r="CZ9" s="723">
        <v>7.5</v>
      </c>
      <c r="DA9" s="723"/>
      <c r="DB9" s="723"/>
      <c r="DC9" s="723"/>
      <c r="DD9" s="669">
        <v>2879</v>
      </c>
      <c r="DE9" s="664"/>
      <c r="DF9" s="664"/>
      <c r="DG9" s="664"/>
      <c r="DH9" s="664"/>
      <c r="DI9" s="664"/>
      <c r="DJ9" s="664"/>
      <c r="DK9" s="664"/>
      <c r="DL9" s="664"/>
      <c r="DM9" s="664"/>
      <c r="DN9" s="664"/>
      <c r="DO9" s="664"/>
      <c r="DP9" s="665"/>
      <c r="DQ9" s="669">
        <v>832120</v>
      </c>
      <c r="DR9" s="664"/>
      <c r="DS9" s="664"/>
      <c r="DT9" s="664"/>
      <c r="DU9" s="664"/>
      <c r="DV9" s="664"/>
      <c r="DW9" s="664"/>
      <c r="DX9" s="664"/>
      <c r="DY9" s="664"/>
      <c r="DZ9" s="664"/>
      <c r="EA9" s="664"/>
      <c r="EB9" s="664"/>
      <c r="EC9" s="704"/>
    </row>
    <row r="10" spans="2:143" ht="11.25" customHeight="1" x14ac:dyDescent="0.15">
      <c r="B10" s="658" t="s">
        <v>249</v>
      </c>
      <c r="C10" s="659"/>
      <c r="D10" s="659"/>
      <c r="E10" s="659"/>
      <c r="F10" s="659"/>
      <c r="G10" s="659"/>
      <c r="H10" s="659"/>
      <c r="I10" s="659"/>
      <c r="J10" s="659"/>
      <c r="K10" s="659"/>
      <c r="L10" s="659"/>
      <c r="M10" s="659"/>
      <c r="N10" s="659"/>
      <c r="O10" s="659"/>
      <c r="P10" s="659"/>
      <c r="Q10" s="660"/>
      <c r="R10" s="661" t="s">
        <v>130</v>
      </c>
      <c r="S10" s="664"/>
      <c r="T10" s="664"/>
      <c r="U10" s="664"/>
      <c r="V10" s="664"/>
      <c r="W10" s="664"/>
      <c r="X10" s="664"/>
      <c r="Y10" s="665"/>
      <c r="Z10" s="723" t="s">
        <v>130</v>
      </c>
      <c r="AA10" s="723"/>
      <c r="AB10" s="723"/>
      <c r="AC10" s="723"/>
      <c r="AD10" s="724" t="s">
        <v>130</v>
      </c>
      <c r="AE10" s="724"/>
      <c r="AF10" s="724"/>
      <c r="AG10" s="724"/>
      <c r="AH10" s="724"/>
      <c r="AI10" s="724"/>
      <c r="AJ10" s="724"/>
      <c r="AK10" s="724"/>
      <c r="AL10" s="666" t="s">
        <v>130</v>
      </c>
      <c r="AM10" s="667"/>
      <c r="AN10" s="667"/>
      <c r="AO10" s="725"/>
      <c r="AP10" s="658" t="s">
        <v>250</v>
      </c>
      <c r="AQ10" s="659"/>
      <c r="AR10" s="659"/>
      <c r="AS10" s="659"/>
      <c r="AT10" s="659"/>
      <c r="AU10" s="659"/>
      <c r="AV10" s="659"/>
      <c r="AW10" s="659"/>
      <c r="AX10" s="659"/>
      <c r="AY10" s="659"/>
      <c r="AZ10" s="659"/>
      <c r="BA10" s="659"/>
      <c r="BB10" s="659"/>
      <c r="BC10" s="659"/>
      <c r="BD10" s="659"/>
      <c r="BE10" s="659"/>
      <c r="BF10" s="660"/>
      <c r="BG10" s="661">
        <v>77701</v>
      </c>
      <c r="BH10" s="664"/>
      <c r="BI10" s="664"/>
      <c r="BJ10" s="664"/>
      <c r="BK10" s="664"/>
      <c r="BL10" s="664"/>
      <c r="BM10" s="664"/>
      <c r="BN10" s="665"/>
      <c r="BO10" s="723">
        <v>1.2</v>
      </c>
      <c r="BP10" s="723"/>
      <c r="BQ10" s="723"/>
      <c r="BR10" s="723"/>
      <c r="BS10" s="669" t="s">
        <v>130</v>
      </c>
      <c r="BT10" s="664"/>
      <c r="BU10" s="664"/>
      <c r="BV10" s="664"/>
      <c r="BW10" s="664"/>
      <c r="BX10" s="664"/>
      <c r="BY10" s="664"/>
      <c r="BZ10" s="664"/>
      <c r="CA10" s="664"/>
      <c r="CB10" s="704"/>
      <c r="CD10" s="705" t="s">
        <v>251</v>
      </c>
      <c r="CE10" s="702"/>
      <c r="CF10" s="702"/>
      <c r="CG10" s="702"/>
      <c r="CH10" s="702"/>
      <c r="CI10" s="702"/>
      <c r="CJ10" s="702"/>
      <c r="CK10" s="702"/>
      <c r="CL10" s="702"/>
      <c r="CM10" s="702"/>
      <c r="CN10" s="702"/>
      <c r="CO10" s="702"/>
      <c r="CP10" s="702"/>
      <c r="CQ10" s="703"/>
      <c r="CR10" s="661">
        <v>19110</v>
      </c>
      <c r="CS10" s="664"/>
      <c r="CT10" s="664"/>
      <c r="CU10" s="664"/>
      <c r="CV10" s="664"/>
      <c r="CW10" s="664"/>
      <c r="CX10" s="664"/>
      <c r="CY10" s="665"/>
      <c r="CZ10" s="723">
        <v>0.2</v>
      </c>
      <c r="DA10" s="723"/>
      <c r="DB10" s="723"/>
      <c r="DC10" s="723"/>
      <c r="DD10" s="669" t="s">
        <v>130</v>
      </c>
      <c r="DE10" s="664"/>
      <c r="DF10" s="664"/>
      <c r="DG10" s="664"/>
      <c r="DH10" s="664"/>
      <c r="DI10" s="664"/>
      <c r="DJ10" s="664"/>
      <c r="DK10" s="664"/>
      <c r="DL10" s="664"/>
      <c r="DM10" s="664"/>
      <c r="DN10" s="664"/>
      <c r="DO10" s="664"/>
      <c r="DP10" s="665"/>
      <c r="DQ10" s="669">
        <v>19110</v>
      </c>
      <c r="DR10" s="664"/>
      <c r="DS10" s="664"/>
      <c r="DT10" s="664"/>
      <c r="DU10" s="664"/>
      <c r="DV10" s="664"/>
      <c r="DW10" s="664"/>
      <c r="DX10" s="664"/>
      <c r="DY10" s="664"/>
      <c r="DZ10" s="664"/>
      <c r="EA10" s="664"/>
      <c r="EB10" s="664"/>
      <c r="EC10" s="704"/>
    </row>
    <row r="11" spans="2:143" ht="11.25" customHeight="1" x14ac:dyDescent="0.15">
      <c r="B11" s="658" t="s">
        <v>252</v>
      </c>
      <c r="C11" s="659"/>
      <c r="D11" s="659"/>
      <c r="E11" s="659"/>
      <c r="F11" s="659"/>
      <c r="G11" s="659"/>
      <c r="H11" s="659"/>
      <c r="I11" s="659"/>
      <c r="J11" s="659"/>
      <c r="K11" s="659"/>
      <c r="L11" s="659"/>
      <c r="M11" s="659"/>
      <c r="N11" s="659"/>
      <c r="O11" s="659"/>
      <c r="P11" s="659"/>
      <c r="Q11" s="660"/>
      <c r="R11" s="661" t="s">
        <v>130</v>
      </c>
      <c r="S11" s="664"/>
      <c r="T11" s="664"/>
      <c r="U11" s="664"/>
      <c r="V11" s="664"/>
      <c r="W11" s="664"/>
      <c r="X11" s="664"/>
      <c r="Y11" s="665"/>
      <c r="Z11" s="723" t="s">
        <v>130</v>
      </c>
      <c r="AA11" s="723"/>
      <c r="AB11" s="723"/>
      <c r="AC11" s="723"/>
      <c r="AD11" s="724" t="s">
        <v>130</v>
      </c>
      <c r="AE11" s="724"/>
      <c r="AF11" s="724"/>
      <c r="AG11" s="724"/>
      <c r="AH11" s="724"/>
      <c r="AI11" s="724"/>
      <c r="AJ11" s="724"/>
      <c r="AK11" s="724"/>
      <c r="AL11" s="666" t="s">
        <v>130</v>
      </c>
      <c r="AM11" s="667"/>
      <c r="AN11" s="667"/>
      <c r="AO11" s="725"/>
      <c r="AP11" s="658" t="s">
        <v>253</v>
      </c>
      <c r="AQ11" s="659"/>
      <c r="AR11" s="659"/>
      <c r="AS11" s="659"/>
      <c r="AT11" s="659"/>
      <c r="AU11" s="659"/>
      <c r="AV11" s="659"/>
      <c r="AW11" s="659"/>
      <c r="AX11" s="659"/>
      <c r="AY11" s="659"/>
      <c r="AZ11" s="659"/>
      <c r="BA11" s="659"/>
      <c r="BB11" s="659"/>
      <c r="BC11" s="659"/>
      <c r="BD11" s="659"/>
      <c r="BE11" s="659"/>
      <c r="BF11" s="660"/>
      <c r="BG11" s="661">
        <v>304072</v>
      </c>
      <c r="BH11" s="664"/>
      <c r="BI11" s="664"/>
      <c r="BJ11" s="664"/>
      <c r="BK11" s="664"/>
      <c r="BL11" s="664"/>
      <c r="BM11" s="664"/>
      <c r="BN11" s="665"/>
      <c r="BO11" s="723">
        <v>4.7</v>
      </c>
      <c r="BP11" s="723"/>
      <c r="BQ11" s="723"/>
      <c r="BR11" s="723"/>
      <c r="BS11" s="669" t="s">
        <v>130</v>
      </c>
      <c r="BT11" s="664"/>
      <c r="BU11" s="664"/>
      <c r="BV11" s="664"/>
      <c r="BW11" s="664"/>
      <c r="BX11" s="664"/>
      <c r="BY11" s="664"/>
      <c r="BZ11" s="664"/>
      <c r="CA11" s="664"/>
      <c r="CB11" s="704"/>
      <c r="CD11" s="705" t="s">
        <v>254</v>
      </c>
      <c r="CE11" s="702"/>
      <c r="CF11" s="702"/>
      <c r="CG11" s="702"/>
      <c r="CH11" s="702"/>
      <c r="CI11" s="702"/>
      <c r="CJ11" s="702"/>
      <c r="CK11" s="702"/>
      <c r="CL11" s="702"/>
      <c r="CM11" s="702"/>
      <c r="CN11" s="702"/>
      <c r="CO11" s="702"/>
      <c r="CP11" s="702"/>
      <c r="CQ11" s="703"/>
      <c r="CR11" s="661">
        <v>52608</v>
      </c>
      <c r="CS11" s="664"/>
      <c r="CT11" s="664"/>
      <c r="CU11" s="664"/>
      <c r="CV11" s="664"/>
      <c r="CW11" s="664"/>
      <c r="CX11" s="664"/>
      <c r="CY11" s="665"/>
      <c r="CZ11" s="723">
        <v>0.4</v>
      </c>
      <c r="DA11" s="723"/>
      <c r="DB11" s="723"/>
      <c r="DC11" s="723"/>
      <c r="DD11" s="669">
        <v>8307</v>
      </c>
      <c r="DE11" s="664"/>
      <c r="DF11" s="664"/>
      <c r="DG11" s="664"/>
      <c r="DH11" s="664"/>
      <c r="DI11" s="664"/>
      <c r="DJ11" s="664"/>
      <c r="DK11" s="664"/>
      <c r="DL11" s="664"/>
      <c r="DM11" s="664"/>
      <c r="DN11" s="664"/>
      <c r="DO11" s="664"/>
      <c r="DP11" s="665"/>
      <c r="DQ11" s="669">
        <v>45905</v>
      </c>
      <c r="DR11" s="664"/>
      <c r="DS11" s="664"/>
      <c r="DT11" s="664"/>
      <c r="DU11" s="664"/>
      <c r="DV11" s="664"/>
      <c r="DW11" s="664"/>
      <c r="DX11" s="664"/>
      <c r="DY11" s="664"/>
      <c r="DZ11" s="664"/>
      <c r="EA11" s="664"/>
      <c r="EB11" s="664"/>
      <c r="EC11" s="704"/>
    </row>
    <row r="12" spans="2:143" ht="11.25" customHeight="1" x14ac:dyDescent="0.15">
      <c r="B12" s="658" t="s">
        <v>255</v>
      </c>
      <c r="C12" s="659"/>
      <c r="D12" s="659"/>
      <c r="E12" s="659"/>
      <c r="F12" s="659"/>
      <c r="G12" s="659"/>
      <c r="H12" s="659"/>
      <c r="I12" s="659"/>
      <c r="J12" s="659"/>
      <c r="K12" s="659"/>
      <c r="L12" s="659"/>
      <c r="M12" s="659"/>
      <c r="N12" s="659"/>
      <c r="O12" s="659"/>
      <c r="P12" s="659"/>
      <c r="Q12" s="660"/>
      <c r="R12" s="661">
        <v>738907</v>
      </c>
      <c r="S12" s="664"/>
      <c r="T12" s="664"/>
      <c r="U12" s="664"/>
      <c r="V12" s="664"/>
      <c r="W12" s="664"/>
      <c r="X12" s="664"/>
      <c r="Y12" s="665"/>
      <c r="Z12" s="723">
        <v>5.9</v>
      </c>
      <c r="AA12" s="723"/>
      <c r="AB12" s="723"/>
      <c r="AC12" s="723"/>
      <c r="AD12" s="724">
        <v>738907</v>
      </c>
      <c r="AE12" s="724"/>
      <c r="AF12" s="724"/>
      <c r="AG12" s="724"/>
      <c r="AH12" s="724"/>
      <c r="AI12" s="724"/>
      <c r="AJ12" s="724"/>
      <c r="AK12" s="724"/>
      <c r="AL12" s="666">
        <v>9.5</v>
      </c>
      <c r="AM12" s="667"/>
      <c r="AN12" s="667"/>
      <c r="AO12" s="725"/>
      <c r="AP12" s="658" t="s">
        <v>256</v>
      </c>
      <c r="AQ12" s="659"/>
      <c r="AR12" s="659"/>
      <c r="AS12" s="659"/>
      <c r="AT12" s="659"/>
      <c r="AU12" s="659"/>
      <c r="AV12" s="659"/>
      <c r="AW12" s="659"/>
      <c r="AX12" s="659"/>
      <c r="AY12" s="659"/>
      <c r="AZ12" s="659"/>
      <c r="BA12" s="659"/>
      <c r="BB12" s="659"/>
      <c r="BC12" s="659"/>
      <c r="BD12" s="659"/>
      <c r="BE12" s="659"/>
      <c r="BF12" s="660"/>
      <c r="BG12" s="661">
        <v>2514370</v>
      </c>
      <c r="BH12" s="664"/>
      <c r="BI12" s="664"/>
      <c r="BJ12" s="664"/>
      <c r="BK12" s="664"/>
      <c r="BL12" s="664"/>
      <c r="BM12" s="664"/>
      <c r="BN12" s="665"/>
      <c r="BO12" s="723">
        <v>38.700000000000003</v>
      </c>
      <c r="BP12" s="723"/>
      <c r="BQ12" s="723"/>
      <c r="BR12" s="723"/>
      <c r="BS12" s="669" t="s">
        <v>148</v>
      </c>
      <c r="BT12" s="664"/>
      <c r="BU12" s="664"/>
      <c r="BV12" s="664"/>
      <c r="BW12" s="664"/>
      <c r="BX12" s="664"/>
      <c r="BY12" s="664"/>
      <c r="BZ12" s="664"/>
      <c r="CA12" s="664"/>
      <c r="CB12" s="704"/>
      <c r="CD12" s="705" t="s">
        <v>257</v>
      </c>
      <c r="CE12" s="702"/>
      <c r="CF12" s="702"/>
      <c r="CG12" s="702"/>
      <c r="CH12" s="702"/>
      <c r="CI12" s="702"/>
      <c r="CJ12" s="702"/>
      <c r="CK12" s="702"/>
      <c r="CL12" s="702"/>
      <c r="CM12" s="702"/>
      <c r="CN12" s="702"/>
      <c r="CO12" s="702"/>
      <c r="CP12" s="702"/>
      <c r="CQ12" s="703"/>
      <c r="CR12" s="661">
        <v>114512</v>
      </c>
      <c r="CS12" s="664"/>
      <c r="CT12" s="664"/>
      <c r="CU12" s="664"/>
      <c r="CV12" s="664"/>
      <c r="CW12" s="664"/>
      <c r="CX12" s="664"/>
      <c r="CY12" s="665"/>
      <c r="CZ12" s="723">
        <v>0.9</v>
      </c>
      <c r="DA12" s="723"/>
      <c r="DB12" s="723"/>
      <c r="DC12" s="723"/>
      <c r="DD12" s="669">
        <v>1102</v>
      </c>
      <c r="DE12" s="664"/>
      <c r="DF12" s="664"/>
      <c r="DG12" s="664"/>
      <c r="DH12" s="664"/>
      <c r="DI12" s="664"/>
      <c r="DJ12" s="664"/>
      <c r="DK12" s="664"/>
      <c r="DL12" s="664"/>
      <c r="DM12" s="664"/>
      <c r="DN12" s="664"/>
      <c r="DO12" s="664"/>
      <c r="DP12" s="665"/>
      <c r="DQ12" s="669">
        <v>56174</v>
      </c>
      <c r="DR12" s="664"/>
      <c r="DS12" s="664"/>
      <c r="DT12" s="664"/>
      <c r="DU12" s="664"/>
      <c r="DV12" s="664"/>
      <c r="DW12" s="664"/>
      <c r="DX12" s="664"/>
      <c r="DY12" s="664"/>
      <c r="DZ12" s="664"/>
      <c r="EA12" s="664"/>
      <c r="EB12" s="664"/>
      <c r="EC12" s="704"/>
    </row>
    <row r="13" spans="2:143" ht="11.25" customHeight="1" x14ac:dyDescent="0.15">
      <c r="B13" s="658" t="s">
        <v>258</v>
      </c>
      <c r="C13" s="659"/>
      <c r="D13" s="659"/>
      <c r="E13" s="659"/>
      <c r="F13" s="659"/>
      <c r="G13" s="659"/>
      <c r="H13" s="659"/>
      <c r="I13" s="659"/>
      <c r="J13" s="659"/>
      <c r="K13" s="659"/>
      <c r="L13" s="659"/>
      <c r="M13" s="659"/>
      <c r="N13" s="659"/>
      <c r="O13" s="659"/>
      <c r="P13" s="659"/>
      <c r="Q13" s="660"/>
      <c r="R13" s="661">
        <v>15665</v>
      </c>
      <c r="S13" s="664"/>
      <c r="T13" s="664"/>
      <c r="U13" s="664"/>
      <c r="V13" s="664"/>
      <c r="W13" s="664"/>
      <c r="X13" s="664"/>
      <c r="Y13" s="665"/>
      <c r="Z13" s="723">
        <v>0.1</v>
      </c>
      <c r="AA13" s="723"/>
      <c r="AB13" s="723"/>
      <c r="AC13" s="723"/>
      <c r="AD13" s="724">
        <v>15665</v>
      </c>
      <c r="AE13" s="724"/>
      <c r="AF13" s="724"/>
      <c r="AG13" s="724"/>
      <c r="AH13" s="724"/>
      <c r="AI13" s="724"/>
      <c r="AJ13" s="724"/>
      <c r="AK13" s="724"/>
      <c r="AL13" s="666">
        <v>0.2</v>
      </c>
      <c r="AM13" s="667"/>
      <c r="AN13" s="667"/>
      <c r="AO13" s="725"/>
      <c r="AP13" s="658" t="s">
        <v>259</v>
      </c>
      <c r="AQ13" s="659"/>
      <c r="AR13" s="659"/>
      <c r="AS13" s="659"/>
      <c r="AT13" s="659"/>
      <c r="AU13" s="659"/>
      <c r="AV13" s="659"/>
      <c r="AW13" s="659"/>
      <c r="AX13" s="659"/>
      <c r="AY13" s="659"/>
      <c r="AZ13" s="659"/>
      <c r="BA13" s="659"/>
      <c r="BB13" s="659"/>
      <c r="BC13" s="659"/>
      <c r="BD13" s="659"/>
      <c r="BE13" s="659"/>
      <c r="BF13" s="660"/>
      <c r="BG13" s="661">
        <v>2495622</v>
      </c>
      <c r="BH13" s="664"/>
      <c r="BI13" s="664"/>
      <c r="BJ13" s="664"/>
      <c r="BK13" s="664"/>
      <c r="BL13" s="664"/>
      <c r="BM13" s="664"/>
      <c r="BN13" s="665"/>
      <c r="BO13" s="723">
        <v>38.4</v>
      </c>
      <c r="BP13" s="723"/>
      <c r="BQ13" s="723"/>
      <c r="BR13" s="723"/>
      <c r="BS13" s="669" t="s">
        <v>130</v>
      </c>
      <c r="BT13" s="664"/>
      <c r="BU13" s="664"/>
      <c r="BV13" s="664"/>
      <c r="BW13" s="664"/>
      <c r="BX13" s="664"/>
      <c r="BY13" s="664"/>
      <c r="BZ13" s="664"/>
      <c r="CA13" s="664"/>
      <c r="CB13" s="704"/>
      <c r="CD13" s="705" t="s">
        <v>260</v>
      </c>
      <c r="CE13" s="702"/>
      <c r="CF13" s="702"/>
      <c r="CG13" s="702"/>
      <c r="CH13" s="702"/>
      <c r="CI13" s="702"/>
      <c r="CJ13" s="702"/>
      <c r="CK13" s="702"/>
      <c r="CL13" s="702"/>
      <c r="CM13" s="702"/>
      <c r="CN13" s="702"/>
      <c r="CO13" s="702"/>
      <c r="CP13" s="702"/>
      <c r="CQ13" s="703"/>
      <c r="CR13" s="661">
        <v>1637743</v>
      </c>
      <c r="CS13" s="664"/>
      <c r="CT13" s="664"/>
      <c r="CU13" s="664"/>
      <c r="CV13" s="664"/>
      <c r="CW13" s="664"/>
      <c r="CX13" s="664"/>
      <c r="CY13" s="665"/>
      <c r="CZ13" s="723">
        <v>13.6</v>
      </c>
      <c r="DA13" s="723"/>
      <c r="DB13" s="723"/>
      <c r="DC13" s="723"/>
      <c r="DD13" s="669">
        <v>920771</v>
      </c>
      <c r="DE13" s="664"/>
      <c r="DF13" s="664"/>
      <c r="DG13" s="664"/>
      <c r="DH13" s="664"/>
      <c r="DI13" s="664"/>
      <c r="DJ13" s="664"/>
      <c r="DK13" s="664"/>
      <c r="DL13" s="664"/>
      <c r="DM13" s="664"/>
      <c r="DN13" s="664"/>
      <c r="DO13" s="664"/>
      <c r="DP13" s="665"/>
      <c r="DQ13" s="669">
        <v>970977</v>
      </c>
      <c r="DR13" s="664"/>
      <c r="DS13" s="664"/>
      <c r="DT13" s="664"/>
      <c r="DU13" s="664"/>
      <c r="DV13" s="664"/>
      <c r="DW13" s="664"/>
      <c r="DX13" s="664"/>
      <c r="DY13" s="664"/>
      <c r="DZ13" s="664"/>
      <c r="EA13" s="664"/>
      <c r="EB13" s="664"/>
      <c r="EC13" s="704"/>
    </row>
    <row r="14" spans="2:143" ht="11.25" customHeight="1" x14ac:dyDescent="0.15">
      <c r="B14" s="658" t="s">
        <v>261</v>
      </c>
      <c r="C14" s="659"/>
      <c r="D14" s="659"/>
      <c r="E14" s="659"/>
      <c r="F14" s="659"/>
      <c r="G14" s="659"/>
      <c r="H14" s="659"/>
      <c r="I14" s="659"/>
      <c r="J14" s="659"/>
      <c r="K14" s="659"/>
      <c r="L14" s="659"/>
      <c r="M14" s="659"/>
      <c r="N14" s="659"/>
      <c r="O14" s="659"/>
      <c r="P14" s="659"/>
      <c r="Q14" s="660"/>
      <c r="R14" s="661" t="s">
        <v>148</v>
      </c>
      <c r="S14" s="664"/>
      <c r="T14" s="664"/>
      <c r="U14" s="664"/>
      <c r="V14" s="664"/>
      <c r="W14" s="664"/>
      <c r="X14" s="664"/>
      <c r="Y14" s="665"/>
      <c r="Z14" s="723" t="s">
        <v>130</v>
      </c>
      <c r="AA14" s="723"/>
      <c r="AB14" s="723"/>
      <c r="AC14" s="723"/>
      <c r="AD14" s="724" t="s">
        <v>130</v>
      </c>
      <c r="AE14" s="724"/>
      <c r="AF14" s="724"/>
      <c r="AG14" s="724"/>
      <c r="AH14" s="724"/>
      <c r="AI14" s="724"/>
      <c r="AJ14" s="724"/>
      <c r="AK14" s="724"/>
      <c r="AL14" s="666" t="s">
        <v>148</v>
      </c>
      <c r="AM14" s="667"/>
      <c r="AN14" s="667"/>
      <c r="AO14" s="725"/>
      <c r="AP14" s="658" t="s">
        <v>262</v>
      </c>
      <c r="AQ14" s="659"/>
      <c r="AR14" s="659"/>
      <c r="AS14" s="659"/>
      <c r="AT14" s="659"/>
      <c r="AU14" s="659"/>
      <c r="AV14" s="659"/>
      <c r="AW14" s="659"/>
      <c r="AX14" s="659"/>
      <c r="AY14" s="659"/>
      <c r="AZ14" s="659"/>
      <c r="BA14" s="659"/>
      <c r="BB14" s="659"/>
      <c r="BC14" s="659"/>
      <c r="BD14" s="659"/>
      <c r="BE14" s="659"/>
      <c r="BF14" s="660"/>
      <c r="BG14" s="661">
        <v>82750</v>
      </c>
      <c r="BH14" s="664"/>
      <c r="BI14" s="664"/>
      <c r="BJ14" s="664"/>
      <c r="BK14" s="664"/>
      <c r="BL14" s="664"/>
      <c r="BM14" s="664"/>
      <c r="BN14" s="665"/>
      <c r="BO14" s="723">
        <v>1.3</v>
      </c>
      <c r="BP14" s="723"/>
      <c r="BQ14" s="723"/>
      <c r="BR14" s="723"/>
      <c r="BS14" s="669" t="s">
        <v>130</v>
      </c>
      <c r="BT14" s="664"/>
      <c r="BU14" s="664"/>
      <c r="BV14" s="664"/>
      <c r="BW14" s="664"/>
      <c r="BX14" s="664"/>
      <c r="BY14" s="664"/>
      <c r="BZ14" s="664"/>
      <c r="CA14" s="664"/>
      <c r="CB14" s="704"/>
      <c r="CD14" s="705" t="s">
        <v>263</v>
      </c>
      <c r="CE14" s="702"/>
      <c r="CF14" s="702"/>
      <c r="CG14" s="702"/>
      <c r="CH14" s="702"/>
      <c r="CI14" s="702"/>
      <c r="CJ14" s="702"/>
      <c r="CK14" s="702"/>
      <c r="CL14" s="702"/>
      <c r="CM14" s="702"/>
      <c r="CN14" s="702"/>
      <c r="CO14" s="702"/>
      <c r="CP14" s="702"/>
      <c r="CQ14" s="703"/>
      <c r="CR14" s="661">
        <v>599918</v>
      </c>
      <c r="CS14" s="664"/>
      <c r="CT14" s="664"/>
      <c r="CU14" s="664"/>
      <c r="CV14" s="664"/>
      <c r="CW14" s="664"/>
      <c r="CX14" s="664"/>
      <c r="CY14" s="665"/>
      <c r="CZ14" s="723">
        <v>5</v>
      </c>
      <c r="DA14" s="723"/>
      <c r="DB14" s="723"/>
      <c r="DC14" s="723"/>
      <c r="DD14" s="669">
        <v>17335</v>
      </c>
      <c r="DE14" s="664"/>
      <c r="DF14" s="664"/>
      <c r="DG14" s="664"/>
      <c r="DH14" s="664"/>
      <c r="DI14" s="664"/>
      <c r="DJ14" s="664"/>
      <c r="DK14" s="664"/>
      <c r="DL14" s="664"/>
      <c r="DM14" s="664"/>
      <c r="DN14" s="664"/>
      <c r="DO14" s="664"/>
      <c r="DP14" s="665"/>
      <c r="DQ14" s="669">
        <v>596051</v>
      </c>
      <c r="DR14" s="664"/>
      <c r="DS14" s="664"/>
      <c r="DT14" s="664"/>
      <c r="DU14" s="664"/>
      <c r="DV14" s="664"/>
      <c r="DW14" s="664"/>
      <c r="DX14" s="664"/>
      <c r="DY14" s="664"/>
      <c r="DZ14" s="664"/>
      <c r="EA14" s="664"/>
      <c r="EB14" s="664"/>
      <c r="EC14" s="704"/>
    </row>
    <row r="15" spans="2:143" ht="11.25" customHeight="1" x14ac:dyDescent="0.15">
      <c r="B15" s="658" t="s">
        <v>264</v>
      </c>
      <c r="C15" s="659"/>
      <c r="D15" s="659"/>
      <c r="E15" s="659"/>
      <c r="F15" s="659"/>
      <c r="G15" s="659"/>
      <c r="H15" s="659"/>
      <c r="I15" s="659"/>
      <c r="J15" s="659"/>
      <c r="K15" s="659"/>
      <c r="L15" s="659"/>
      <c r="M15" s="659"/>
      <c r="N15" s="659"/>
      <c r="O15" s="659"/>
      <c r="P15" s="659"/>
      <c r="Q15" s="660"/>
      <c r="R15" s="661">
        <v>57992</v>
      </c>
      <c r="S15" s="664"/>
      <c r="T15" s="664"/>
      <c r="U15" s="664"/>
      <c r="V15" s="664"/>
      <c r="W15" s="664"/>
      <c r="X15" s="664"/>
      <c r="Y15" s="665"/>
      <c r="Z15" s="723">
        <v>0.5</v>
      </c>
      <c r="AA15" s="723"/>
      <c r="AB15" s="723"/>
      <c r="AC15" s="723"/>
      <c r="AD15" s="724">
        <v>57992</v>
      </c>
      <c r="AE15" s="724"/>
      <c r="AF15" s="724"/>
      <c r="AG15" s="724"/>
      <c r="AH15" s="724"/>
      <c r="AI15" s="724"/>
      <c r="AJ15" s="724"/>
      <c r="AK15" s="724"/>
      <c r="AL15" s="666">
        <v>0.7</v>
      </c>
      <c r="AM15" s="667"/>
      <c r="AN15" s="667"/>
      <c r="AO15" s="725"/>
      <c r="AP15" s="658" t="s">
        <v>265</v>
      </c>
      <c r="AQ15" s="659"/>
      <c r="AR15" s="659"/>
      <c r="AS15" s="659"/>
      <c r="AT15" s="659"/>
      <c r="AU15" s="659"/>
      <c r="AV15" s="659"/>
      <c r="AW15" s="659"/>
      <c r="AX15" s="659"/>
      <c r="AY15" s="659"/>
      <c r="AZ15" s="659"/>
      <c r="BA15" s="659"/>
      <c r="BB15" s="659"/>
      <c r="BC15" s="659"/>
      <c r="BD15" s="659"/>
      <c r="BE15" s="659"/>
      <c r="BF15" s="660"/>
      <c r="BG15" s="661">
        <v>232266</v>
      </c>
      <c r="BH15" s="664"/>
      <c r="BI15" s="664"/>
      <c r="BJ15" s="664"/>
      <c r="BK15" s="664"/>
      <c r="BL15" s="664"/>
      <c r="BM15" s="664"/>
      <c r="BN15" s="665"/>
      <c r="BO15" s="723">
        <v>3.6</v>
      </c>
      <c r="BP15" s="723"/>
      <c r="BQ15" s="723"/>
      <c r="BR15" s="723"/>
      <c r="BS15" s="669" t="s">
        <v>130</v>
      </c>
      <c r="BT15" s="664"/>
      <c r="BU15" s="664"/>
      <c r="BV15" s="664"/>
      <c r="BW15" s="664"/>
      <c r="BX15" s="664"/>
      <c r="BY15" s="664"/>
      <c r="BZ15" s="664"/>
      <c r="CA15" s="664"/>
      <c r="CB15" s="704"/>
      <c r="CD15" s="705" t="s">
        <v>266</v>
      </c>
      <c r="CE15" s="702"/>
      <c r="CF15" s="702"/>
      <c r="CG15" s="702"/>
      <c r="CH15" s="702"/>
      <c r="CI15" s="702"/>
      <c r="CJ15" s="702"/>
      <c r="CK15" s="702"/>
      <c r="CL15" s="702"/>
      <c r="CM15" s="702"/>
      <c r="CN15" s="702"/>
      <c r="CO15" s="702"/>
      <c r="CP15" s="702"/>
      <c r="CQ15" s="703"/>
      <c r="CR15" s="661">
        <v>1601531</v>
      </c>
      <c r="CS15" s="664"/>
      <c r="CT15" s="664"/>
      <c r="CU15" s="664"/>
      <c r="CV15" s="664"/>
      <c r="CW15" s="664"/>
      <c r="CX15" s="664"/>
      <c r="CY15" s="665"/>
      <c r="CZ15" s="723">
        <v>13.3</v>
      </c>
      <c r="DA15" s="723"/>
      <c r="DB15" s="723"/>
      <c r="DC15" s="723"/>
      <c r="DD15" s="669">
        <v>260317</v>
      </c>
      <c r="DE15" s="664"/>
      <c r="DF15" s="664"/>
      <c r="DG15" s="664"/>
      <c r="DH15" s="664"/>
      <c r="DI15" s="664"/>
      <c r="DJ15" s="664"/>
      <c r="DK15" s="664"/>
      <c r="DL15" s="664"/>
      <c r="DM15" s="664"/>
      <c r="DN15" s="664"/>
      <c r="DO15" s="664"/>
      <c r="DP15" s="665"/>
      <c r="DQ15" s="669">
        <v>1254811</v>
      </c>
      <c r="DR15" s="664"/>
      <c r="DS15" s="664"/>
      <c r="DT15" s="664"/>
      <c r="DU15" s="664"/>
      <c r="DV15" s="664"/>
      <c r="DW15" s="664"/>
      <c r="DX15" s="664"/>
      <c r="DY15" s="664"/>
      <c r="DZ15" s="664"/>
      <c r="EA15" s="664"/>
      <c r="EB15" s="664"/>
      <c r="EC15" s="704"/>
    </row>
    <row r="16" spans="2:143" ht="11.25" customHeight="1" x14ac:dyDescent="0.15">
      <c r="B16" s="658" t="s">
        <v>267</v>
      </c>
      <c r="C16" s="659"/>
      <c r="D16" s="659"/>
      <c r="E16" s="659"/>
      <c r="F16" s="659"/>
      <c r="G16" s="659"/>
      <c r="H16" s="659"/>
      <c r="I16" s="659"/>
      <c r="J16" s="659"/>
      <c r="K16" s="659"/>
      <c r="L16" s="659"/>
      <c r="M16" s="659"/>
      <c r="N16" s="659"/>
      <c r="O16" s="659"/>
      <c r="P16" s="659"/>
      <c r="Q16" s="660"/>
      <c r="R16" s="661" t="s">
        <v>130</v>
      </c>
      <c r="S16" s="664"/>
      <c r="T16" s="664"/>
      <c r="U16" s="664"/>
      <c r="V16" s="664"/>
      <c r="W16" s="664"/>
      <c r="X16" s="664"/>
      <c r="Y16" s="665"/>
      <c r="Z16" s="723" t="s">
        <v>130</v>
      </c>
      <c r="AA16" s="723"/>
      <c r="AB16" s="723"/>
      <c r="AC16" s="723"/>
      <c r="AD16" s="724" t="s">
        <v>130</v>
      </c>
      <c r="AE16" s="724"/>
      <c r="AF16" s="724"/>
      <c r="AG16" s="724"/>
      <c r="AH16" s="724"/>
      <c r="AI16" s="724"/>
      <c r="AJ16" s="724"/>
      <c r="AK16" s="724"/>
      <c r="AL16" s="666" t="s">
        <v>130</v>
      </c>
      <c r="AM16" s="667"/>
      <c r="AN16" s="667"/>
      <c r="AO16" s="725"/>
      <c r="AP16" s="658" t="s">
        <v>268</v>
      </c>
      <c r="AQ16" s="659"/>
      <c r="AR16" s="659"/>
      <c r="AS16" s="659"/>
      <c r="AT16" s="659"/>
      <c r="AU16" s="659"/>
      <c r="AV16" s="659"/>
      <c r="AW16" s="659"/>
      <c r="AX16" s="659"/>
      <c r="AY16" s="659"/>
      <c r="AZ16" s="659"/>
      <c r="BA16" s="659"/>
      <c r="BB16" s="659"/>
      <c r="BC16" s="659"/>
      <c r="BD16" s="659"/>
      <c r="BE16" s="659"/>
      <c r="BF16" s="660"/>
      <c r="BG16" s="661" t="s">
        <v>130</v>
      </c>
      <c r="BH16" s="664"/>
      <c r="BI16" s="664"/>
      <c r="BJ16" s="664"/>
      <c r="BK16" s="664"/>
      <c r="BL16" s="664"/>
      <c r="BM16" s="664"/>
      <c r="BN16" s="665"/>
      <c r="BO16" s="723" t="s">
        <v>130</v>
      </c>
      <c r="BP16" s="723"/>
      <c r="BQ16" s="723"/>
      <c r="BR16" s="723"/>
      <c r="BS16" s="669" t="s">
        <v>130</v>
      </c>
      <c r="BT16" s="664"/>
      <c r="BU16" s="664"/>
      <c r="BV16" s="664"/>
      <c r="BW16" s="664"/>
      <c r="BX16" s="664"/>
      <c r="BY16" s="664"/>
      <c r="BZ16" s="664"/>
      <c r="CA16" s="664"/>
      <c r="CB16" s="704"/>
      <c r="CD16" s="705" t="s">
        <v>269</v>
      </c>
      <c r="CE16" s="702"/>
      <c r="CF16" s="702"/>
      <c r="CG16" s="702"/>
      <c r="CH16" s="702"/>
      <c r="CI16" s="702"/>
      <c r="CJ16" s="702"/>
      <c r="CK16" s="702"/>
      <c r="CL16" s="702"/>
      <c r="CM16" s="702"/>
      <c r="CN16" s="702"/>
      <c r="CO16" s="702"/>
      <c r="CP16" s="702"/>
      <c r="CQ16" s="703"/>
      <c r="CR16" s="661" t="s">
        <v>130</v>
      </c>
      <c r="CS16" s="664"/>
      <c r="CT16" s="664"/>
      <c r="CU16" s="664"/>
      <c r="CV16" s="664"/>
      <c r="CW16" s="664"/>
      <c r="CX16" s="664"/>
      <c r="CY16" s="665"/>
      <c r="CZ16" s="723" t="s">
        <v>130</v>
      </c>
      <c r="DA16" s="723"/>
      <c r="DB16" s="723"/>
      <c r="DC16" s="723"/>
      <c r="DD16" s="669" t="s">
        <v>130</v>
      </c>
      <c r="DE16" s="664"/>
      <c r="DF16" s="664"/>
      <c r="DG16" s="664"/>
      <c r="DH16" s="664"/>
      <c r="DI16" s="664"/>
      <c r="DJ16" s="664"/>
      <c r="DK16" s="664"/>
      <c r="DL16" s="664"/>
      <c r="DM16" s="664"/>
      <c r="DN16" s="664"/>
      <c r="DO16" s="664"/>
      <c r="DP16" s="665"/>
      <c r="DQ16" s="669" t="s">
        <v>130</v>
      </c>
      <c r="DR16" s="664"/>
      <c r="DS16" s="664"/>
      <c r="DT16" s="664"/>
      <c r="DU16" s="664"/>
      <c r="DV16" s="664"/>
      <c r="DW16" s="664"/>
      <c r="DX16" s="664"/>
      <c r="DY16" s="664"/>
      <c r="DZ16" s="664"/>
      <c r="EA16" s="664"/>
      <c r="EB16" s="664"/>
      <c r="EC16" s="704"/>
    </row>
    <row r="17" spans="2:133" ht="11.25" customHeight="1" x14ac:dyDescent="0.15">
      <c r="B17" s="658" t="s">
        <v>270</v>
      </c>
      <c r="C17" s="659"/>
      <c r="D17" s="659"/>
      <c r="E17" s="659"/>
      <c r="F17" s="659"/>
      <c r="G17" s="659"/>
      <c r="H17" s="659"/>
      <c r="I17" s="659"/>
      <c r="J17" s="659"/>
      <c r="K17" s="659"/>
      <c r="L17" s="659"/>
      <c r="M17" s="659"/>
      <c r="N17" s="659"/>
      <c r="O17" s="659"/>
      <c r="P17" s="659"/>
      <c r="Q17" s="660"/>
      <c r="R17" s="661">
        <v>55954</v>
      </c>
      <c r="S17" s="664"/>
      <c r="T17" s="664"/>
      <c r="U17" s="664"/>
      <c r="V17" s="664"/>
      <c r="W17" s="664"/>
      <c r="X17" s="664"/>
      <c r="Y17" s="665"/>
      <c r="Z17" s="723">
        <v>0.4</v>
      </c>
      <c r="AA17" s="723"/>
      <c r="AB17" s="723"/>
      <c r="AC17" s="723"/>
      <c r="AD17" s="724">
        <v>55954</v>
      </c>
      <c r="AE17" s="724"/>
      <c r="AF17" s="724"/>
      <c r="AG17" s="724"/>
      <c r="AH17" s="724"/>
      <c r="AI17" s="724"/>
      <c r="AJ17" s="724"/>
      <c r="AK17" s="724"/>
      <c r="AL17" s="666">
        <v>0.7</v>
      </c>
      <c r="AM17" s="667"/>
      <c r="AN17" s="667"/>
      <c r="AO17" s="725"/>
      <c r="AP17" s="658" t="s">
        <v>271</v>
      </c>
      <c r="AQ17" s="659"/>
      <c r="AR17" s="659"/>
      <c r="AS17" s="659"/>
      <c r="AT17" s="659"/>
      <c r="AU17" s="659"/>
      <c r="AV17" s="659"/>
      <c r="AW17" s="659"/>
      <c r="AX17" s="659"/>
      <c r="AY17" s="659"/>
      <c r="AZ17" s="659"/>
      <c r="BA17" s="659"/>
      <c r="BB17" s="659"/>
      <c r="BC17" s="659"/>
      <c r="BD17" s="659"/>
      <c r="BE17" s="659"/>
      <c r="BF17" s="660"/>
      <c r="BG17" s="661" t="s">
        <v>130</v>
      </c>
      <c r="BH17" s="664"/>
      <c r="BI17" s="664"/>
      <c r="BJ17" s="664"/>
      <c r="BK17" s="664"/>
      <c r="BL17" s="664"/>
      <c r="BM17" s="664"/>
      <c r="BN17" s="665"/>
      <c r="BO17" s="723" t="s">
        <v>148</v>
      </c>
      <c r="BP17" s="723"/>
      <c r="BQ17" s="723"/>
      <c r="BR17" s="723"/>
      <c r="BS17" s="669" t="s">
        <v>130</v>
      </c>
      <c r="BT17" s="664"/>
      <c r="BU17" s="664"/>
      <c r="BV17" s="664"/>
      <c r="BW17" s="664"/>
      <c r="BX17" s="664"/>
      <c r="BY17" s="664"/>
      <c r="BZ17" s="664"/>
      <c r="CA17" s="664"/>
      <c r="CB17" s="704"/>
      <c r="CD17" s="705" t="s">
        <v>272</v>
      </c>
      <c r="CE17" s="702"/>
      <c r="CF17" s="702"/>
      <c r="CG17" s="702"/>
      <c r="CH17" s="702"/>
      <c r="CI17" s="702"/>
      <c r="CJ17" s="702"/>
      <c r="CK17" s="702"/>
      <c r="CL17" s="702"/>
      <c r="CM17" s="702"/>
      <c r="CN17" s="702"/>
      <c r="CO17" s="702"/>
      <c r="CP17" s="702"/>
      <c r="CQ17" s="703"/>
      <c r="CR17" s="661">
        <v>823654</v>
      </c>
      <c r="CS17" s="664"/>
      <c r="CT17" s="664"/>
      <c r="CU17" s="664"/>
      <c r="CV17" s="664"/>
      <c r="CW17" s="664"/>
      <c r="CX17" s="664"/>
      <c r="CY17" s="665"/>
      <c r="CZ17" s="723">
        <v>6.8</v>
      </c>
      <c r="DA17" s="723"/>
      <c r="DB17" s="723"/>
      <c r="DC17" s="723"/>
      <c r="DD17" s="669" t="s">
        <v>130</v>
      </c>
      <c r="DE17" s="664"/>
      <c r="DF17" s="664"/>
      <c r="DG17" s="664"/>
      <c r="DH17" s="664"/>
      <c r="DI17" s="664"/>
      <c r="DJ17" s="664"/>
      <c r="DK17" s="664"/>
      <c r="DL17" s="664"/>
      <c r="DM17" s="664"/>
      <c r="DN17" s="664"/>
      <c r="DO17" s="664"/>
      <c r="DP17" s="665"/>
      <c r="DQ17" s="669">
        <v>823654</v>
      </c>
      <c r="DR17" s="664"/>
      <c r="DS17" s="664"/>
      <c r="DT17" s="664"/>
      <c r="DU17" s="664"/>
      <c r="DV17" s="664"/>
      <c r="DW17" s="664"/>
      <c r="DX17" s="664"/>
      <c r="DY17" s="664"/>
      <c r="DZ17" s="664"/>
      <c r="EA17" s="664"/>
      <c r="EB17" s="664"/>
      <c r="EC17" s="704"/>
    </row>
    <row r="18" spans="2:133" ht="11.25" customHeight="1" x14ac:dyDescent="0.15">
      <c r="B18" s="658" t="s">
        <v>273</v>
      </c>
      <c r="C18" s="659"/>
      <c r="D18" s="659"/>
      <c r="E18" s="659"/>
      <c r="F18" s="659"/>
      <c r="G18" s="659"/>
      <c r="H18" s="659"/>
      <c r="I18" s="659"/>
      <c r="J18" s="659"/>
      <c r="K18" s="659"/>
      <c r="L18" s="659"/>
      <c r="M18" s="659"/>
      <c r="N18" s="659"/>
      <c r="O18" s="659"/>
      <c r="P18" s="659"/>
      <c r="Q18" s="660"/>
      <c r="R18" s="661">
        <v>704334</v>
      </c>
      <c r="S18" s="664"/>
      <c r="T18" s="664"/>
      <c r="U18" s="664"/>
      <c r="V18" s="664"/>
      <c r="W18" s="664"/>
      <c r="X18" s="664"/>
      <c r="Y18" s="665"/>
      <c r="Z18" s="723">
        <v>5.6</v>
      </c>
      <c r="AA18" s="723"/>
      <c r="AB18" s="723"/>
      <c r="AC18" s="723"/>
      <c r="AD18" s="724">
        <v>619617</v>
      </c>
      <c r="AE18" s="724"/>
      <c r="AF18" s="724"/>
      <c r="AG18" s="724"/>
      <c r="AH18" s="724"/>
      <c r="AI18" s="724"/>
      <c r="AJ18" s="724"/>
      <c r="AK18" s="724"/>
      <c r="AL18" s="666">
        <v>7.9</v>
      </c>
      <c r="AM18" s="667"/>
      <c r="AN18" s="667"/>
      <c r="AO18" s="725"/>
      <c r="AP18" s="658" t="s">
        <v>274</v>
      </c>
      <c r="AQ18" s="659"/>
      <c r="AR18" s="659"/>
      <c r="AS18" s="659"/>
      <c r="AT18" s="659"/>
      <c r="AU18" s="659"/>
      <c r="AV18" s="659"/>
      <c r="AW18" s="659"/>
      <c r="AX18" s="659"/>
      <c r="AY18" s="659"/>
      <c r="AZ18" s="659"/>
      <c r="BA18" s="659"/>
      <c r="BB18" s="659"/>
      <c r="BC18" s="659"/>
      <c r="BD18" s="659"/>
      <c r="BE18" s="659"/>
      <c r="BF18" s="660"/>
      <c r="BG18" s="661" t="s">
        <v>130</v>
      </c>
      <c r="BH18" s="664"/>
      <c r="BI18" s="664"/>
      <c r="BJ18" s="664"/>
      <c r="BK18" s="664"/>
      <c r="BL18" s="664"/>
      <c r="BM18" s="664"/>
      <c r="BN18" s="665"/>
      <c r="BO18" s="723" t="s">
        <v>130</v>
      </c>
      <c r="BP18" s="723"/>
      <c r="BQ18" s="723"/>
      <c r="BR18" s="723"/>
      <c r="BS18" s="669" t="s">
        <v>130</v>
      </c>
      <c r="BT18" s="664"/>
      <c r="BU18" s="664"/>
      <c r="BV18" s="664"/>
      <c r="BW18" s="664"/>
      <c r="BX18" s="664"/>
      <c r="BY18" s="664"/>
      <c r="BZ18" s="664"/>
      <c r="CA18" s="664"/>
      <c r="CB18" s="704"/>
      <c r="CD18" s="705" t="s">
        <v>275</v>
      </c>
      <c r="CE18" s="702"/>
      <c r="CF18" s="702"/>
      <c r="CG18" s="702"/>
      <c r="CH18" s="702"/>
      <c r="CI18" s="702"/>
      <c r="CJ18" s="702"/>
      <c r="CK18" s="702"/>
      <c r="CL18" s="702"/>
      <c r="CM18" s="702"/>
      <c r="CN18" s="702"/>
      <c r="CO18" s="702"/>
      <c r="CP18" s="702"/>
      <c r="CQ18" s="703"/>
      <c r="CR18" s="661" t="s">
        <v>130</v>
      </c>
      <c r="CS18" s="664"/>
      <c r="CT18" s="664"/>
      <c r="CU18" s="664"/>
      <c r="CV18" s="664"/>
      <c r="CW18" s="664"/>
      <c r="CX18" s="664"/>
      <c r="CY18" s="665"/>
      <c r="CZ18" s="723" t="s">
        <v>130</v>
      </c>
      <c r="DA18" s="723"/>
      <c r="DB18" s="723"/>
      <c r="DC18" s="723"/>
      <c r="DD18" s="669" t="s">
        <v>130</v>
      </c>
      <c r="DE18" s="664"/>
      <c r="DF18" s="664"/>
      <c r="DG18" s="664"/>
      <c r="DH18" s="664"/>
      <c r="DI18" s="664"/>
      <c r="DJ18" s="664"/>
      <c r="DK18" s="664"/>
      <c r="DL18" s="664"/>
      <c r="DM18" s="664"/>
      <c r="DN18" s="664"/>
      <c r="DO18" s="664"/>
      <c r="DP18" s="665"/>
      <c r="DQ18" s="669" t="s">
        <v>130</v>
      </c>
      <c r="DR18" s="664"/>
      <c r="DS18" s="664"/>
      <c r="DT18" s="664"/>
      <c r="DU18" s="664"/>
      <c r="DV18" s="664"/>
      <c r="DW18" s="664"/>
      <c r="DX18" s="664"/>
      <c r="DY18" s="664"/>
      <c r="DZ18" s="664"/>
      <c r="EA18" s="664"/>
      <c r="EB18" s="664"/>
      <c r="EC18" s="704"/>
    </row>
    <row r="19" spans="2:133" ht="11.25" customHeight="1" x14ac:dyDescent="0.15">
      <c r="B19" s="658" t="s">
        <v>276</v>
      </c>
      <c r="C19" s="659"/>
      <c r="D19" s="659"/>
      <c r="E19" s="659"/>
      <c r="F19" s="659"/>
      <c r="G19" s="659"/>
      <c r="H19" s="659"/>
      <c r="I19" s="659"/>
      <c r="J19" s="659"/>
      <c r="K19" s="659"/>
      <c r="L19" s="659"/>
      <c r="M19" s="659"/>
      <c r="N19" s="659"/>
      <c r="O19" s="659"/>
      <c r="P19" s="659"/>
      <c r="Q19" s="660"/>
      <c r="R19" s="661">
        <v>619617</v>
      </c>
      <c r="S19" s="664"/>
      <c r="T19" s="664"/>
      <c r="U19" s="664"/>
      <c r="V19" s="664"/>
      <c r="W19" s="664"/>
      <c r="X19" s="664"/>
      <c r="Y19" s="665"/>
      <c r="Z19" s="723">
        <v>4.9000000000000004</v>
      </c>
      <c r="AA19" s="723"/>
      <c r="AB19" s="723"/>
      <c r="AC19" s="723"/>
      <c r="AD19" s="724">
        <v>619617</v>
      </c>
      <c r="AE19" s="724"/>
      <c r="AF19" s="724"/>
      <c r="AG19" s="724"/>
      <c r="AH19" s="724"/>
      <c r="AI19" s="724"/>
      <c r="AJ19" s="724"/>
      <c r="AK19" s="724"/>
      <c r="AL19" s="666">
        <v>7.9</v>
      </c>
      <c r="AM19" s="667"/>
      <c r="AN19" s="667"/>
      <c r="AO19" s="725"/>
      <c r="AP19" s="658" t="s">
        <v>277</v>
      </c>
      <c r="AQ19" s="659"/>
      <c r="AR19" s="659"/>
      <c r="AS19" s="659"/>
      <c r="AT19" s="659"/>
      <c r="AU19" s="659"/>
      <c r="AV19" s="659"/>
      <c r="AW19" s="659"/>
      <c r="AX19" s="659"/>
      <c r="AY19" s="659"/>
      <c r="AZ19" s="659"/>
      <c r="BA19" s="659"/>
      <c r="BB19" s="659"/>
      <c r="BC19" s="659"/>
      <c r="BD19" s="659"/>
      <c r="BE19" s="659"/>
      <c r="BF19" s="660"/>
      <c r="BG19" s="661">
        <v>414986</v>
      </c>
      <c r="BH19" s="664"/>
      <c r="BI19" s="664"/>
      <c r="BJ19" s="664"/>
      <c r="BK19" s="664"/>
      <c r="BL19" s="664"/>
      <c r="BM19" s="664"/>
      <c r="BN19" s="665"/>
      <c r="BO19" s="723">
        <v>6.4</v>
      </c>
      <c r="BP19" s="723"/>
      <c r="BQ19" s="723"/>
      <c r="BR19" s="723"/>
      <c r="BS19" s="669" t="s">
        <v>130</v>
      </c>
      <c r="BT19" s="664"/>
      <c r="BU19" s="664"/>
      <c r="BV19" s="664"/>
      <c r="BW19" s="664"/>
      <c r="BX19" s="664"/>
      <c r="BY19" s="664"/>
      <c r="BZ19" s="664"/>
      <c r="CA19" s="664"/>
      <c r="CB19" s="704"/>
      <c r="CD19" s="705" t="s">
        <v>278</v>
      </c>
      <c r="CE19" s="702"/>
      <c r="CF19" s="702"/>
      <c r="CG19" s="702"/>
      <c r="CH19" s="702"/>
      <c r="CI19" s="702"/>
      <c r="CJ19" s="702"/>
      <c r="CK19" s="702"/>
      <c r="CL19" s="702"/>
      <c r="CM19" s="702"/>
      <c r="CN19" s="702"/>
      <c r="CO19" s="702"/>
      <c r="CP19" s="702"/>
      <c r="CQ19" s="703"/>
      <c r="CR19" s="661" t="s">
        <v>130</v>
      </c>
      <c r="CS19" s="664"/>
      <c r="CT19" s="664"/>
      <c r="CU19" s="664"/>
      <c r="CV19" s="664"/>
      <c r="CW19" s="664"/>
      <c r="CX19" s="664"/>
      <c r="CY19" s="665"/>
      <c r="CZ19" s="723" t="s">
        <v>130</v>
      </c>
      <c r="DA19" s="723"/>
      <c r="DB19" s="723"/>
      <c r="DC19" s="723"/>
      <c r="DD19" s="669" t="s">
        <v>130</v>
      </c>
      <c r="DE19" s="664"/>
      <c r="DF19" s="664"/>
      <c r="DG19" s="664"/>
      <c r="DH19" s="664"/>
      <c r="DI19" s="664"/>
      <c r="DJ19" s="664"/>
      <c r="DK19" s="664"/>
      <c r="DL19" s="664"/>
      <c r="DM19" s="664"/>
      <c r="DN19" s="664"/>
      <c r="DO19" s="664"/>
      <c r="DP19" s="665"/>
      <c r="DQ19" s="669" t="s">
        <v>130</v>
      </c>
      <c r="DR19" s="664"/>
      <c r="DS19" s="664"/>
      <c r="DT19" s="664"/>
      <c r="DU19" s="664"/>
      <c r="DV19" s="664"/>
      <c r="DW19" s="664"/>
      <c r="DX19" s="664"/>
      <c r="DY19" s="664"/>
      <c r="DZ19" s="664"/>
      <c r="EA19" s="664"/>
      <c r="EB19" s="664"/>
      <c r="EC19" s="704"/>
    </row>
    <row r="20" spans="2:133" ht="11.25" customHeight="1" x14ac:dyDescent="0.15">
      <c r="B20" s="658" t="s">
        <v>279</v>
      </c>
      <c r="C20" s="659"/>
      <c r="D20" s="659"/>
      <c r="E20" s="659"/>
      <c r="F20" s="659"/>
      <c r="G20" s="659"/>
      <c r="H20" s="659"/>
      <c r="I20" s="659"/>
      <c r="J20" s="659"/>
      <c r="K20" s="659"/>
      <c r="L20" s="659"/>
      <c r="M20" s="659"/>
      <c r="N20" s="659"/>
      <c r="O20" s="659"/>
      <c r="P20" s="659"/>
      <c r="Q20" s="660"/>
      <c r="R20" s="661">
        <v>84717</v>
      </c>
      <c r="S20" s="664"/>
      <c r="T20" s="664"/>
      <c r="U20" s="664"/>
      <c r="V20" s="664"/>
      <c r="W20" s="664"/>
      <c r="X20" s="664"/>
      <c r="Y20" s="665"/>
      <c r="Z20" s="723">
        <v>0.7</v>
      </c>
      <c r="AA20" s="723"/>
      <c r="AB20" s="723"/>
      <c r="AC20" s="723"/>
      <c r="AD20" s="724" t="s">
        <v>130</v>
      </c>
      <c r="AE20" s="724"/>
      <c r="AF20" s="724"/>
      <c r="AG20" s="724"/>
      <c r="AH20" s="724"/>
      <c r="AI20" s="724"/>
      <c r="AJ20" s="724"/>
      <c r="AK20" s="724"/>
      <c r="AL20" s="666" t="s">
        <v>130</v>
      </c>
      <c r="AM20" s="667"/>
      <c r="AN20" s="667"/>
      <c r="AO20" s="725"/>
      <c r="AP20" s="658" t="s">
        <v>280</v>
      </c>
      <c r="AQ20" s="659"/>
      <c r="AR20" s="659"/>
      <c r="AS20" s="659"/>
      <c r="AT20" s="659"/>
      <c r="AU20" s="659"/>
      <c r="AV20" s="659"/>
      <c r="AW20" s="659"/>
      <c r="AX20" s="659"/>
      <c r="AY20" s="659"/>
      <c r="AZ20" s="659"/>
      <c r="BA20" s="659"/>
      <c r="BB20" s="659"/>
      <c r="BC20" s="659"/>
      <c r="BD20" s="659"/>
      <c r="BE20" s="659"/>
      <c r="BF20" s="660"/>
      <c r="BG20" s="661">
        <v>414986</v>
      </c>
      <c r="BH20" s="664"/>
      <c r="BI20" s="664"/>
      <c r="BJ20" s="664"/>
      <c r="BK20" s="664"/>
      <c r="BL20" s="664"/>
      <c r="BM20" s="664"/>
      <c r="BN20" s="665"/>
      <c r="BO20" s="723">
        <v>6.4</v>
      </c>
      <c r="BP20" s="723"/>
      <c r="BQ20" s="723"/>
      <c r="BR20" s="723"/>
      <c r="BS20" s="669" t="s">
        <v>130</v>
      </c>
      <c r="BT20" s="664"/>
      <c r="BU20" s="664"/>
      <c r="BV20" s="664"/>
      <c r="BW20" s="664"/>
      <c r="BX20" s="664"/>
      <c r="BY20" s="664"/>
      <c r="BZ20" s="664"/>
      <c r="CA20" s="664"/>
      <c r="CB20" s="704"/>
      <c r="CD20" s="705" t="s">
        <v>281</v>
      </c>
      <c r="CE20" s="702"/>
      <c r="CF20" s="702"/>
      <c r="CG20" s="702"/>
      <c r="CH20" s="702"/>
      <c r="CI20" s="702"/>
      <c r="CJ20" s="702"/>
      <c r="CK20" s="702"/>
      <c r="CL20" s="702"/>
      <c r="CM20" s="702"/>
      <c r="CN20" s="702"/>
      <c r="CO20" s="702"/>
      <c r="CP20" s="702"/>
      <c r="CQ20" s="703"/>
      <c r="CR20" s="661">
        <v>12074340</v>
      </c>
      <c r="CS20" s="664"/>
      <c r="CT20" s="664"/>
      <c r="CU20" s="664"/>
      <c r="CV20" s="664"/>
      <c r="CW20" s="664"/>
      <c r="CX20" s="664"/>
      <c r="CY20" s="665"/>
      <c r="CZ20" s="723">
        <v>100</v>
      </c>
      <c r="DA20" s="723"/>
      <c r="DB20" s="723"/>
      <c r="DC20" s="723"/>
      <c r="DD20" s="669">
        <v>1314439</v>
      </c>
      <c r="DE20" s="664"/>
      <c r="DF20" s="664"/>
      <c r="DG20" s="664"/>
      <c r="DH20" s="664"/>
      <c r="DI20" s="664"/>
      <c r="DJ20" s="664"/>
      <c r="DK20" s="664"/>
      <c r="DL20" s="664"/>
      <c r="DM20" s="664"/>
      <c r="DN20" s="664"/>
      <c r="DO20" s="664"/>
      <c r="DP20" s="665"/>
      <c r="DQ20" s="669">
        <v>8677134</v>
      </c>
      <c r="DR20" s="664"/>
      <c r="DS20" s="664"/>
      <c r="DT20" s="664"/>
      <c r="DU20" s="664"/>
      <c r="DV20" s="664"/>
      <c r="DW20" s="664"/>
      <c r="DX20" s="664"/>
      <c r="DY20" s="664"/>
      <c r="DZ20" s="664"/>
      <c r="EA20" s="664"/>
      <c r="EB20" s="664"/>
      <c r="EC20" s="704"/>
    </row>
    <row r="21" spans="2:133" ht="11.25" customHeight="1" x14ac:dyDescent="0.15">
      <c r="B21" s="658" t="s">
        <v>282</v>
      </c>
      <c r="C21" s="659"/>
      <c r="D21" s="659"/>
      <c r="E21" s="659"/>
      <c r="F21" s="659"/>
      <c r="G21" s="659"/>
      <c r="H21" s="659"/>
      <c r="I21" s="659"/>
      <c r="J21" s="659"/>
      <c r="K21" s="659"/>
      <c r="L21" s="659"/>
      <c r="M21" s="659"/>
      <c r="N21" s="659"/>
      <c r="O21" s="659"/>
      <c r="P21" s="659"/>
      <c r="Q21" s="660"/>
      <c r="R21" s="661" t="s">
        <v>130</v>
      </c>
      <c r="S21" s="664"/>
      <c r="T21" s="664"/>
      <c r="U21" s="664"/>
      <c r="V21" s="664"/>
      <c r="W21" s="664"/>
      <c r="X21" s="664"/>
      <c r="Y21" s="665"/>
      <c r="Z21" s="723" t="s">
        <v>130</v>
      </c>
      <c r="AA21" s="723"/>
      <c r="AB21" s="723"/>
      <c r="AC21" s="723"/>
      <c r="AD21" s="724" t="s">
        <v>130</v>
      </c>
      <c r="AE21" s="724"/>
      <c r="AF21" s="724"/>
      <c r="AG21" s="724"/>
      <c r="AH21" s="724"/>
      <c r="AI21" s="724"/>
      <c r="AJ21" s="724"/>
      <c r="AK21" s="724"/>
      <c r="AL21" s="666" t="s">
        <v>130</v>
      </c>
      <c r="AM21" s="667"/>
      <c r="AN21" s="667"/>
      <c r="AO21" s="725"/>
      <c r="AP21" s="769" t="s">
        <v>283</v>
      </c>
      <c r="AQ21" s="776"/>
      <c r="AR21" s="776"/>
      <c r="AS21" s="776"/>
      <c r="AT21" s="776"/>
      <c r="AU21" s="776"/>
      <c r="AV21" s="776"/>
      <c r="AW21" s="776"/>
      <c r="AX21" s="776"/>
      <c r="AY21" s="776"/>
      <c r="AZ21" s="776"/>
      <c r="BA21" s="776"/>
      <c r="BB21" s="776"/>
      <c r="BC21" s="776"/>
      <c r="BD21" s="776"/>
      <c r="BE21" s="776"/>
      <c r="BF21" s="771"/>
      <c r="BG21" s="661" t="s">
        <v>130</v>
      </c>
      <c r="BH21" s="664"/>
      <c r="BI21" s="664"/>
      <c r="BJ21" s="664"/>
      <c r="BK21" s="664"/>
      <c r="BL21" s="664"/>
      <c r="BM21" s="664"/>
      <c r="BN21" s="665"/>
      <c r="BO21" s="723" t="s">
        <v>130</v>
      </c>
      <c r="BP21" s="723"/>
      <c r="BQ21" s="723"/>
      <c r="BR21" s="723"/>
      <c r="BS21" s="669" t="s">
        <v>130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284</v>
      </c>
      <c r="C22" s="659"/>
      <c r="D22" s="659"/>
      <c r="E22" s="659"/>
      <c r="F22" s="659"/>
      <c r="G22" s="659"/>
      <c r="H22" s="659"/>
      <c r="I22" s="659"/>
      <c r="J22" s="659"/>
      <c r="K22" s="659"/>
      <c r="L22" s="659"/>
      <c r="M22" s="659"/>
      <c r="N22" s="659"/>
      <c r="O22" s="659"/>
      <c r="P22" s="659"/>
      <c r="Q22" s="660"/>
      <c r="R22" s="661">
        <v>8253176</v>
      </c>
      <c r="S22" s="664"/>
      <c r="T22" s="664"/>
      <c r="U22" s="664"/>
      <c r="V22" s="664"/>
      <c r="W22" s="664"/>
      <c r="X22" s="664"/>
      <c r="Y22" s="665"/>
      <c r="Z22" s="723">
        <v>65.599999999999994</v>
      </c>
      <c r="AA22" s="723"/>
      <c r="AB22" s="723"/>
      <c r="AC22" s="723"/>
      <c r="AD22" s="724">
        <v>7753473</v>
      </c>
      <c r="AE22" s="724"/>
      <c r="AF22" s="724"/>
      <c r="AG22" s="724"/>
      <c r="AH22" s="724"/>
      <c r="AI22" s="724"/>
      <c r="AJ22" s="724"/>
      <c r="AK22" s="724"/>
      <c r="AL22" s="666">
        <v>99.5</v>
      </c>
      <c r="AM22" s="667"/>
      <c r="AN22" s="667"/>
      <c r="AO22" s="725"/>
      <c r="AP22" s="769" t="s">
        <v>285</v>
      </c>
      <c r="AQ22" s="776"/>
      <c r="AR22" s="776"/>
      <c r="AS22" s="776"/>
      <c r="AT22" s="776"/>
      <c r="AU22" s="776"/>
      <c r="AV22" s="776"/>
      <c r="AW22" s="776"/>
      <c r="AX22" s="776"/>
      <c r="AY22" s="776"/>
      <c r="AZ22" s="776"/>
      <c r="BA22" s="776"/>
      <c r="BB22" s="776"/>
      <c r="BC22" s="776"/>
      <c r="BD22" s="776"/>
      <c r="BE22" s="776"/>
      <c r="BF22" s="771"/>
      <c r="BG22" s="661" t="s">
        <v>130</v>
      </c>
      <c r="BH22" s="664"/>
      <c r="BI22" s="664"/>
      <c r="BJ22" s="664"/>
      <c r="BK22" s="664"/>
      <c r="BL22" s="664"/>
      <c r="BM22" s="664"/>
      <c r="BN22" s="665"/>
      <c r="BO22" s="723" t="s">
        <v>130</v>
      </c>
      <c r="BP22" s="723"/>
      <c r="BQ22" s="723"/>
      <c r="BR22" s="723"/>
      <c r="BS22" s="669" t="s">
        <v>130</v>
      </c>
      <c r="BT22" s="664"/>
      <c r="BU22" s="664"/>
      <c r="BV22" s="664"/>
      <c r="BW22" s="664"/>
      <c r="BX22" s="664"/>
      <c r="BY22" s="664"/>
      <c r="BZ22" s="664"/>
      <c r="CA22" s="664"/>
      <c r="CB22" s="704"/>
      <c r="CD22" s="778" t="s">
        <v>286</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287</v>
      </c>
      <c r="C23" s="659"/>
      <c r="D23" s="659"/>
      <c r="E23" s="659"/>
      <c r="F23" s="659"/>
      <c r="G23" s="659"/>
      <c r="H23" s="659"/>
      <c r="I23" s="659"/>
      <c r="J23" s="659"/>
      <c r="K23" s="659"/>
      <c r="L23" s="659"/>
      <c r="M23" s="659"/>
      <c r="N23" s="659"/>
      <c r="O23" s="659"/>
      <c r="P23" s="659"/>
      <c r="Q23" s="660"/>
      <c r="R23" s="661">
        <v>6257</v>
      </c>
      <c r="S23" s="664"/>
      <c r="T23" s="664"/>
      <c r="U23" s="664"/>
      <c r="V23" s="664"/>
      <c r="W23" s="664"/>
      <c r="X23" s="664"/>
      <c r="Y23" s="665"/>
      <c r="Z23" s="723">
        <v>0</v>
      </c>
      <c r="AA23" s="723"/>
      <c r="AB23" s="723"/>
      <c r="AC23" s="723"/>
      <c r="AD23" s="724">
        <v>6257</v>
      </c>
      <c r="AE23" s="724"/>
      <c r="AF23" s="724"/>
      <c r="AG23" s="724"/>
      <c r="AH23" s="724"/>
      <c r="AI23" s="724"/>
      <c r="AJ23" s="724"/>
      <c r="AK23" s="724"/>
      <c r="AL23" s="666">
        <v>0.1</v>
      </c>
      <c r="AM23" s="667"/>
      <c r="AN23" s="667"/>
      <c r="AO23" s="725"/>
      <c r="AP23" s="769" t="s">
        <v>288</v>
      </c>
      <c r="AQ23" s="776"/>
      <c r="AR23" s="776"/>
      <c r="AS23" s="776"/>
      <c r="AT23" s="776"/>
      <c r="AU23" s="776"/>
      <c r="AV23" s="776"/>
      <c r="AW23" s="776"/>
      <c r="AX23" s="776"/>
      <c r="AY23" s="776"/>
      <c r="AZ23" s="776"/>
      <c r="BA23" s="776"/>
      <c r="BB23" s="776"/>
      <c r="BC23" s="776"/>
      <c r="BD23" s="776"/>
      <c r="BE23" s="776"/>
      <c r="BF23" s="771"/>
      <c r="BG23" s="661">
        <v>414986</v>
      </c>
      <c r="BH23" s="664"/>
      <c r="BI23" s="664"/>
      <c r="BJ23" s="664"/>
      <c r="BK23" s="664"/>
      <c r="BL23" s="664"/>
      <c r="BM23" s="664"/>
      <c r="BN23" s="665"/>
      <c r="BO23" s="723">
        <v>6.4</v>
      </c>
      <c r="BP23" s="723"/>
      <c r="BQ23" s="723"/>
      <c r="BR23" s="723"/>
      <c r="BS23" s="669" t="s">
        <v>130</v>
      </c>
      <c r="BT23" s="664"/>
      <c r="BU23" s="664"/>
      <c r="BV23" s="664"/>
      <c r="BW23" s="664"/>
      <c r="BX23" s="664"/>
      <c r="BY23" s="664"/>
      <c r="BZ23" s="664"/>
      <c r="CA23" s="664"/>
      <c r="CB23" s="704"/>
      <c r="CD23" s="778" t="s">
        <v>227</v>
      </c>
      <c r="CE23" s="779"/>
      <c r="CF23" s="779"/>
      <c r="CG23" s="779"/>
      <c r="CH23" s="779"/>
      <c r="CI23" s="779"/>
      <c r="CJ23" s="779"/>
      <c r="CK23" s="779"/>
      <c r="CL23" s="779"/>
      <c r="CM23" s="779"/>
      <c r="CN23" s="779"/>
      <c r="CO23" s="779"/>
      <c r="CP23" s="779"/>
      <c r="CQ23" s="780"/>
      <c r="CR23" s="778" t="s">
        <v>289</v>
      </c>
      <c r="CS23" s="779"/>
      <c r="CT23" s="779"/>
      <c r="CU23" s="779"/>
      <c r="CV23" s="779"/>
      <c r="CW23" s="779"/>
      <c r="CX23" s="779"/>
      <c r="CY23" s="780"/>
      <c r="CZ23" s="778" t="s">
        <v>290</v>
      </c>
      <c r="DA23" s="779"/>
      <c r="DB23" s="779"/>
      <c r="DC23" s="780"/>
      <c r="DD23" s="778" t="s">
        <v>291</v>
      </c>
      <c r="DE23" s="779"/>
      <c r="DF23" s="779"/>
      <c r="DG23" s="779"/>
      <c r="DH23" s="779"/>
      <c r="DI23" s="779"/>
      <c r="DJ23" s="779"/>
      <c r="DK23" s="780"/>
      <c r="DL23" s="787" t="s">
        <v>292</v>
      </c>
      <c r="DM23" s="788"/>
      <c r="DN23" s="788"/>
      <c r="DO23" s="788"/>
      <c r="DP23" s="788"/>
      <c r="DQ23" s="788"/>
      <c r="DR23" s="788"/>
      <c r="DS23" s="788"/>
      <c r="DT23" s="788"/>
      <c r="DU23" s="788"/>
      <c r="DV23" s="789"/>
      <c r="DW23" s="778" t="s">
        <v>293</v>
      </c>
      <c r="DX23" s="779"/>
      <c r="DY23" s="779"/>
      <c r="DZ23" s="779"/>
      <c r="EA23" s="779"/>
      <c r="EB23" s="779"/>
      <c r="EC23" s="780"/>
    </row>
    <row r="24" spans="2:133" ht="11.25" customHeight="1" x14ac:dyDescent="0.15">
      <c r="B24" s="658" t="s">
        <v>294</v>
      </c>
      <c r="C24" s="659"/>
      <c r="D24" s="659"/>
      <c r="E24" s="659"/>
      <c r="F24" s="659"/>
      <c r="G24" s="659"/>
      <c r="H24" s="659"/>
      <c r="I24" s="659"/>
      <c r="J24" s="659"/>
      <c r="K24" s="659"/>
      <c r="L24" s="659"/>
      <c r="M24" s="659"/>
      <c r="N24" s="659"/>
      <c r="O24" s="659"/>
      <c r="P24" s="659"/>
      <c r="Q24" s="660"/>
      <c r="R24" s="661">
        <v>100635</v>
      </c>
      <c r="S24" s="664"/>
      <c r="T24" s="664"/>
      <c r="U24" s="664"/>
      <c r="V24" s="664"/>
      <c r="W24" s="664"/>
      <c r="X24" s="664"/>
      <c r="Y24" s="665"/>
      <c r="Z24" s="723">
        <v>0.8</v>
      </c>
      <c r="AA24" s="723"/>
      <c r="AB24" s="723"/>
      <c r="AC24" s="723"/>
      <c r="AD24" s="724" t="s">
        <v>148</v>
      </c>
      <c r="AE24" s="724"/>
      <c r="AF24" s="724"/>
      <c r="AG24" s="724"/>
      <c r="AH24" s="724"/>
      <c r="AI24" s="724"/>
      <c r="AJ24" s="724"/>
      <c r="AK24" s="724"/>
      <c r="AL24" s="666" t="s">
        <v>130</v>
      </c>
      <c r="AM24" s="667"/>
      <c r="AN24" s="667"/>
      <c r="AO24" s="725"/>
      <c r="AP24" s="769" t="s">
        <v>295</v>
      </c>
      <c r="AQ24" s="776"/>
      <c r="AR24" s="776"/>
      <c r="AS24" s="776"/>
      <c r="AT24" s="776"/>
      <c r="AU24" s="776"/>
      <c r="AV24" s="776"/>
      <c r="AW24" s="776"/>
      <c r="AX24" s="776"/>
      <c r="AY24" s="776"/>
      <c r="AZ24" s="776"/>
      <c r="BA24" s="776"/>
      <c r="BB24" s="776"/>
      <c r="BC24" s="776"/>
      <c r="BD24" s="776"/>
      <c r="BE24" s="776"/>
      <c r="BF24" s="771"/>
      <c r="BG24" s="661" t="s">
        <v>130</v>
      </c>
      <c r="BH24" s="664"/>
      <c r="BI24" s="664"/>
      <c r="BJ24" s="664"/>
      <c r="BK24" s="664"/>
      <c r="BL24" s="664"/>
      <c r="BM24" s="664"/>
      <c r="BN24" s="665"/>
      <c r="BO24" s="723" t="s">
        <v>130</v>
      </c>
      <c r="BP24" s="723"/>
      <c r="BQ24" s="723"/>
      <c r="BR24" s="723"/>
      <c r="BS24" s="669" t="s">
        <v>130</v>
      </c>
      <c r="BT24" s="664"/>
      <c r="BU24" s="664"/>
      <c r="BV24" s="664"/>
      <c r="BW24" s="664"/>
      <c r="BX24" s="664"/>
      <c r="BY24" s="664"/>
      <c r="BZ24" s="664"/>
      <c r="CA24" s="664"/>
      <c r="CB24" s="704"/>
      <c r="CD24" s="732" t="s">
        <v>296</v>
      </c>
      <c r="CE24" s="733"/>
      <c r="CF24" s="733"/>
      <c r="CG24" s="733"/>
      <c r="CH24" s="733"/>
      <c r="CI24" s="733"/>
      <c r="CJ24" s="733"/>
      <c r="CK24" s="733"/>
      <c r="CL24" s="733"/>
      <c r="CM24" s="733"/>
      <c r="CN24" s="733"/>
      <c r="CO24" s="733"/>
      <c r="CP24" s="733"/>
      <c r="CQ24" s="734"/>
      <c r="CR24" s="726">
        <v>5419678</v>
      </c>
      <c r="CS24" s="727"/>
      <c r="CT24" s="727"/>
      <c r="CU24" s="727"/>
      <c r="CV24" s="727"/>
      <c r="CW24" s="727"/>
      <c r="CX24" s="727"/>
      <c r="CY24" s="773"/>
      <c r="CZ24" s="774">
        <v>44.9</v>
      </c>
      <c r="DA24" s="743"/>
      <c r="DB24" s="743"/>
      <c r="DC24" s="777"/>
      <c r="DD24" s="772">
        <v>3640922</v>
      </c>
      <c r="DE24" s="727"/>
      <c r="DF24" s="727"/>
      <c r="DG24" s="727"/>
      <c r="DH24" s="727"/>
      <c r="DI24" s="727"/>
      <c r="DJ24" s="727"/>
      <c r="DK24" s="773"/>
      <c r="DL24" s="772">
        <v>3608869</v>
      </c>
      <c r="DM24" s="727"/>
      <c r="DN24" s="727"/>
      <c r="DO24" s="727"/>
      <c r="DP24" s="727"/>
      <c r="DQ24" s="727"/>
      <c r="DR24" s="727"/>
      <c r="DS24" s="727"/>
      <c r="DT24" s="727"/>
      <c r="DU24" s="727"/>
      <c r="DV24" s="773"/>
      <c r="DW24" s="774">
        <v>43</v>
      </c>
      <c r="DX24" s="743"/>
      <c r="DY24" s="743"/>
      <c r="DZ24" s="743"/>
      <c r="EA24" s="743"/>
      <c r="EB24" s="743"/>
      <c r="EC24" s="775"/>
    </row>
    <row r="25" spans="2:133" ht="11.25" customHeight="1" x14ac:dyDescent="0.15">
      <c r="B25" s="658" t="s">
        <v>297</v>
      </c>
      <c r="C25" s="659"/>
      <c r="D25" s="659"/>
      <c r="E25" s="659"/>
      <c r="F25" s="659"/>
      <c r="G25" s="659"/>
      <c r="H25" s="659"/>
      <c r="I25" s="659"/>
      <c r="J25" s="659"/>
      <c r="K25" s="659"/>
      <c r="L25" s="659"/>
      <c r="M25" s="659"/>
      <c r="N25" s="659"/>
      <c r="O25" s="659"/>
      <c r="P25" s="659"/>
      <c r="Q25" s="660"/>
      <c r="R25" s="661">
        <v>180997</v>
      </c>
      <c r="S25" s="664"/>
      <c r="T25" s="664"/>
      <c r="U25" s="664"/>
      <c r="V25" s="664"/>
      <c r="W25" s="664"/>
      <c r="X25" s="664"/>
      <c r="Y25" s="665"/>
      <c r="Z25" s="723">
        <v>1.4</v>
      </c>
      <c r="AA25" s="723"/>
      <c r="AB25" s="723"/>
      <c r="AC25" s="723"/>
      <c r="AD25" s="724">
        <v>30849</v>
      </c>
      <c r="AE25" s="724"/>
      <c r="AF25" s="724"/>
      <c r="AG25" s="724"/>
      <c r="AH25" s="724"/>
      <c r="AI25" s="724"/>
      <c r="AJ25" s="724"/>
      <c r="AK25" s="724"/>
      <c r="AL25" s="666">
        <v>0.4</v>
      </c>
      <c r="AM25" s="667"/>
      <c r="AN25" s="667"/>
      <c r="AO25" s="725"/>
      <c r="AP25" s="769" t="s">
        <v>298</v>
      </c>
      <c r="AQ25" s="776"/>
      <c r="AR25" s="776"/>
      <c r="AS25" s="776"/>
      <c r="AT25" s="776"/>
      <c r="AU25" s="776"/>
      <c r="AV25" s="776"/>
      <c r="AW25" s="776"/>
      <c r="AX25" s="776"/>
      <c r="AY25" s="776"/>
      <c r="AZ25" s="776"/>
      <c r="BA25" s="776"/>
      <c r="BB25" s="776"/>
      <c r="BC25" s="776"/>
      <c r="BD25" s="776"/>
      <c r="BE25" s="776"/>
      <c r="BF25" s="771"/>
      <c r="BG25" s="661" t="s">
        <v>130</v>
      </c>
      <c r="BH25" s="664"/>
      <c r="BI25" s="664"/>
      <c r="BJ25" s="664"/>
      <c r="BK25" s="664"/>
      <c r="BL25" s="664"/>
      <c r="BM25" s="664"/>
      <c r="BN25" s="665"/>
      <c r="BO25" s="723" t="s">
        <v>244</v>
      </c>
      <c r="BP25" s="723"/>
      <c r="BQ25" s="723"/>
      <c r="BR25" s="723"/>
      <c r="BS25" s="669" t="s">
        <v>130</v>
      </c>
      <c r="BT25" s="664"/>
      <c r="BU25" s="664"/>
      <c r="BV25" s="664"/>
      <c r="BW25" s="664"/>
      <c r="BX25" s="664"/>
      <c r="BY25" s="664"/>
      <c r="BZ25" s="664"/>
      <c r="CA25" s="664"/>
      <c r="CB25" s="704"/>
      <c r="CD25" s="705" t="s">
        <v>299</v>
      </c>
      <c r="CE25" s="702"/>
      <c r="CF25" s="702"/>
      <c r="CG25" s="702"/>
      <c r="CH25" s="702"/>
      <c r="CI25" s="702"/>
      <c r="CJ25" s="702"/>
      <c r="CK25" s="702"/>
      <c r="CL25" s="702"/>
      <c r="CM25" s="702"/>
      <c r="CN25" s="702"/>
      <c r="CO25" s="702"/>
      <c r="CP25" s="702"/>
      <c r="CQ25" s="703"/>
      <c r="CR25" s="661">
        <v>2099191</v>
      </c>
      <c r="CS25" s="662"/>
      <c r="CT25" s="662"/>
      <c r="CU25" s="662"/>
      <c r="CV25" s="662"/>
      <c r="CW25" s="662"/>
      <c r="CX25" s="662"/>
      <c r="CY25" s="663"/>
      <c r="CZ25" s="666">
        <v>17.399999999999999</v>
      </c>
      <c r="DA25" s="695"/>
      <c r="DB25" s="695"/>
      <c r="DC25" s="696"/>
      <c r="DD25" s="669">
        <v>1918464</v>
      </c>
      <c r="DE25" s="662"/>
      <c r="DF25" s="662"/>
      <c r="DG25" s="662"/>
      <c r="DH25" s="662"/>
      <c r="DI25" s="662"/>
      <c r="DJ25" s="662"/>
      <c r="DK25" s="663"/>
      <c r="DL25" s="669">
        <v>1886641</v>
      </c>
      <c r="DM25" s="662"/>
      <c r="DN25" s="662"/>
      <c r="DO25" s="662"/>
      <c r="DP25" s="662"/>
      <c r="DQ25" s="662"/>
      <c r="DR25" s="662"/>
      <c r="DS25" s="662"/>
      <c r="DT25" s="662"/>
      <c r="DU25" s="662"/>
      <c r="DV25" s="663"/>
      <c r="DW25" s="666">
        <v>22.5</v>
      </c>
      <c r="DX25" s="695"/>
      <c r="DY25" s="695"/>
      <c r="DZ25" s="695"/>
      <c r="EA25" s="695"/>
      <c r="EB25" s="695"/>
      <c r="EC25" s="697"/>
    </row>
    <row r="26" spans="2:133" ht="11.25" customHeight="1" x14ac:dyDescent="0.15">
      <c r="B26" s="658" t="s">
        <v>300</v>
      </c>
      <c r="C26" s="659"/>
      <c r="D26" s="659"/>
      <c r="E26" s="659"/>
      <c r="F26" s="659"/>
      <c r="G26" s="659"/>
      <c r="H26" s="659"/>
      <c r="I26" s="659"/>
      <c r="J26" s="659"/>
      <c r="K26" s="659"/>
      <c r="L26" s="659"/>
      <c r="M26" s="659"/>
      <c r="N26" s="659"/>
      <c r="O26" s="659"/>
      <c r="P26" s="659"/>
      <c r="Q26" s="660"/>
      <c r="R26" s="661">
        <v>64064</v>
      </c>
      <c r="S26" s="664"/>
      <c r="T26" s="664"/>
      <c r="U26" s="664"/>
      <c r="V26" s="664"/>
      <c r="W26" s="664"/>
      <c r="X26" s="664"/>
      <c r="Y26" s="665"/>
      <c r="Z26" s="723">
        <v>0.5</v>
      </c>
      <c r="AA26" s="723"/>
      <c r="AB26" s="723"/>
      <c r="AC26" s="723"/>
      <c r="AD26" s="724" t="s">
        <v>130</v>
      </c>
      <c r="AE26" s="724"/>
      <c r="AF26" s="724"/>
      <c r="AG26" s="724"/>
      <c r="AH26" s="724"/>
      <c r="AI26" s="724"/>
      <c r="AJ26" s="724"/>
      <c r="AK26" s="724"/>
      <c r="AL26" s="666" t="s">
        <v>130</v>
      </c>
      <c r="AM26" s="667"/>
      <c r="AN26" s="667"/>
      <c r="AO26" s="725"/>
      <c r="AP26" s="769" t="s">
        <v>301</v>
      </c>
      <c r="AQ26" s="770"/>
      <c r="AR26" s="770"/>
      <c r="AS26" s="770"/>
      <c r="AT26" s="770"/>
      <c r="AU26" s="770"/>
      <c r="AV26" s="770"/>
      <c r="AW26" s="770"/>
      <c r="AX26" s="770"/>
      <c r="AY26" s="770"/>
      <c r="AZ26" s="770"/>
      <c r="BA26" s="770"/>
      <c r="BB26" s="770"/>
      <c r="BC26" s="770"/>
      <c r="BD26" s="770"/>
      <c r="BE26" s="770"/>
      <c r="BF26" s="771"/>
      <c r="BG26" s="661" t="s">
        <v>148</v>
      </c>
      <c r="BH26" s="664"/>
      <c r="BI26" s="664"/>
      <c r="BJ26" s="664"/>
      <c r="BK26" s="664"/>
      <c r="BL26" s="664"/>
      <c r="BM26" s="664"/>
      <c r="BN26" s="665"/>
      <c r="BO26" s="723" t="s">
        <v>130</v>
      </c>
      <c r="BP26" s="723"/>
      <c r="BQ26" s="723"/>
      <c r="BR26" s="723"/>
      <c r="BS26" s="669" t="s">
        <v>130</v>
      </c>
      <c r="BT26" s="664"/>
      <c r="BU26" s="664"/>
      <c r="BV26" s="664"/>
      <c r="BW26" s="664"/>
      <c r="BX26" s="664"/>
      <c r="BY26" s="664"/>
      <c r="BZ26" s="664"/>
      <c r="CA26" s="664"/>
      <c r="CB26" s="704"/>
      <c r="CD26" s="705" t="s">
        <v>302</v>
      </c>
      <c r="CE26" s="702"/>
      <c r="CF26" s="702"/>
      <c r="CG26" s="702"/>
      <c r="CH26" s="702"/>
      <c r="CI26" s="702"/>
      <c r="CJ26" s="702"/>
      <c r="CK26" s="702"/>
      <c r="CL26" s="702"/>
      <c r="CM26" s="702"/>
      <c r="CN26" s="702"/>
      <c r="CO26" s="702"/>
      <c r="CP26" s="702"/>
      <c r="CQ26" s="703"/>
      <c r="CR26" s="661">
        <v>1422858</v>
      </c>
      <c r="CS26" s="664"/>
      <c r="CT26" s="664"/>
      <c r="CU26" s="664"/>
      <c r="CV26" s="664"/>
      <c r="CW26" s="664"/>
      <c r="CX26" s="664"/>
      <c r="CY26" s="665"/>
      <c r="CZ26" s="666">
        <v>11.8</v>
      </c>
      <c r="DA26" s="695"/>
      <c r="DB26" s="695"/>
      <c r="DC26" s="696"/>
      <c r="DD26" s="669">
        <v>1245941</v>
      </c>
      <c r="DE26" s="664"/>
      <c r="DF26" s="664"/>
      <c r="DG26" s="664"/>
      <c r="DH26" s="664"/>
      <c r="DI26" s="664"/>
      <c r="DJ26" s="664"/>
      <c r="DK26" s="665"/>
      <c r="DL26" s="669" t="s">
        <v>148</v>
      </c>
      <c r="DM26" s="664"/>
      <c r="DN26" s="664"/>
      <c r="DO26" s="664"/>
      <c r="DP26" s="664"/>
      <c r="DQ26" s="664"/>
      <c r="DR26" s="664"/>
      <c r="DS26" s="664"/>
      <c r="DT26" s="664"/>
      <c r="DU26" s="664"/>
      <c r="DV26" s="665"/>
      <c r="DW26" s="666" t="s">
        <v>130</v>
      </c>
      <c r="DX26" s="695"/>
      <c r="DY26" s="695"/>
      <c r="DZ26" s="695"/>
      <c r="EA26" s="695"/>
      <c r="EB26" s="695"/>
      <c r="EC26" s="697"/>
    </row>
    <row r="27" spans="2:133" ht="11.25" customHeight="1" x14ac:dyDescent="0.15">
      <c r="B27" s="658" t="s">
        <v>303</v>
      </c>
      <c r="C27" s="659"/>
      <c r="D27" s="659"/>
      <c r="E27" s="659"/>
      <c r="F27" s="659"/>
      <c r="G27" s="659"/>
      <c r="H27" s="659"/>
      <c r="I27" s="659"/>
      <c r="J27" s="659"/>
      <c r="K27" s="659"/>
      <c r="L27" s="659"/>
      <c r="M27" s="659"/>
      <c r="N27" s="659"/>
      <c r="O27" s="659"/>
      <c r="P27" s="659"/>
      <c r="Q27" s="660"/>
      <c r="R27" s="661">
        <v>1363630</v>
      </c>
      <c r="S27" s="664"/>
      <c r="T27" s="664"/>
      <c r="U27" s="664"/>
      <c r="V27" s="664"/>
      <c r="W27" s="664"/>
      <c r="X27" s="664"/>
      <c r="Y27" s="665"/>
      <c r="Z27" s="723">
        <v>10.8</v>
      </c>
      <c r="AA27" s="723"/>
      <c r="AB27" s="723"/>
      <c r="AC27" s="723"/>
      <c r="AD27" s="724" t="s">
        <v>130</v>
      </c>
      <c r="AE27" s="724"/>
      <c r="AF27" s="724"/>
      <c r="AG27" s="724"/>
      <c r="AH27" s="724"/>
      <c r="AI27" s="724"/>
      <c r="AJ27" s="724"/>
      <c r="AK27" s="724"/>
      <c r="AL27" s="666" t="s">
        <v>148</v>
      </c>
      <c r="AM27" s="667"/>
      <c r="AN27" s="667"/>
      <c r="AO27" s="725"/>
      <c r="AP27" s="658" t="s">
        <v>304</v>
      </c>
      <c r="AQ27" s="659"/>
      <c r="AR27" s="659"/>
      <c r="AS27" s="659"/>
      <c r="AT27" s="659"/>
      <c r="AU27" s="659"/>
      <c r="AV27" s="659"/>
      <c r="AW27" s="659"/>
      <c r="AX27" s="659"/>
      <c r="AY27" s="659"/>
      <c r="AZ27" s="659"/>
      <c r="BA27" s="659"/>
      <c r="BB27" s="659"/>
      <c r="BC27" s="659"/>
      <c r="BD27" s="659"/>
      <c r="BE27" s="659"/>
      <c r="BF27" s="660"/>
      <c r="BG27" s="661">
        <v>6491040</v>
      </c>
      <c r="BH27" s="664"/>
      <c r="BI27" s="664"/>
      <c r="BJ27" s="664"/>
      <c r="BK27" s="664"/>
      <c r="BL27" s="664"/>
      <c r="BM27" s="664"/>
      <c r="BN27" s="665"/>
      <c r="BO27" s="723">
        <v>100</v>
      </c>
      <c r="BP27" s="723"/>
      <c r="BQ27" s="723"/>
      <c r="BR27" s="723"/>
      <c r="BS27" s="669" t="s">
        <v>130</v>
      </c>
      <c r="BT27" s="664"/>
      <c r="BU27" s="664"/>
      <c r="BV27" s="664"/>
      <c r="BW27" s="664"/>
      <c r="BX27" s="664"/>
      <c r="BY27" s="664"/>
      <c r="BZ27" s="664"/>
      <c r="CA27" s="664"/>
      <c r="CB27" s="704"/>
      <c r="CD27" s="705" t="s">
        <v>305</v>
      </c>
      <c r="CE27" s="702"/>
      <c r="CF27" s="702"/>
      <c r="CG27" s="702"/>
      <c r="CH27" s="702"/>
      <c r="CI27" s="702"/>
      <c r="CJ27" s="702"/>
      <c r="CK27" s="702"/>
      <c r="CL27" s="702"/>
      <c r="CM27" s="702"/>
      <c r="CN27" s="702"/>
      <c r="CO27" s="702"/>
      <c r="CP27" s="702"/>
      <c r="CQ27" s="703"/>
      <c r="CR27" s="661">
        <v>2496833</v>
      </c>
      <c r="CS27" s="662"/>
      <c r="CT27" s="662"/>
      <c r="CU27" s="662"/>
      <c r="CV27" s="662"/>
      <c r="CW27" s="662"/>
      <c r="CX27" s="662"/>
      <c r="CY27" s="663"/>
      <c r="CZ27" s="666">
        <v>20.7</v>
      </c>
      <c r="DA27" s="695"/>
      <c r="DB27" s="695"/>
      <c r="DC27" s="696"/>
      <c r="DD27" s="669">
        <v>898804</v>
      </c>
      <c r="DE27" s="662"/>
      <c r="DF27" s="662"/>
      <c r="DG27" s="662"/>
      <c r="DH27" s="662"/>
      <c r="DI27" s="662"/>
      <c r="DJ27" s="662"/>
      <c r="DK27" s="663"/>
      <c r="DL27" s="669">
        <v>898574</v>
      </c>
      <c r="DM27" s="662"/>
      <c r="DN27" s="662"/>
      <c r="DO27" s="662"/>
      <c r="DP27" s="662"/>
      <c r="DQ27" s="662"/>
      <c r="DR27" s="662"/>
      <c r="DS27" s="662"/>
      <c r="DT27" s="662"/>
      <c r="DU27" s="662"/>
      <c r="DV27" s="663"/>
      <c r="DW27" s="666">
        <v>10.7</v>
      </c>
      <c r="DX27" s="695"/>
      <c r="DY27" s="695"/>
      <c r="DZ27" s="695"/>
      <c r="EA27" s="695"/>
      <c r="EB27" s="695"/>
      <c r="EC27" s="697"/>
    </row>
    <row r="28" spans="2:133" ht="11.25" customHeight="1" x14ac:dyDescent="0.15">
      <c r="B28" s="766" t="s">
        <v>306</v>
      </c>
      <c r="C28" s="767"/>
      <c r="D28" s="767"/>
      <c r="E28" s="767"/>
      <c r="F28" s="767"/>
      <c r="G28" s="767"/>
      <c r="H28" s="767"/>
      <c r="I28" s="767"/>
      <c r="J28" s="767"/>
      <c r="K28" s="767"/>
      <c r="L28" s="767"/>
      <c r="M28" s="767"/>
      <c r="N28" s="767"/>
      <c r="O28" s="767"/>
      <c r="P28" s="767"/>
      <c r="Q28" s="768"/>
      <c r="R28" s="661" t="s">
        <v>130</v>
      </c>
      <c r="S28" s="664"/>
      <c r="T28" s="664"/>
      <c r="U28" s="664"/>
      <c r="V28" s="664"/>
      <c r="W28" s="664"/>
      <c r="X28" s="664"/>
      <c r="Y28" s="665"/>
      <c r="Z28" s="723" t="s">
        <v>130</v>
      </c>
      <c r="AA28" s="723"/>
      <c r="AB28" s="723"/>
      <c r="AC28" s="723"/>
      <c r="AD28" s="724" t="s">
        <v>130</v>
      </c>
      <c r="AE28" s="724"/>
      <c r="AF28" s="724"/>
      <c r="AG28" s="724"/>
      <c r="AH28" s="724"/>
      <c r="AI28" s="724"/>
      <c r="AJ28" s="724"/>
      <c r="AK28" s="724"/>
      <c r="AL28" s="666" t="s">
        <v>130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307</v>
      </c>
      <c r="CE28" s="702"/>
      <c r="CF28" s="702"/>
      <c r="CG28" s="702"/>
      <c r="CH28" s="702"/>
      <c r="CI28" s="702"/>
      <c r="CJ28" s="702"/>
      <c r="CK28" s="702"/>
      <c r="CL28" s="702"/>
      <c r="CM28" s="702"/>
      <c r="CN28" s="702"/>
      <c r="CO28" s="702"/>
      <c r="CP28" s="702"/>
      <c r="CQ28" s="703"/>
      <c r="CR28" s="661">
        <v>823654</v>
      </c>
      <c r="CS28" s="664"/>
      <c r="CT28" s="664"/>
      <c r="CU28" s="664"/>
      <c r="CV28" s="664"/>
      <c r="CW28" s="664"/>
      <c r="CX28" s="664"/>
      <c r="CY28" s="665"/>
      <c r="CZ28" s="666">
        <v>6.8</v>
      </c>
      <c r="DA28" s="695"/>
      <c r="DB28" s="695"/>
      <c r="DC28" s="696"/>
      <c r="DD28" s="669">
        <v>823654</v>
      </c>
      <c r="DE28" s="664"/>
      <c r="DF28" s="664"/>
      <c r="DG28" s="664"/>
      <c r="DH28" s="664"/>
      <c r="DI28" s="664"/>
      <c r="DJ28" s="664"/>
      <c r="DK28" s="665"/>
      <c r="DL28" s="669">
        <v>823654</v>
      </c>
      <c r="DM28" s="664"/>
      <c r="DN28" s="664"/>
      <c r="DO28" s="664"/>
      <c r="DP28" s="664"/>
      <c r="DQ28" s="664"/>
      <c r="DR28" s="664"/>
      <c r="DS28" s="664"/>
      <c r="DT28" s="664"/>
      <c r="DU28" s="664"/>
      <c r="DV28" s="665"/>
      <c r="DW28" s="666">
        <v>9.8000000000000007</v>
      </c>
      <c r="DX28" s="695"/>
      <c r="DY28" s="695"/>
      <c r="DZ28" s="695"/>
      <c r="EA28" s="695"/>
      <c r="EB28" s="695"/>
      <c r="EC28" s="697"/>
    </row>
    <row r="29" spans="2:133" ht="11.25" customHeight="1" x14ac:dyDescent="0.15">
      <c r="B29" s="658" t="s">
        <v>308</v>
      </c>
      <c r="C29" s="659"/>
      <c r="D29" s="659"/>
      <c r="E29" s="659"/>
      <c r="F29" s="659"/>
      <c r="G29" s="659"/>
      <c r="H29" s="659"/>
      <c r="I29" s="659"/>
      <c r="J29" s="659"/>
      <c r="K29" s="659"/>
      <c r="L29" s="659"/>
      <c r="M29" s="659"/>
      <c r="N29" s="659"/>
      <c r="O29" s="659"/>
      <c r="P29" s="659"/>
      <c r="Q29" s="660"/>
      <c r="R29" s="661">
        <v>744551</v>
      </c>
      <c r="S29" s="664"/>
      <c r="T29" s="664"/>
      <c r="U29" s="664"/>
      <c r="V29" s="664"/>
      <c r="W29" s="664"/>
      <c r="X29" s="664"/>
      <c r="Y29" s="665"/>
      <c r="Z29" s="723">
        <v>5.9</v>
      </c>
      <c r="AA29" s="723"/>
      <c r="AB29" s="723"/>
      <c r="AC29" s="723"/>
      <c r="AD29" s="724" t="s">
        <v>130</v>
      </c>
      <c r="AE29" s="724"/>
      <c r="AF29" s="724"/>
      <c r="AG29" s="724"/>
      <c r="AH29" s="724"/>
      <c r="AI29" s="724"/>
      <c r="AJ29" s="724"/>
      <c r="AK29" s="724"/>
      <c r="AL29" s="666" t="s">
        <v>244</v>
      </c>
      <c r="AM29" s="667"/>
      <c r="AN29" s="667"/>
      <c r="AO29" s="725"/>
      <c r="AP29" s="735" t="s">
        <v>227</v>
      </c>
      <c r="AQ29" s="736"/>
      <c r="AR29" s="736"/>
      <c r="AS29" s="736"/>
      <c r="AT29" s="736"/>
      <c r="AU29" s="736"/>
      <c r="AV29" s="736"/>
      <c r="AW29" s="736"/>
      <c r="AX29" s="736"/>
      <c r="AY29" s="736"/>
      <c r="AZ29" s="736"/>
      <c r="BA29" s="736"/>
      <c r="BB29" s="736"/>
      <c r="BC29" s="736"/>
      <c r="BD29" s="736"/>
      <c r="BE29" s="736"/>
      <c r="BF29" s="737"/>
      <c r="BG29" s="735" t="s">
        <v>309</v>
      </c>
      <c r="BH29" s="763"/>
      <c r="BI29" s="763"/>
      <c r="BJ29" s="763"/>
      <c r="BK29" s="763"/>
      <c r="BL29" s="763"/>
      <c r="BM29" s="763"/>
      <c r="BN29" s="763"/>
      <c r="BO29" s="763"/>
      <c r="BP29" s="763"/>
      <c r="BQ29" s="764"/>
      <c r="BR29" s="735" t="s">
        <v>310</v>
      </c>
      <c r="BS29" s="763"/>
      <c r="BT29" s="763"/>
      <c r="BU29" s="763"/>
      <c r="BV29" s="763"/>
      <c r="BW29" s="763"/>
      <c r="BX29" s="763"/>
      <c r="BY29" s="763"/>
      <c r="BZ29" s="763"/>
      <c r="CA29" s="763"/>
      <c r="CB29" s="764"/>
      <c r="CD29" s="745" t="s">
        <v>311</v>
      </c>
      <c r="CE29" s="746"/>
      <c r="CF29" s="705" t="s">
        <v>312</v>
      </c>
      <c r="CG29" s="702"/>
      <c r="CH29" s="702"/>
      <c r="CI29" s="702"/>
      <c r="CJ29" s="702"/>
      <c r="CK29" s="702"/>
      <c r="CL29" s="702"/>
      <c r="CM29" s="702"/>
      <c r="CN29" s="702"/>
      <c r="CO29" s="702"/>
      <c r="CP29" s="702"/>
      <c r="CQ29" s="703"/>
      <c r="CR29" s="661">
        <v>823654</v>
      </c>
      <c r="CS29" s="662"/>
      <c r="CT29" s="662"/>
      <c r="CU29" s="662"/>
      <c r="CV29" s="662"/>
      <c r="CW29" s="662"/>
      <c r="CX29" s="662"/>
      <c r="CY29" s="663"/>
      <c r="CZ29" s="666">
        <v>6.8</v>
      </c>
      <c r="DA29" s="695"/>
      <c r="DB29" s="695"/>
      <c r="DC29" s="696"/>
      <c r="DD29" s="669">
        <v>823654</v>
      </c>
      <c r="DE29" s="662"/>
      <c r="DF29" s="662"/>
      <c r="DG29" s="662"/>
      <c r="DH29" s="662"/>
      <c r="DI29" s="662"/>
      <c r="DJ29" s="662"/>
      <c r="DK29" s="663"/>
      <c r="DL29" s="669">
        <v>823654</v>
      </c>
      <c r="DM29" s="662"/>
      <c r="DN29" s="662"/>
      <c r="DO29" s="662"/>
      <c r="DP29" s="662"/>
      <c r="DQ29" s="662"/>
      <c r="DR29" s="662"/>
      <c r="DS29" s="662"/>
      <c r="DT29" s="662"/>
      <c r="DU29" s="662"/>
      <c r="DV29" s="663"/>
      <c r="DW29" s="666">
        <v>9.8000000000000007</v>
      </c>
      <c r="DX29" s="695"/>
      <c r="DY29" s="695"/>
      <c r="DZ29" s="695"/>
      <c r="EA29" s="695"/>
      <c r="EB29" s="695"/>
      <c r="EC29" s="697"/>
    </row>
    <row r="30" spans="2:133" ht="11.25" customHeight="1" x14ac:dyDescent="0.15">
      <c r="B30" s="658" t="s">
        <v>313</v>
      </c>
      <c r="C30" s="659"/>
      <c r="D30" s="659"/>
      <c r="E30" s="659"/>
      <c r="F30" s="659"/>
      <c r="G30" s="659"/>
      <c r="H30" s="659"/>
      <c r="I30" s="659"/>
      <c r="J30" s="659"/>
      <c r="K30" s="659"/>
      <c r="L30" s="659"/>
      <c r="M30" s="659"/>
      <c r="N30" s="659"/>
      <c r="O30" s="659"/>
      <c r="P30" s="659"/>
      <c r="Q30" s="660"/>
      <c r="R30" s="661">
        <v>12496</v>
      </c>
      <c r="S30" s="664"/>
      <c r="T30" s="664"/>
      <c r="U30" s="664"/>
      <c r="V30" s="664"/>
      <c r="W30" s="664"/>
      <c r="X30" s="664"/>
      <c r="Y30" s="665"/>
      <c r="Z30" s="723">
        <v>0.1</v>
      </c>
      <c r="AA30" s="723"/>
      <c r="AB30" s="723"/>
      <c r="AC30" s="723"/>
      <c r="AD30" s="724">
        <v>677</v>
      </c>
      <c r="AE30" s="724"/>
      <c r="AF30" s="724"/>
      <c r="AG30" s="724"/>
      <c r="AH30" s="724"/>
      <c r="AI30" s="724"/>
      <c r="AJ30" s="724"/>
      <c r="AK30" s="724"/>
      <c r="AL30" s="666">
        <v>0</v>
      </c>
      <c r="AM30" s="667"/>
      <c r="AN30" s="667"/>
      <c r="AO30" s="725"/>
      <c r="AP30" s="751" t="s">
        <v>314</v>
      </c>
      <c r="AQ30" s="752"/>
      <c r="AR30" s="752"/>
      <c r="AS30" s="752"/>
      <c r="AT30" s="757" t="s">
        <v>315</v>
      </c>
      <c r="AU30" s="230"/>
      <c r="AV30" s="230"/>
      <c r="AW30" s="230"/>
      <c r="AX30" s="760" t="s">
        <v>191</v>
      </c>
      <c r="AY30" s="761"/>
      <c r="AZ30" s="761"/>
      <c r="BA30" s="761"/>
      <c r="BB30" s="761"/>
      <c r="BC30" s="761"/>
      <c r="BD30" s="761"/>
      <c r="BE30" s="761"/>
      <c r="BF30" s="762"/>
      <c r="BG30" s="741">
        <v>99.3</v>
      </c>
      <c r="BH30" s="742"/>
      <c r="BI30" s="742"/>
      <c r="BJ30" s="742"/>
      <c r="BK30" s="742"/>
      <c r="BL30" s="742"/>
      <c r="BM30" s="743">
        <v>98.3</v>
      </c>
      <c r="BN30" s="742"/>
      <c r="BO30" s="742"/>
      <c r="BP30" s="742"/>
      <c r="BQ30" s="744"/>
      <c r="BR30" s="741">
        <v>99.3</v>
      </c>
      <c r="BS30" s="742"/>
      <c r="BT30" s="742"/>
      <c r="BU30" s="742"/>
      <c r="BV30" s="742"/>
      <c r="BW30" s="742"/>
      <c r="BX30" s="743">
        <v>98.2</v>
      </c>
      <c r="BY30" s="742"/>
      <c r="BZ30" s="742"/>
      <c r="CA30" s="742"/>
      <c r="CB30" s="744"/>
      <c r="CD30" s="747"/>
      <c r="CE30" s="748"/>
      <c r="CF30" s="705" t="s">
        <v>316</v>
      </c>
      <c r="CG30" s="702"/>
      <c r="CH30" s="702"/>
      <c r="CI30" s="702"/>
      <c r="CJ30" s="702"/>
      <c r="CK30" s="702"/>
      <c r="CL30" s="702"/>
      <c r="CM30" s="702"/>
      <c r="CN30" s="702"/>
      <c r="CO30" s="702"/>
      <c r="CP30" s="702"/>
      <c r="CQ30" s="703"/>
      <c r="CR30" s="661">
        <v>770240</v>
      </c>
      <c r="CS30" s="664"/>
      <c r="CT30" s="664"/>
      <c r="CU30" s="664"/>
      <c r="CV30" s="664"/>
      <c r="CW30" s="664"/>
      <c r="CX30" s="664"/>
      <c r="CY30" s="665"/>
      <c r="CZ30" s="666">
        <v>6.4</v>
      </c>
      <c r="DA30" s="695"/>
      <c r="DB30" s="695"/>
      <c r="DC30" s="696"/>
      <c r="DD30" s="669">
        <v>770240</v>
      </c>
      <c r="DE30" s="664"/>
      <c r="DF30" s="664"/>
      <c r="DG30" s="664"/>
      <c r="DH30" s="664"/>
      <c r="DI30" s="664"/>
      <c r="DJ30" s="664"/>
      <c r="DK30" s="665"/>
      <c r="DL30" s="669">
        <v>770240</v>
      </c>
      <c r="DM30" s="664"/>
      <c r="DN30" s="664"/>
      <c r="DO30" s="664"/>
      <c r="DP30" s="664"/>
      <c r="DQ30" s="664"/>
      <c r="DR30" s="664"/>
      <c r="DS30" s="664"/>
      <c r="DT30" s="664"/>
      <c r="DU30" s="664"/>
      <c r="DV30" s="665"/>
      <c r="DW30" s="666">
        <v>9.1999999999999993</v>
      </c>
      <c r="DX30" s="695"/>
      <c r="DY30" s="695"/>
      <c r="DZ30" s="695"/>
      <c r="EA30" s="695"/>
      <c r="EB30" s="695"/>
      <c r="EC30" s="697"/>
    </row>
    <row r="31" spans="2:133" ht="11.25" customHeight="1" x14ac:dyDescent="0.15">
      <c r="B31" s="658" t="s">
        <v>317</v>
      </c>
      <c r="C31" s="659"/>
      <c r="D31" s="659"/>
      <c r="E31" s="659"/>
      <c r="F31" s="659"/>
      <c r="G31" s="659"/>
      <c r="H31" s="659"/>
      <c r="I31" s="659"/>
      <c r="J31" s="659"/>
      <c r="K31" s="659"/>
      <c r="L31" s="659"/>
      <c r="M31" s="659"/>
      <c r="N31" s="659"/>
      <c r="O31" s="659"/>
      <c r="P31" s="659"/>
      <c r="Q31" s="660"/>
      <c r="R31" s="661">
        <v>4190</v>
      </c>
      <c r="S31" s="664"/>
      <c r="T31" s="664"/>
      <c r="U31" s="664"/>
      <c r="V31" s="664"/>
      <c r="W31" s="664"/>
      <c r="X31" s="664"/>
      <c r="Y31" s="665"/>
      <c r="Z31" s="723">
        <v>0</v>
      </c>
      <c r="AA31" s="723"/>
      <c r="AB31" s="723"/>
      <c r="AC31" s="723"/>
      <c r="AD31" s="724" t="s">
        <v>130</v>
      </c>
      <c r="AE31" s="724"/>
      <c r="AF31" s="724"/>
      <c r="AG31" s="724"/>
      <c r="AH31" s="724"/>
      <c r="AI31" s="724"/>
      <c r="AJ31" s="724"/>
      <c r="AK31" s="724"/>
      <c r="AL31" s="666" t="s">
        <v>130</v>
      </c>
      <c r="AM31" s="667"/>
      <c r="AN31" s="667"/>
      <c r="AO31" s="725"/>
      <c r="AP31" s="753"/>
      <c r="AQ31" s="754"/>
      <c r="AR31" s="754"/>
      <c r="AS31" s="754"/>
      <c r="AT31" s="758"/>
      <c r="AU31" s="229" t="s">
        <v>318</v>
      </c>
      <c r="AV31" s="229"/>
      <c r="AW31" s="229"/>
      <c r="AX31" s="658" t="s">
        <v>319</v>
      </c>
      <c r="AY31" s="659"/>
      <c r="AZ31" s="659"/>
      <c r="BA31" s="659"/>
      <c r="BB31" s="659"/>
      <c r="BC31" s="659"/>
      <c r="BD31" s="659"/>
      <c r="BE31" s="659"/>
      <c r="BF31" s="660"/>
      <c r="BG31" s="739">
        <v>99.1</v>
      </c>
      <c r="BH31" s="662"/>
      <c r="BI31" s="662"/>
      <c r="BJ31" s="662"/>
      <c r="BK31" s="662"/>
      <c r="BL31" s="662"/>
      <c r="BM31" s="667">
        <v>98</v>
      </c>
      <c r="BN31" s="740"/>
      <c r="BO31" s="740"/>
      <c r="BP31" s="740"/>
      <c r="BQ31" s="701"/>
      <c r="BR31" s="739">
        <v>99.2</v>
      </c>
      <c r="BS31" s="662"/>
      <c r="BT31" s="662"/>
      <c r="BU31" s="662"/>
      <c r="BV31" s="662"/>
      <c r="BW31" s="662"/>
      <c r="BX31" s="667">
        <v>98</v>
      </c>
      <c r="BY31" s="740"/>
      <c r="BZ31" s="740"/>
      <c r="CA31" s="740"/>
      <c r="CB31" s="701"/>
      <c r="CD31" s="747"/>
      <c r="CE31" s="748"/>
      <c r="CF31" s="705" t="s">
        <v>320</v>
      </c>
      <c r="CG31" s="702"/>
      <c r="CH31" s="702"/>
      <c r="CI31" s="702"/>
      <c r="CJ31" s="702"/>
      <c r="CK31" s="702"/>
      <c r="CL31" s="702"/>
      <c r="CM31" s="702"/>
      <c r="CN31" s="702"/>
      <c r="CO31" s="702"/>
      <c r="CP31" s="702"/>
      <c r="CQ31" s="703"/>
      <c r="CR31" s="661">
        <v>53414</v>
      </c>
      <c r="CS31" s="662"/>
      <c r="CT31" s="662"/>
      <c r="CU31" s="662"/>
      <c r="CV31" s="662"/>
      <c r="CW31" s="662"/>
      <c r="CX31" s="662"/>
      <c r="CY31" s="663"/>
      <c r="CZ31" s="666">
        <v>0.4</v>
      </c>
      <c r="DA31" s="695"/>
      <c r="DB31" s="695"/>
      <c r="DC31" s="696"/>
      <c r="DD31" s="669">
        <v>53414</v>
      </c>
      <c r="DE31" s="662"/>
      <c r="DF31" s="662"/>
      <c r="DG31" s="662"/>
      <c r="DH31" s="662"/>
      <c r="DI31" s="662"/>
      <c r="DJ31" s="662"/>
      <c r="DK31" s="663"/>
      <c r="DL31" s="669">
        <v>53414</v>
      </c>
      <c r="DM31" s="662"/>
      <c r="DN31" s="662"/>
      <c r="DO31" s="662"/>
      <c r="DP31" s="662"/>
      <c r="DQ31" s="662"/>
      <c r="DR31" s="662"/>
      <c r="DS31" s="662"/>
      <c r="DT31" s="662"/>
      <c r="DU31" s="662"/>
      <c r="DV31" s="663"/>
      <c r="DW31" s="666">
        <v>0.6</v>
      </c>
      <c r="DX31" s="695"/>
      <c r="DY31" s="695"/>
      <c r="DZ31" s="695"/>
      <c r="EA31" s="695"/>
      <c r="EB31" s="695"/>
      <c r="EC31" s="697"/>
    </row>
    <row r="32" spans="2:133" ht="11.25" customHeight="1" x14ac:dyDescent="0.15">
      <c r="B32" s="658" t="s">
        <v>321</v>
      </c>
      <c r="C32" s="659"/>
      <c r="D32" s="659"/>
      <c r="E32" s="659"/>
      <c r="F32" s="659"/>
      <c r="G32" s="659"/>
      <c r="H32" s="659"/>
      <c r="I32" s="659"/>
      <c r="J32" s="659"/>
      <c r="K32" s="659"/>
      <c r="L32" s="659"/>
      <c r="M32" s="659"/>
      <c r="N32" s="659"/>
      <c r="O32" s="659"/>
      <c r="P32" s="659"/>
      <c r="Q32" s="660"/>
      <c r="R32" s="661">
        <v>205185</v>
      </c>
      <c r="S32" s="664"/>
      <c r="T32" s="664"/>
      <c r="U32" s="664"/>
      <c r="V32" s="664"/>
      <c r="W32" s="664"/>
      <c r="X32" s="664"/>
      <c r="Y32" s="665"/>
      <c r="Z32" s="723">
        <v>1.6</v>
      </c>
      <c r="AA32" s="723"/>
      <c r="AB32" s="723"/>
      <c r="AC32" s="723"/>
      <c r="AD32" s="724" t="s">
        <v>130</v>
      </c>
      <c r="AE32" s="724"/>
      <c r="AF32" s="724"/>
      <c r="AG32" s="724"/>
      <c r="AH32" s="724"/>
      <c r="AI32" s="724"/>
      <c r="AJ32" s="724"/>
      <c r="AK32" s="724"/>
      <c r="AL32" s="666" t="s">
        <v>148</v>
      </c>
      <c r="AM32" s="667"/>
      <c r="AN32" s="667"/>
      <c r="AO32" s="725"/>
      <c r="AP32" s="755"/>
      <c r="AQ32" s="756"/>
      <c r="AR32" s="756"/>
      <c r="AS32" s="756"/>
      <c r="AT32" s="759"/>
      <c r="AU32" s="231"/>
      <c r="AV32" s="231"/>
      <c r="AW32" s="231"/>
      <c r="AX32" s="673" t="s">
        <v>322</v>
      </c>
      <c r="AY32" s="674"/>
      <c r="AZ32" s="674"/>
      <c r="BA32" s="674"/>
      <c r="BB32" s="674"/>
      <c r="BC32" s="674"/>
      <c r="BD32" s="674"/>
      <c r="BE32" s="674"/>
      <c r="BF32" s="675"/>
      <c r="BG32" s="738">
        <v>99.4</v>
      </c>
      <c r="BH32" s="677"/>
      <c r="BI32" s="677"/>
      <c r="BJ32" s="677"/>
      <c r="BK32" s="677"/>
      <c r="BL32" s="677"/>
      <c r="BM32" s="721">
        <v>98.5</v>
      </c>
      <c r="BN32" s="677"/>
      <c r="BO32" s="677"/>
      <c r="BP32" s="677"/>
      <c r="BQ32" s="714"/>
      <c r="BR32" s="738">
        <v>99.4</v>
      </c>
      <c r="BS32" s="677"/>
      <c r="BT32" s="677"/>
      <c r="BU32" s="677"/>
      <c r="BV32" s="677"/>
      <c r="BW32" s="677"/>
      <c r="BX32" s="721">
        <v>98.4</v>
      </c>
      <c r="BY32" s="677"/>
      <c r="BZ32" s="677"/>
      <c r="CA32" s="677"/>
      <c r="CB32" s="714"/>
      <c r="CD32" s="749"/>
      <c r="CE32" s="750"/>
      <c r="CF32" s="705" t="s">
        <v>323</v>
      </c>
      <c r="CG32" s="702"/>
      <c r="CH32" s="702"/>
      <c r="CI32" s="702"/>
      <c r="CJ32" s="702"/>
      <c r="CK32" s="702"/>
      <c r="CL32" s="702"/>
      <c r="CM32" s="702"/>
      <c r="CN32" s="702"/>
      <c r="CO32" s="702"/>
      <c r="CP32" s="702"/>
      <c r="CQ32" s="703"/>
      <c r="CR32" s="661" t="s">
        <v>130</v>
      </c>
      <c r="CS32" s="664"/>
      <c r="CT32" s="664"/>
      <c r="CU32" s="664"/>
      <c r="CV32" s="664"/>
      <c r="CW32" s="664"/>
      <c r="CX32" s="664"/>
      <c r="CY32" s="665"/>
      <c r="CZ32" s="666" t="s">
        <v>130</v>
      </c>
      <c r="DA32" s="695"/>
      <c r="DB32" s="695"/>
      <c r="DC32" s="696"/>
      <c r="DD32" s="669" t="s">
        <v>130</v>
      </c>
      <c r="DE32" s="664"/>
      <c r="DF32" s="664"/>
      <c r="DG32" s="664"/>
      <c r="DH32" s="664"/>
      <c r="DI32" s="664"/>
      <c r="DJ32" s="664"/>
      <c r="DK32" s="665"/>
      <c r="DL32" s="669" t="s">
        <v>130</v>
      </c>
      <c r="DM32" s="664"/>
      <c r="DN32" s="664"/>
      <c r="DO32" s="664"/>
      <c r="DP32" s="664"/>
      <c r="DQ32" s="664"/>
      <c r="DR32" s="664"/>
      <c r="DS32" s="664"/>
      <c r="DT32" s="664"/>
      <c r="DU32" s="664"/>
      <c r="DV32" s="665"/>
      <c r="DW32" s="666" t="s">
        <v>130</v>
      </c>
      <c r="DX32" s="695"/>
      <c r="DY32" s="695"/>
      <c r="DZ32" s="695"/>
      <c r="EA32" s="695"/>
      <c r="EB32" s="695"/>
      <c r="EC32" s="697"/>
    </row>
    <row r="33" spans="2:133" ht="11.25" customHeight="1" x14ac:dyDescent="0.15">
      <c r="B33" s="658" t="s">
        <v>324</v>
      </c>
      <c r="C33" s="659"/>
      <c r="D33" s="659"/>
      <c r="E33" s="659"/>
      <c r="F33" s="659"/>
      <c r="G33" s="659"/>
      <c r="H33" s="659"/>
      <c r="I33" s="659"/>
      <c r="J33" s="659"/>
      <c r="K33" s="659"/>
      <c r="L33" s="659"/>
      <c r="M33" s="659"/>
      <c r="N33" s="659"/>
      <c r="O33" s="659"/>
      <c r="P33" s="659"/>
      <c r="Q33" s="660"/>
      <c r="R33" s="661">
        <v>73572</v>
      </c>
      <c r="S33" s="664"/>
      <c r="T33" s="664"/>
      <c r="U33" s="664"/>
      <c r="V33" s="664"/>
      <c r="W33" s="664"/>
      <c r="X33" s="664"/>
      <c r="Y33" s="665"/>
      <c r="Z33" s="723">
        <v>0.6</v>
      </c>
      <c r="AA33" s="723"/>
      <c r="AB33" s="723"/>
      <c r="AC33" s="723"/>
      <c r="AD33" s="724" t="s">
        <v>130</v>
      </c>
      <c r="AE33" s="724"/>
      <c r="AF33" s="724"/>
      <c r="AG33" s="724"/>
      <c r="AH33" s="724"/>
      <c r="AI33" s="724"/>
      <c r="AJ33" s="724"/>
      <c r="AK33" s="724"/>
      <c r="AL33" s="666" t="s">
        <v>130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325</v>
      </c>
      <c r="CE33" s="702"/>
      <c r="CF33" s="702"/>
      <c r="CG33" s="702"/>
      <c r="CH33" s="702"/>
      <c r="CI33" s="702"/>
      <c r="CJ33" s="702"/>
      <c r="CK33" s="702"/>
      <c r="CL33" s="702"/>
      <c r="CM33" s="702"/>
      <c r="CN33" s="702"/>
      <c r="CO33" s="702"/>
      <c r="CP33" s="702"/>
      <c r="CQ33" s="703"/>
      <c r="CR33" s="661">
        <v>5340223</v>
      </c>
      <c r="CS33" s="662"/>
      <c r="CT33" s="662"/>
      <c r="CU33" s="662"/>
      <c r="CV33" s="662"/>
      <c r="CW33" s="662"/>
      <c r="CX33" s="662"/>
      <c r="CY33" s="663"/>
      <c r="CZ33" s="666">
        <v>44.2</v>
      </c>
      <c r="DA33" s="695"/>
      <c r="DB33" s="695"/>
      <c r="DC33" s="696"/>
      <c r="DD33" s="669">
        <v>4504067</v>
      </c>
      <c r="DE33" s="662"/>
      <c r="DF33" s="662"/>
      <c r="DG33" s="662"/>
      <c r="DH33" s="662"/>
      <c r="DI33" s="662"/>
      <c r="DJ33" s="662"/>
      <c r="DK33" s="663"/>
      <c r="DL33" s="669">
        <v>3866812</v>
      </c>
      <c r="DM33" s="662"/>
      <c r="DN33" s="662"/>
      <c r="DO33" s="662"/>
      <c r="DP33" s="662"/>
      <c r="DQ33" s="662"/>
      <c r="DR33" s="662"/>
      <c r="DS33" s="662"/>
      <c r="DT33" s="662"/>
      <c r="DU33" s="662"/>
      <c r="DV33" s="663"/>
      <c r="DW33" s="666">
        <v>46.1</v>
      </c>
      <c r="DX33" s="695"/>
      <c r="DY33" s="695"/>
      <c r="DZ33" s="695"/>
      <c r="EA33" s="695"/>
      <c r="EB33" s="695"/>
      <c r="EC33" s="697"/>
    </row>
    <row r="34" spans="2:133" ht="11.25" customHeight="1" x14ac:dyDescent="0.15">
      <c r="B34" s="658" t="s">
        <v>326</v>
      </c>
      <c r="C34" s="659"/>
      <c r="D34" s="659"/>
      <c r="E34" s="659"/>
      <c r="F34" s="659"/>
      <c r="G34" s="659"/>
      <c r="H34" s="659"/>
      <c r="I34" s="659"/>
      <c r="J34" s="659"/>
      <c r="K34" s="659"/>
      <c r="L34" s="659"/>
      <c r="M34" s="659"/>
      <c r="N34" s="659"/>
      <c r="O34" s="659"/>
      <c r="P34" s="659"/>
      <c r="Q34" s="660"/>
      <c r="R34" s="661">
        <v>459204</v>
      </c>
      <c r="S34" s="664"/>
      <c r="T34" s="664"/>
      <c r="U34" s="664"/>
      <c r="V34" s="664"/>
      <c r="W34" s="664"/>
      <c r="X34" s="664"/>
      <c r="Y34" s="665"/>
      <c r="Z34" s="723">
        <v>3.6</v>
      </c>
      <c r="AA34" s="723"/>
      <c r="AB34" s="723"/>
      <c r="AC34" s="723"/>
      <c r="AD34" s="724">
        <v>3354</v>
      </c>
      <c r="AE34" s="724"/>
      <c r="AF34" s="724"/>
      <c r="AG34" s="724"/>
      <c r="AH34" s="724"/>
      <c r="AI34" s="724"/>
      <c r="AJ34" s="724"/>
      <c r="AK34" s="724"/>
      <c r="AL34" s="666">
        <v>0</v>
      </c>
      <c r="AM34" s="667"/>
      <c r="AN34" s="667"/>
      <c r="AO34" s="725"/>
      <c r="AP34" s="234"/>
      <c r="AQ34" s="735" t="s">
        <v>327</v>
      </c>
      <c r="AR34" s="736"/>
      <c r="AS34" s="736"/>
      <c r="AT34" s="736"/>
      <c r="AU34" s="736"/>
      <c r="AV34" s="736"/>
      <c r="AW34" s="736"/>
      <c r="AX34" s="736"/>
      <c r="AY34" s="736"/>
      <c r="AZ34" s="736"/>
      <c r="BA34" s="736"/>
      <c r="BB34" s="736"/>
      <c r="BC34" s="736"/>
      <c r="BD34" s="736"/>
      <c r="BE34" s="736"/>
      <c r="BF34" s="737"/>
      <c r="BG34" s="735" t="s">
        <v>328</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329</v>
      </c>
      <c r="CE34" s="702"/>
      <c r="CF34" s="702"/>
      <c r="CG34" s="702"/>
      <c r="CH34" s="702"/>
      <c r="CI34" s="702"/>
      <c r="CJ34" s="702"/>
      <c r="CK34" s="702"/>
      <c r="CL34" s="702"/>
      <c r="CM34" s="702"/>
      <c r="CN34" s="702"/>
      <c r="CO34" s="702"/>
      <c r="CP34" s="702"/>
      <c r="CQ34" s="703"/>
      <c r="CR34" s="661">
        <v>2471059</v>
      </c>
      <c r="CS34" s="664"/>
      <c r="CT34" s="664"/>
      <c r="CU34" s="664"/>
      <c r="CV34" s="664"/>
      <c r="CW34" s="664"/>
      <c r="CX34" s="664"/>
      <c r="CY34" s="665"/>
      <c r="CZ34" s="666">
        <v>20.5</v>
      </c>
      <c r="DA34" s="695"/>
      <c r="DB34" s="695"/>
      <c r="DC34" s="696"/>
      <c r="DD34" s="669">
        <v>1941884</v>
      </c>
      <c r="DE34" s="664"/>
      <c r="DF34" s="664"/>
      <c r="DG34" s="664"/>
      <c r="DH34" s="664"/>
      <c r="DI34" s="664"/>
      <c r="DJ34" s="664"/>
      <c r="DK34" s="665"/>
      <c r="DL34" s="669">
        <v>1835034</v>
      </c>
      <c r="DM34" s="664"/>
      <c r="DN34" s="664"/>
      <c r="DO34" s="664"/>
      <c r="DP34" s="664"/>
      <c r="DQ34" s="664"/>
      <c r="DR34" s="664"/>
      <c r="DS34" s="664"/>
      <c r="DT34" s="664"/>
      <c r="DU34" s="664"/>
      <c r="DV34" s="665"/>
      <c r="DW34" s="666">
        <v>21.9</v>
      </c>
      <c r="DX34" s="695"/>
      <c r="DY34" s="695"/>
      <c r="DZ34" s="695"/>
      <c r="EA34" s="695"/>
      <c r="EB34" s="695"/>
      <c r="EC34" s="697"/>
    </row>
    <row r="35" spans="2:133" ht="11.25" customHeight="1" x14ac:dyDescent="0.15">
      <c r="B35" s="658" t="s">
        <v>330</v>
      </c>
      <c r="C35" s="659"/>
      <c r="D35" s="659"/>
      <c r="E35" s="659"/>
      <c r="F35" s="659"/>
      <c r="G35" s="659"/>
      <c r="H35" s="659"/>
      <c r="I35" s="659"/>
      <c r="J35" s="659"/>
      <c r="K35" s="659"/>
      <c r="L35" s="659"/>
      <c r="M35" s="659"/>
      <c r="N35" s="659"/>
      <c r="O35" s="659"/>
      <c r="P35" s="659"/>
      <c r="Q35" s="660"/>
      <c r="R35" s="661">
        <v>1116900</v>
      </c>
      <c r="S35" s="664"/>
      <c r="T35" s="664"/>
      <c r="U35" s="664"/>
      <c r="V35" s="664"/>
      <c r="W35" s="664"/>
      <c r="X35" s="664"/>
      <c r="Y35" s="665"/>
      <c r="Z35" s="723">
        <v>8.9</v>
      </c>
      <c r="AA35" s="723"/>
      <c r="AB35" s="723"/>
      <c r="AC35" s="723"/>
      <c r="AD35" s="724" t="s">
        <v>130</v>
      </c>
      <c r="AE35" s="724"/>
      <c r="AF35" s="724"/>
      <c r="AG35" s="724"/>
      <c r="AH35" s="724"/>
      <c r="AI35" s="724"/>
      <c r="AJ35" s="724"/>
      <c r="AK35" s="724"/>
      <c r="AL35" s="666" t="s">
        <v>130</v>
      </c>
      <c r="AM35" s="667"/>
      <c r="AN35" s="667"/>
      <c r="AO35" s="725"/>
      <c r="AP35" s="234"/>
      <c r="AQ35" s="729" t="s">
        <v>331</v>
      </c>
      <c r="AR35" s="730"/>
      <c r="AS35" s="730"/>
      <c r="AT35" s="730"/>
      <c r="AU35" s="730"/>
      <c r="AV35" s="730"/>
      <c r="AW35" s="730"/>
      <c r="AX35" s="730"/>
      <c r="AY35" s="731"/>
      <c r="AZ35" s="726">
        <v>1511901</v>
      </c>
      <c r="BA35" s="727"/>
      <c r="BB35" s="727"/>
      <c r="BC35" s="727"/>
      <c r="BD35" s="727"/>
      <c r="BE35" s="727"/>
      <c r="BF35" s="728"/>
      <c r="BG35" s="732" t="s">
        <v>332</v>
      </c>
      <c r="BH35" s="733"/>
      <c r="BI35" s="733"/>
      <c r="BJ35" s="733"/>
      <c r="BK35" s="733"/>
      <c r="BL35" s="733"/>
      <c r="BM35" s="733"/>
      <c r="BN35" s="733"/>
      <c r="BO35" s="733"/>
      <c r="BP35" s="733"/>
      <c r="BQ35" s="733"/>
      <c r="BR35" s="733"/>
      <c r="BS35" s="733"/>
      <c r="BT35" s="733"/>
      <c r="BU35" s="734"/>
      <c r="BV35" s="726">
        <v>108912</v>
      </c>
      <c r="BW35" s="727"/>
      <c r="BX35" s="727"/>
      <c r="BY35" s="727"/>
      <c r="BZ35" s="727"/>
      <c r="CA35" s="727"/>
      <c r="CB35" s="728"/>
      <c r="CD35" s="705" t="s">
        <v>333</v>
      </c>
      <c r="CE35" s="702"/>
      <c r="CF35" s="702"/>
      <c r="CG35" s="702"/>
      <c r="CH35" s="702"/>
      <c r="CI35" s="702"/>
      <c r="CJ35" s="702"/>
      <c r="CK35" s="702"/>
      <c r="CL35" s="702"/>
      <c r="CM35" s="702"/>
      <c r="CN35" s="702"/>
      <c r="CO35" s="702"/>
      <c r="CP35" s="702"/>
      <c r="CQ35" s="703"/>
      <c r="CR35" s="661">
        <v>16982</v>
      </c>
      <c r="CS35" s="662"/>
      <c r="CT35" s="662"/>
      <c r="CU35" s="662"/>
      <c r="CV35" s="662"/>
      <c r="CW35" s="662"/>
      <c r="CX35" s="662"/>
      <c r="CY35" s="663"/>
      <c r="CZ35" s="666">
        <v>0.1</v>
      </c>
      <c r="DA35" s="695"/>
      <c r="DB35" s="695"/>
      <c r="DC35" s="696"/>
      <c r="DD35" s="669">
        <v>15924</v>
      </c>
      <c r="DE35" s="662"/>
      <c r="DF35" s="662"/>
      <c r="DG35" s="662"/>
      <c r="DH35" s="662"/>
      <c r="DI35" s="662"/>
      <c r="DJ35" s="662"/>
      <c r="DK35" s="663"/>
      <c r="DL35" s="669">
        <v>14380</v>
      </c>
      <c r="DM35" s="662"/>
      <c r="DN35" s="662"/>
      <c r="DO35" s="662"/>
      <c r="DP35" s="662"/>
      <c r="DQ35" s="662"/>
      <c r="DR35" s="662"/>
      <c r="DS35" s="662"/>
      <c r="DT35" s="662"/>
      <c r="DU35" s="662"/>
      <c r="DV35" s="663"/>
      <c r="DW35" s="666">
        <v>0.2</v>
      </c>
      <c r="DX35" s="695"/>
      <c r="DY35" s="695"/>
      <c r="DZ35" s="695"/>
      <c r="EA35" s="695"/>
      <c r="EB35" s="695"/>
      <c r="EC35" s="697"/>
    </row>
    <row r="36" spans="2:133" ht="11.25" customHeight="1" x14ac:dyDescent="0.15">
      <c r="B36" s="658" t="s">
        <v>334</v>
      </c>
      <c r="C36" s="659"/>
      <c r="D36" s="659"/>
      <c r="E36" s="659"/>
      <c r="F36" s="659"/>
      <c r="G36" s="659"/>
      <c r="H36" s="659"/>
      <c r="I36" s="659"/>
      <c r="J36" s="659"/>
      <c r="K36" s="659"/>
      <c r="L36" s="659"/>
      <c r="M36" s="659"/>
      <c r="N36" s="659"/>
      <c r="O36" s="659"/>
      <c r="P36" s="659"/>
      <c r="Q36" s="660"/>
      <c r="R36" s="661" t="s">
        <v>148</v>
      </c>
      <c r="S36" s="664"/>
      <c r="T36" s="664"/>
      <c r="U36" s="664"/>
      <c r="V36" s="664"/>
      <c r="W36" s="664"/>
      <c r="X36" s="664"/>
      <c r="Y36" s="665"/>
      <c r="Z36" s="723" t="s">
        <v>130</v>
      </c>
      <c r="AA36" s="723"/>
      <c r="AB36" s="723"/>
      <c r="AC36" s="723"/>
      <c r="AD36" s="724" t="s">
        <v>244</v>
      </c>
      <c r="AE36" s="724"/>
      <c r="AF36" s="724"/>
      <c r="AG36" s="724"/>
      <c r="AH36" s="724"/>
      <c r="AI36" s="724"/>
      <c r="AJ36" s="724"/>
      <c r="AK36" s="724"/>
      <c r="AL36" s="666" t="s">
        <v>130</v>
      </c>
      <c r="AM36" s="667"/>
      <c r="AN36" s="667"/>
      <c r="AO36" s="725"/>
      <c r="AQ36" s="698" t="s">
        <v>335</v>
      </c>
      <c r="AR36" s="699"/>
      <c r="AS36" s="699"/>
      <c r="AT36" s="699"/>
      <c r="AU36" s="699"/>
      <c r="AV36" s="699"/>
      <c r="AW36" s="699"/>
      <c r="AX36" s="699"/>
      <c r="AY36" s="700"/>
      <c r="AZ36" s="661">
        <v>466712</v>
      </c>
      <c r="BA36" s="664"/>
      <c r="BB36" s="664"/>
      <c r="BC36" s="664"/>
      <c r="BD36" s="662"/>
      <c r="BE36" s="662"/>
      <c r="BF36" s="701"/>
      <c r="BG36" s="705" t="s">
        <v>336</v>
      </c>
      <c r="BH36" s="702"/>
      <c r="BI36" s="702"/>
      <c r="BJ36" s="702"/>
      <c r="BK36" s="702"/>
      <c r="BL36" s="702"/>
      <c r="BM36" s="702"/>
      <c r="BN36" s="702"/>
      <c r="BO36" s="702"/>
      <c r="BP36" s="702"/>
      <c r="BQ36" s="702"/>
      <c r="BR36" s="702"/>
      <c r="BS36" s="702"/>
      <c r="BT36" s="702"/>
      <c r="BU36" s="703"/>
      <c r="BV36" s="661">
        <v>18635</v>
      </c>
      <c r="BW36" s="664"/>
      <c r="BX36" s="664"/>
      <c r="BY36" s="664"/>
      <c r="BZ36" s="664"/>
      <c r="CA36" s="664"/>
      <c r="CB36" s="704"/>
      <c r="CD36" s="705" t="s">
        <v>337</v>
      </c>
      <c r="CE36" s="702"/>
      <c r="CF36" s="702"/>
      <c r="CG36" s="702"/>
      <c r="CH36" s="702"/>
      <c r="CI36" s="702"/>
      <c r="CJ36" s="702"/>
      <c r="CK36" s="702"/>
      <c r="CL36" s="702"/>
      <c r="CM36" s="702"/>
      <c r="CN36" s="702"/>
      <c r="CO36" s="702"/>
      <c r="CP36" s="702"/>
      <c r="CQ36" s="703"/>
      <c r="CR36" s="661">
        <v>1277656</v>
      </c>
      <c r="CS36" s="664"/>
      <c r="CT36" s="664"/>
      <c r="CU36" s="664"/>
      <c r="CV36" s="664"/>
      <c r="CW36" s="664"/>
      <c r="CX36" s="664"/>
      <c r="CY36" s="665"/>
      <c r="CZ36" s="666">
        <v>10.6</v>
      </c>
      <c r="DA36" s="695"/>
      <c r="DB36" s="695"/>
      <c r="DC36" s="696"/>
      <c r="DD36" s="669">
        <v>1191808</v>
      </c>
      <c r="DE36" s="664"/>
      <c r="DF36" s="664"/>
      <c r="DG36" s="664"/>
      <c r="DH36" s="664"/>
      <c r="DI36" s="664"/>
      <c r="DJ36" s="664"/>
      <c r="DK36" s="665"/>
      <c r="DL36" s="669">
        <v>1032820</v>
      </c>
      <c r="DM36" s="664"/>
      <c r="DN36" s="664"/>
      <c r="DO36" s="664"/>
      <c r="DP36" s="664"/>
      <c r="DQ36" s="664"/>
      <c r="DR36" s="664"/>
      <c r="DS36" s="664"/>
      <c r="DT36" s="664"/>
      <c r="DU36" s="664"/>
      <c r="DV36" s="665"/>
      <c r="DW36" s="666">
        <v>12.3</v>
      </c>
      <c r="DX36" s="695"/>
      <c r="DY36" s="695"/>
      <c r="DZ36" s="695"/>
      <c r="EA36" s="695"/>
      <c r="EB36" s="695"/>
      <c r="EC36" s="697"/>
    </row>
    <row r="37" spans="2:133" ht="11.25" customHeight="1" x14ac:dyDescent="0.15">
      <c r="B37" s="658" t="s">
        <v>338</v>
      </c>
      <c r="C37" s="659"/>
      <c r="D37" s="659"/>
      <c r="E37" s="659"/>
      <c r="F37" s="659"/>
      <c r="G37" s="659"/>
      <c r="H37" s="659"/>
      <c r="I37" s="659"/>
      <c r="J37" s="659"/>
      <c r="K37" s="659"/>
      <c r="L37" s="659"/>
      <c r="M37" s="659"/>
      <c r="N37" s="659"/>
      <c r="O37" s="659"/>
      <c r="P37" s="659"/>
      <c r="Q37" s="660"/>
      <c r="R37" s="661">
        <v>593600</v>
      </c>
      <c r="S37" s="664"/>
      <c r="T37" s="664"/>
      <c r="U37" s="664"/>
      <c r="V37" s="664"/>
      <c r="W37" s="664"/>
      <c r="X37" s="664"/>
      <c r="Y37" s="665"/>
      <c r="Z37" s="723">
        <v>4.7</v>
      </c>
      <c r="AA37" s="723"/>
      <c r="AB37" s="723"/>
      <c r="AC37" s="723"/>
      <c r="AD37" s="724" t="s">
        <v>130</v>
      </c>
      <c r="AE37" s="724"/>
      <c r="AF37" s="724"/>
      <c r="AG37" s="724"/>
      <c r="AH37" s="724"/>
      <c r="AI37" s="724"/>
      <c r="AJ37" s="724"/>
      <c r="AK37" s="724"/>
      <c r="AL37" s="666" t="s">
        <v>130</v>
      </c>
      <c r="AM37" s="667"/>
      <c r="AN37" s="667"/>
      <c r="AO37" s="725"/>
      <c r="AQ37" s="698" t="s">
        <v>339</v>
      </c>
      <c r="AR37" s="699"/>
      <c r="AS37" s="699"/>
      <c r="AT37" s="699"/>
      <c r="AU37" s="699"/>
      <c r="AV37" s="699"/>
      <c r="AW37" s="699"/>
      <c r="AX37" s="699"/>
      <c r="AY37" s="700"/>
      <c r="AZ37" s="661">
        <v>2316</v>
      </c>
      <c r="BA37" s="664"/>
      <c r="BB37" s="664"/>
      <c r="BC37" s="664"/>
      <c r="BD37" s="662"/>
      <c r="BE37" s="662"/>
      <c r="BF37" s="701"/>
      <c r="BG37" s="705" t="s">
        <v>340</v>
      </c>
      <c r="BH37" s="702"/>
      <c r="BI37" s="702"/>
      <c r="BJ37" s="702"/>
      <c r="BK37" s="702"/>
      <c r="BL37" s="702"/>
      <c r="BM37" s="702"/>
      <c r="BN37" s="702"/>
      <c r="BO37" s="702"/>
      <c r="BP37" s="702"/>
      <c r="BQ37" s="702"/>
      <c r="BR37" s="702"/>
      <c r="BS37" s="702"/>
      <c r="BT37" s="702"/>
      <c r="BU37" s="703"/>
      <c r="BV37" s="661">
        <v>4780</v>
      </c>
      <c r="BW37" s="664"/>
      <c r="BX37" s="664"/>
      <c r="BY37" s="664"/>
      <c r="BZ37" s="664"/>
      <c r="CA37" s="664"/>
      <c r="CB37" s="704"/>
      <c r="CD37" s="705" t="s">
        <v>341</v>
      </c>
      <c r="CE37" s="702"/>
      <c r="CF37" s="702"/>
      <c r="CG37" s="702"/>
      <c r="CH37" s="702"/>
      <c r="CI37" s="702"/>
      <c r="CJ37" s="702"/>
      <c r="CK37" s="702"/>
      <c r="CL37" s="702"/>
      <c r="CM37" s="702"/>
      <c r="CN37" s="702"/>
      <c r="CO37" s="702"/>
      <c r="CP37" s="702"/>
      <c r="CQ37" s="703"/>
      <c r="CR37" s="661">
        <v>817843</v>
      </c>
      <c r="CS37" s="662"/>
      <c r="CT37" s="662"/>
      <c r="CU37" s="662"/>
      <c r="CV37" s="662"/>
      <c r="CW37" s="662"/>
      <c r="CX37" s="662"/>
      <c r="CY37" s="663"/>
      <c r="CZ37" s="666">
        <v>6.8</v>
      </c>
      <c r="DA37" s="695"/>
      <c r="DB37" s="695"/>
      <c r="DC37" s="696"/>
      <c r="DD37" s="669">
        <v>817843</v>
      </c>
      <c r="DE37" s="662"/>
      <c r="DF37" s="662"/>
      <c r="DG37" s="662"/>
      <c r="DH37" s="662"/>
      <c r="DI37" s="662"/>
      <c r="DJ37" s="662"/>
      <c r="DK37" s="663"/>
      <c r="DL37" s="669">
        <v>709866</v>
      </c>
      <c r="DM37" s="662"/>
      <c r="DN37" s="662"/>
      <c r="DO37" s="662"/>
      <c r="DP37" s="662"/>
      <c r="DQ37" s="662"/>
      <c r="DR37" s="662"/>
      <c r="DS37" s="662"/>
      <c r="DT37" s="662"/>
      <c r="DU37" s="662"/>
      <c r="DV37" s="663"/>
      <c r="DW37" s="666">
        <v>8.5</v>
      </c>
      <c r="DX37" s="695"/>
      <c r="DY37" s="695"/>
      <c r="DZ37" s="695"/>
      <c r="EA37" s="695"/>
      <c r="EB37" s="695"/>
      <c r="EC37" s="697"/>
    </row>
    <row r="38" spans="2:133" ht="11.25" customHeight="1" x14ac:dyDescent="0.15">
      <c r="B38" s="673" t="s">
        <v>342</v>
      </c>
      <c r="C38" s="674"/>
      <c r="D38" s="674"/>
      <c r="E38" s="674"/>
      <c r="F38" s="674"/>
      <c r="G38" s="674"/>
      <c r="H38" s="674"/>
      <c r="I38" s="674"/>
      <c r="J38" s="674"/>
      <c r="K38" s="674"/>
      <c r="L38" s="674"/>
      <c r="M38" s="674"/>
      <c r="N38" s="674"/>
      <c r="O38" s="674"/>
      <c r="P38" s="674"/>
      <c r="Q38" s="675"/>
      <c r="R38" s="676">
        <v>12584857</v>
      </c>
      <c r="S38" s="713"/>
      <c r="T38" s="713"/>
      <c r="U38" s="713"/>
      <c r="V38" s="713"/>
      <c r="W38" s="713"/>
      <c r="X38" s="713"/>
      <c r="Y38" s="718"/>
      <c r="Z38" s="719">
        <v>100</v>
      </c>
      <c r="AA38" s="719"/>
      <c r="AB38" s="719"/>
      <c r="AC38" s="719"/>
      <c r="AD38" s="720">
        <v>7794610</v>
      </c>
      <c r="AE38" s="720"/>
      <c r="AF38" s="720"/>
      <c r="AG38" s="720"/>
      <c r="AH38" s="720"/>
      <c r="AI38" s="720"/>
      <c r="AJ38" s="720"/>
      <c r="AK38" s="720"/>
      <c r="AL38" s="679">
        <v>100</v>
      </c>
      <c r="AM38" s="721"/>
      <c r="AN38" s="721"/>
      <c r="AO38" s="722"/>
      <c r="AQ38" s="698" t="s">
        <v>343</v>
      </c>
      <c r="AR38" s="699"/>
      <c r="AS38" s="699"/>
      <c r="AT38" s="699"/>
      <c r="AU38" s="699"/>
      <c r="AV38" s="699"/>
      <c r="AW38" s="699"/>
      <c r="AX38" s="699"/>
      <c r="AY38" s="700"/>
      <c r="AZ38" s="661" t="s">
        <v>130</v>
      </c>
      <c r="BA38" s="664"/>
      <c r="BB38" s="664"/>
      <c r="BC38" s="664"/>
      <c r="BD38" s="662"/>
      <c r="BE38" s="662"/>
      <c r="BF38" s="701"/>
      <c r="BG38" s="705" t="s">
        <v>344</v>
      </c>
      <c r="BH38" s="702"/>
      <c r="BI38" s="702"/>
      <c r="BJ38" s="702"/>
      <c r="BK38" s="702"/>
      <c r="BL38" s="702"/>
      <c r="BM38" s="702"/>
      <c r="BN38" s="702"/>
      <c r="BO38" s="702"/>
      <c r="BP38" s="702"/>
      <c r="BQ38" s="702"/>
      <c r="BR38" s="702"/>
      <c r="BS38" s="702"/>
      <c r="BT38" s="702"/>
      <c r="BU38" s="703"/>
      <c r="BV38" s="661">
        <v>7834</v>
      </c>
      <c r="BW38" s="664"/>
      <c r="BX38" s="664"/>
      <c r="BY38" s="664"/>
      <c r="BZ38" s="664"/>
      <c r="CA38" s="664"/>
      <c r="CB38" s="704"/>
      <c r="CD38" s="705" t="s">
        <v>345</v>
      </c>
      <c r="CE38" s="702"/>
      <c r="CF38" s="702"/>
      <c r="CG38" s="702"/>
      <c r="CH38" s="702"/>
      <c r="CI38" s="702"/>
      <c r="CJ38" s="702"/>
      <c r="CK38" s="702"/>
      <c r="CL38" s="702"/>
      <c r="CM38" s="702"/>
      <c r="CN38" s="702"/>
      <c r="CO38" s="702"/>
      <c r="CP38" s="702"/>
      <c r="CQ38" s="703"/>
      <c r="CR38" s="661">
        <v>1511901</v>
      </c>
      <c r="CS38" s="664"/>
      <c r="CT38" s="664"/>
      <c r="CU38" s="664"/>
      <c r="CV38" s="664"/>
      <c r="CW38" s="664"/>
      <c r="CX38" s="664"/>
      <c r="CY38" s="665"/>
      <c r="CZ38" s="666">
        <v>12.5</v>
      </c>
      <c r="DA38" s="695"/>
      <c r="DB38" s="695"/>
      <c r="DC38" s="696"/>
      <c r="DD38" s="669">
        <v>1350772</v>
      </c>
      <c r="DE38" s="664"/>
      <c r="DF38" s="664"/>
      <c r="DG38" s="664"/>
      <c r="DH38" s="664"/>
      <c r="DI38" s="664"/>
      <c r="DJ38" s="664"/>
      <c r="DK38" s="665"/>
      <c r="DL38" s="669">
        <v>984578</v>
      </c>
      <c r="DM38" s="664"/>
      <c r="DN38" s="664"/>
      <c r="DO38" s="664"/>
      <c r="DP38" s="664"/>
      <c r="DQ38" s="664"/>
      <c r="DR38" s="664"/>
      <c r="DS38" s="664"/>
      <c r="DT38" s="664"/>
      <c r="DU38" s="664"/>
      <c r="DV38" s="665"/>
      <c r="DW38" s="666">
        <v>11.7</v>
      </c>
      <c r="DX38" s="695"/>
      <c r="DY38" s="695"/>
      <c r="DZ38" s="695"/>
      <c r="EA38" s="695"/>
      <c r="EB38" s="695"/>
      <c r="EC38" s="697"/>
    </row>
    <row r="39" spans="2:133" ht="11.25" customHeight="1" x14ac:dyDescent="0.15">
      <c r="AQ39" s="698" t="s">
        <v>346</v>
      </c>
      <c r="AR39" s="699"/>
      <c r="AS39" s="699"/>
      <c r="AT39" s="699"/>
      <c r="AU39" s="699"/>
      <c r="AV39" s="699"/>
      <c r="AW39" s="699"/>
      <c r="AX39" s="699"/>
      <c r="AY39" s="700"/>
      <c r="AZ39" s="661" t="s">
        <v>130</v>
      </c>
      <c r="BA39" s="664"/>
      <c r="BB39" s="664"/>
      <c r="BC39" s="664"/>
      <c r="BD39" s="662"/>
      <c r="BE39" s="662"/>
      <c r="BF39" s="701"/>
      <c r="BG39" s="706" t="s">
        <v>347</v>
      </c>
      <c r="BH39" s="707"/>
      <c r="BI39" s="707"/>
      <c r="BJ39" s="707"/>
      <c r="BK39" s="707"/>
      <c r="BL39" s="235"/>
      <c r="BM39" s="702" t="s">
        <v>348</v>
      </c>
      <c r="BN39" s="702"/>
      <c r="BO39" s="702"/>
      <c r="BP39" s="702"/>
      <c r="BQ39" s="702"/>
      <c r="BR39" s="702"/>
      <c r="BS39" s="702"/>
      <c r="BT39" s="702"/>
      <c r="BU39" s="703"/>
      <c r="BV39" s="661">
        <v>102</v>
      </c>
      <c r="BW39" s="664"/>
      <c r="BX39" s="664"/>
      <c r="BY39" s="664"/>
      <c r="BZ39" s="664"/>
      <c r="CA39" s="664"/>
      <c r="CB39" s="704"/>
      <c r="CD39" s="705" t="s">
        <v>349</v>
      </c>
      <c r="CE39" s="702"/>
      <c r="CF39" s="702"/>
      <c r="CG39" s="702"/>
      <c r="CH39" s="702"/>
      <c r="CI39" s="702"/>
      <c r="CJ39" s="702"/>
      <c r="CK39" s="702"/>
      <c r="CL39" s="702"/>
      <c r="CM39" s="702"/>
      <c r="CN39" s="702"/>
      <c r="CO39" s="702"/>
      <c r="CP39" s="702"/>
      <c r="CQ39" s="703"/>
      <c r="CR39" s="661">
        <v>12625</v>
      </c>
      <c r="CS39" s="662"/>
      <c r="CT39" s="662"/>
      <c r="CU39" s="662"/>
      <c r="CV39" s="662"/>
      <c r="CW39" s="662"/>
      <c r="CX39" s="662"/>
      <c r="CY39" s="663"/>
      <c r="CZ39" s="666">
        <v>0.1</v>
      </c>
      <c r="DA39" s="695"/>
      <c r="DB39" s="695"/>
      <c r="DC39" s="696"/>
      <c r="DD39" s="669">
        <v>3679</v>
      </c>
      <c r="DE39" s="662"/>
      <c r="DF39" s="662"/>
      <c r="DG39" s="662"/>
      <c r="DH39" s="662"/>
      <c r="DI39" s="662"/>
      <c r="DJ39" s="662"/>
      <c r="DK39" s="663"/>
      <c r="DL39" s="669" t="s">
        <v>130</v>
      </c>
      <c r="DM39" s="662"/>
      <c r="DN39" s="662"/>
      <c r="DO39" s="662"/>
      <c r="DP39" s="662"/>
      <c r="DQ39" s="662"/>
      <c r="DR39" s="662"/>
      <c r="DS39" s="662"/>
      <c r="DT39" s="662"/>
      <c r="DU39" s="662"/>
      <c r="DV39" s="663"/>
      <c r="DW39" s="666" t="s">
        <v>130</v>
      </c>
      <c r="DX39" s="695"/>
      <c r="DY39" s="695"/>
      <c r="DZ39" s="695"/>
      <c r="EA39" s="695"/>
      <c r="EB39" s="695"/>
      <c r="EC39" s="697"/>
    </row>
    <row r="40" spans="2:133" ht="11.25" customHeight="1" x14ac:dyDescent="0.15">
      <c r="AQ40" s="698" t="s">
        <v>350</v>
      </c>
      <c r="AR40" s="699"/>
      <c r="AS40" s="699"/>
      <c r="AT40" s="699"/>
      <c r="AU40" s="699"/>
      <c r="AV40" s="699"/>
      <c r="AW40" s="699"/>
      <c r="AX40" s="699"/>
      <c r="AY40" s="700"/>
      <c r="AZ40" s="661">
        <v>294042</v>
      </c>
      <c r="BA40" s="664"/>
      <c r="BB40" s="664"/>
      <c r="BC40" s="664"/>
      <c r="BD40" s="662"/>
      <c r="BE40" s="662"/>
      <c r="BF40" s="701"/>
      <c r="BG40" s="706"/>
      <c r="BH40" s="707"/>
      <c r="BI40" s="707"/>
      <c r="BJ40" s="707"/>
      <c r="BK40" s="707"/>
      <c r="BL40" s="235"/>
      <c r="BM40" s="702" t="s">
        <v>351</v>
      </c>
      <c r="BN40" s="702"/>
      <c r="BO40" s="702"/>
      <c r="BP40" s="702"/>
      <c r="BQ40" s="702"/>
      <c r="BR40" s="702"/>
      <c r="BS40" s="702"/>
      <c r="BT40" s="702"/>
      <c r="BU40" s="703"/>
      <c r="BV40" s="661" t="s">
        <v>244</v>
      </c>
      <c r="BW40" s="664"/>
      <c r="BX40" s="664"/>
      <c r="BY40" s="664"/>
      <c r="BZ40" s="664"/>
      <c r="CA40" s="664"/>
      <c r="CB40" s="704"/>
      <c r="CD40" s="705" t="s">
        <v>352</v>
      </c>
      <c r="CE40" s="702"/>
      <c r="CF40" s="702"/>
      <c r="CG40" s="702"/>
      <c r="CH40" s="702"/>
      <c r="CI40" s="702"/>
      <c r="CJ40" s="702"/>
      <c r="CK40" s="702"/>
      <c r="CL40" s="702"/>
      <c r="CM40" s="702"/>
      <c r="CN40" s="702"/>
      <c r="CO40" s="702"/>
      <c r="CP40" s="702"/>
      <c r="CQ40" s="703"/>
      <c r="CR40" s="661">
        <v>50000</v>
      </c>
      <c r="CS40" s="664"/>
      <c r="CT40" s="664"/>
      <c r="CU40" s="664"/>
      <c r="CV40" s="664"/>
      <c r="CW40" s="664"/>
      <c r="CX40" s="664"/>
      <c r="CY40" s="665"/>
      <c r="CZ40" s="666">
        <v>0.4</v>
      </c>
      <c r="DA40" s="695"/>
      <c r="DB40" s="695"/>
      <c r="DC40" s="696"/>
      <c r="DD40" s="669" t="s">
        <v>130</v>
      </c>
      <c r="DE40" s="664"/>
      <c r="DF40" s="664"/>
      <c r="DG40" s="664"/>
      <c r="DH40" s="664"/>
      <c r="DI40" s="664"/>
      <c r="DJ40" s="664"/>
      <c r="DK40" s="665"/>
      <c r="DL40" s="669" t="s">
        <v>130</v>
      </c>
      <c r="DM40" s="664"/>
      <c r="DN40" s="664"/>
      <c r="DO40" s="664"/>
      <c r="DP40" s="664"/>
      <c r="DQ40" s="664"/>
      <c r="DR40" s="664"/>
      <c r="DS40" s="664"/>
      <c r="DT40" s="664"/>
      <c r="DU40" s="664"/>
      <c r="DV40" s="665"/>
      <c r="DW40" s="666" t="s">
        <v>148</v>
      </c>
      <c r="DX40" s="695"/>
      <c r="DY40" s="695"/>
      <c r="DZ40" s="695"/>
      <c r="EA40" s="695"/>
      <c r="EB40" s="695"/>
      <c r="EC40" s="697"/>
    </row>
    <row r="41" spans="2:133" ht="11.25" customHeight="1" x14ac:dyDescent="0.15">
      <c r="AQ41" s="710" t="s">
        <v>353</v>
      </c>
      <c r="AR41" s="711"/>
      <c r="AS41" s="711"/>
      <c r="AT41" s="711"/>
      <c r="AU41" s="711"/>
      <c r="AV41" s="711"/>
      <c r="AW41" s="711"/>
      <c r="AX41" s="711"/>
      <c r="AY41" s="712"/>
      <c r="AZ41" s="676">
        <v>748831</v>
      </c>
      <c r="BA41" s="713"/>
      <c r="BB41" s="713"/>
      <c r="BC41" s="713"/>
      <c r="BD41" s="677"/>
      <c r="BE41" s="677"/>
      <c r="BF41" s="714"/>
      <c r="BG41" s="708"/>
      <c r="BH41" s="709"/>
      <c r="BI41" s="709"/>
      <c r="BJ41" s="709"/>
      <c r="BK41" s="709"/>
      <c r="BL41" s="236"/>
      <c r="BM41" s="715" t="s">
        <v>354</v>
      </c>
      <c r="BN41" s="715"/>
      <c r="BO41" s="715"/>
      <c r="BP41" s="715"/>
      <c r="BQ41" s="715"/>
      <c r="BR41" s="715"/>
      <c r="BS41" s="715"/>
      <c r="BT41" s="715"/>
      <c r="BU41" s="716"/>
      <c r="BV41" s="676">
        <v>299</v>
      </c>
      <c r="BW41" s="713"/>
      <c r="BX41" s="713"/>
      <c r="BY41" s="713"/>
      <c r="BZ41" s="713"/>
      <c r="CA41" s="713"/>
      <c r="CB41" s="717"/>
      <c r="CD41" s="705" t="s">
        <v>355</v>
      </c>
      <c r="CE41" s="702"/>
      <c r="CF41" s="702"/>
      <c r="CG41" s="702"/>
      <c r="CH41" s="702"/>
      <c r="CI41" s="702"/>
      <c r="CJ41" s="702"/>
      <c r="CK41" s="702"/>
      <c r="CL41" s="702"/>
      <c r="CM41" s="702"/>
      <c r="CN41" s="702"/>
      <c r="CO41" s="702"/>
      <c r="CP41" s="702"/>
      <c r="CQ41" s="703"/>
      <c r="CR41" s="661" t="s">
        <v>130</v>
      </c>
      <c r="CS41" s="662"/>
      <c r="CT41" s="662"/>
      <c r="CU41" s="662"/>
      <c r="CV41" s="662"/>
      <c r="CW41" s="662"/>
      <c r="CX41" s="662"/>
      <c r="CY41" s="663"/>
      <c r="CZ41" s="666" t="s">
        <v>130</v>
      </c>
      <c r="DA41" s="695"/>
      <c r="DB41" s="695"/>
      <c r="DC41" s="696"/>
      <c r="DD41" s="669" t="s">
        <v>148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357</v>
      </c>
      <c r="CE42" s="659"/>
      <c r="CF42" s="659"/>
      <c r="CG42" s="659"/>
      <c r="CH42" s="659"/>
      <c r="CI42" s="659"/>
      <c r="CJ42" s="659"/>
      <c r="CK42" s="659"/>
      <c r="CL42" s="659"/>
      <c r="CM42" s="659"/>
      <c r="CN42" s="659"/>
      <c r="CO42" s="659"/>
      <c r="CP42" s="659"/>
      <c r="CQ42" s="660"/>
      <c r="CR42" s="661">
        <v>1314439</v>
      </c>
      <c r="CS42" s="664"/>
      <c r="CT42" s="664"/>
      <c r="CU42" s="664"/>
      <c r="CV42" s="664"/>
      <c r="CW42" s="664"/>
      <c r="CX42" s="664"/>
      <c r="CY42" s="665"/>
      <c r="CZ42" s="666">
        <v>10.9</v>
      </c>
      <c r="DA42" s="667"/>
      <c r="DB42" s="667"/>
      <c r="DC42" s="668"/>
      <c r="DD42" s="669">
        <v>532145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359</v>
      </c>
      <c r="CE43" s="659"/>
      <c r="CF43" s="659"/>
      <c r="CG43" s="659"/>
      <c r="CH43" s="659"/>
      <c r="CI43" s="659"/>
      <c r="CJ43" s="659"/>
      <c r="CK43" s="659"/>
      <c r="CL43" s="659"/>
      <c r="CM43" s="659"/>
      <c r="CN43" s="659"/>
      <c r="CO43" s="659"/>
      <c r="CP43" s="659"/>
      <c r="CQ43" s="660"/>
      <c r="CR43" s="661">
        <v>42402</v>
      </c>
      <c r="CS43" s="662"/>
      <c r="CT43" s="662"/>
      <c r="CU43" s="662"/>
      <c r="CV43" s="662"/>
      <c r="CW43" s="662"/>
      <c r="CX43" s="662"/>
      <c r="CY43" s="663"/>
      <c r="CZ43" s="666">
        <v>0.4</v>
      </c>
      <c r="DA43" s="695"/>
      <c r="DB43" s="695"/>
      <c r="DC43" s="696"/>
      <c r="DD43" s="669">
        <v>42402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360</v>
      </c>
      <c r="CD44" s="689" t="s">
        <v>311</v>
      </c>
      <c r="CE44" s="690"/>
      <c r="CF44" s="658" t="s">
        <v>361</v>
      </c>
      <c r="CG44" s="659"/>
      <c r="CH44" s="659"/>
      <c r="CI44" s="659"/>
      <c r="CJ44" s="659"/>
      <c r="CK44" s="659"/>
      <c r="CL44" s="659"/>
      <c r="CM44" s="659"/>
      <c r="CN44" s="659"/>
      <c r="CO44" s="659"/>
      <c r="CP44" s="659"/>
      <c r="CQ44" s="660"/>
      <c r="CR44" s="661">
        <v>1314439</v>
      </c>
      <c r="CS44" s="664"/>
      <c r="CT44" s="664"/>
      <c r="CU44" s="664"/>
      <c r="CV44" s="664"/>
      <c r="CW44" s="664"/>
      <c r="CX44" s="664"/>
      <c r="CY44" s="665"/>
      <c r="CZ44" s="666">
        <v>10.9</v>
      </c>
      <c r="DA44" s="667"/>
      <c r="DB44" s="667"/>
      <c r="DC44" s="668"/>
      <c r="DD44" s="669">
        <v>532145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362</v>
      </c>
      <c r="CG45" s="659"/>
      <c r="CH45" s="659"/>
      <c r="CI45" s="659"/>
      <c r="CJ45" s="659"/>
      <c r="CK45" s="659"/>
      <c r="CL45" s="659"/>
      <c r="CM45" s="659"/>
      <c r="CN45" s="659"/>
      <c r="CO45" s="659"/>
      <c r="CP45" s="659"/>
      <c r="CQ45" s="660"/>
      <c r="CR45" s="661">
        <v>534877</v>
      </c>
      <c r="CS45" s="662"/>
      <c r="CT45" s="662"/>
      <c r="CU45" s="662"/>
      <c r="CV45" s="662"/>
      <c r="CW45" s="662"/>
      <c r="CX45" s="662"/>
      <c r="CY45" s="663"/>
      <c r="CZ45" s="666">
        <v>4.4000000000000004</v>
      </c>
      <c r="DA45" s="695"/>
      <c r="DB45" s="695"/>
      <c r="DC45" s="696"/>
      <c r="DD45" s="669">
        <v>61701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363</v>
      </c>
      <c r="CG46" s="659"/>
      <c r="CH46" s="659"/>
      <c r="CI46" s="659"/>
      <c r="CJ46" s="659"/>
      <c r="CK46" s="659"/>
      <c r="CL46" s="659"/>
      <c r="CM46" s="659"/>
      <c r="CN46" s="659"/>
      <c r="CO46" s="659"/>
      <c r="CP46" s="659"/>
      <c r="CQ46" s="660"/>
      <c r="CR46" s="661">
        <v>778308</v>
      </c>
      <c r="CS46" s="664"/>
      <c r="CT46" s="664"/>
      <c r="CU46" s="664"/>
      <c r="CV46" s="664"/>
      <c r="CW46" s="664"/>
      <c r="CX46" s="664"/>
      <c r="CY46" s="665"/>
      <c r="CZ46" s="666">
        <v>6.4</v>
      </c>
      <c r="DA46" s="667"/>
      <c r="DB46" s="667"/>
      <c r="DC46" s="668"/>
      <c r="DD46" s="669">
        <v>469817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364</v>
      </c>
      <c r="CG47" s="659"/>
      <c r="CH47" s="659"/>
      <c r="CI47" s="659"/>
      <c r="CJ47" s="659"/>
      <c r="CK47" s="659"/>
      <c r="CL47" s="659"/>
      <c r="CM47" s="659"/>
      <c r="CN47" s="659"/>
      <c r="CO47" s="659"/>
      <c r="CP47" s="659"/>
      <c r="CQ47" s="660"/>
      <c r="CR47" s="661" t="s">
        <v>148</v>
      </c>
      <c r="CS47" s="662"/>
      <c r="CT47" s="662"/>
      <c r="CU47" s="662"/>
      <c r="CV47" s="662"/>
      <c r="CW47" s="662"/>
      <c r="CX47" s="662"/>
      <c r="CY47" s="663"/>
      <c r="CZ47" s="666" t="s">
        <v>130</v>
      </c>
      <c r="DA47" s="695"/>
      <c r="DB47" s="695"/>
      <c r="DC47" s="696"/>
      <c r="DD47" s="669" t="s">
        <v>130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365</v>
      </c>
      <c r="CG48" s="659"/>
      <c r="CH48" s="659"/>
      <c r="CI48" s="659"/>
      <c r="CJ48" s="659"/>
      <c r="CK48" s="659"/>
      <c r="CL48" s="659"/>
      <c r="CM48" s="659"/>
      <c r="CN48" s="659"/>
      <c r="CO48" s="659"/>
      <c r="CP48" s="659"/>
      <c r="CQ48" s="660"/>
      <c r="CR48" s="661" t="s">
        <v>148</v>
      </c>
      <c r="CS48" s="664"/>
      <c r="CT48" s="664"/>
      <c r="CU48" s="664"/>
      <c r="CV48" s="664"/>
      <c r="CW48" s="664"/>
      <c r="CX48" s="664"/>
      <c r="CY48" s="665"/>
      <c r="CZ48" s="666" t="s">
        <v>148</v>
      </c>
      <c r="DA48" s="667"/>
      <c r="DB48" s="667"/>
      <c r="DC48" s="668"/>
      <c r="DD48" s="669" t="s">
        <v>130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366</v>
      </c>
      <c r="CE49" s="674"/>
      <c r="CF49" s="674"/>
      <c r="CG49" s="674"/>
      <c r="CH49" s="674"/>
      <c r="CI49" s="674"/>
      <c r="CJ49" s="674"/>
      <c r="CK49" s="674"/>
      <c r="CL49" s="674"/>
      <c r="CM49" s="674"/>
      <c r="CN49" s="674"/>
      <c r="CO49" s="674"/>
      <c r="CP49" s="674"/>
      <c r="CQ49" s="675"/>
      <c r="CR49" s="676">
        <v>12074340</v>
      </c>
      <c r="CS49" s="677"/>
      <c r="CT49" s="677"/>
      <c r="CU49" s="677"/>
      <c r="CV49" s="677"/>
      <c r="CW49" s="677"/>
      <c r="CX49" s="677"/>
      <c r="CY49" s="678"/>
      <c r="CZ49" s="679">
        <v>100</v>
      </c>
      <c r="DA49" s="680"/>
      <c r="DB49" s="680"/>
      <c r="DC49" s="681"/>
      <c r="DD49" s="682">
        <v>8677134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kL5Tht1iISyGZ5Z/R5rFnOJrUG9Bq3A22S4hSZ6IyO7sie1mALKXUpXP8uKIDeQT5R4IJZTnTzXYJ20CAiSYoQ==" saltValue="E/fq5MctmlTShPCbWV/SK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368</v>
      </c>
      <c r="DK2" s="1200"/>
      <c r="DL2" s="1200"/>
      <c r="DM2" s="1200"/>
      <c r="DN2" s="1200"/>
      <c r="DO2" s="1201"/>
      <c r="DP2" s="249"/>
      <c r="DQ2" s="1199" t="s">
        <v>369</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370</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372</v>
      </c>
      <c r="B5" s="1085"/>
      <c r="C5" s="1085"/>
      <c r="D5" s="1085"/>
      <c r="E5" s="1085"/>
      <c r="F5" s="1085"/>
      <c r="G5" s="1085"/>
      <c r="H5" s="1085"/>
      <c r="I5" s="1085"/>
      <c r="J5" s="1085"/>
      <c r="K5" s="1085"/>
      <c r="L5" s="1085"/>
      <c r="M5" s="1085"/>
      <c r="N5" s="1085"/>
      <c r="O5" s="1085"/>
      <c r="P5" s="1086"/>
      <c r="Q5" s="1090" t="s">
        <v>373</v>
      </c>
      <c r="R5" s="1091"/>
      <c r="S5" s="1091"/>
      <c r="T5" s="1091"/>
      <c r="U5" s="1092"/>
      <c r="V5" s="1090" t="s">
        <v>374</v>
      </c>
      <c r="W5" s="1091"/>
      <c r="X5" s="1091"/>
      <c r="Y5" s="1091"/>
      <c r="Z5" s="1092"/>
      <c r="AA5" s="1090" t="s">
        <v>375</v>
      </c>
      <c r="AB5" s="1091"/>
      <c r="AC5" s="1091"/>
      <c r="AD5" s="1091"/>
      <c r="AE5" s="1091"/>
      <c r="AF5" s="1202" t="s">
        <v>376</v>
      </c>
      <c r="AG5" s="1091"/>
      <c r="AH5" s="1091"/>
      <c r="AI5" s="1091"/>
      <c r="AJ5" s="1106"/>
      <c r="AK5" s="1091" t="s">
        <v>377</v>
      </c>
      <c r="AL5" s="1091"/>
      <c r="AM5" s="1091"/>
      <c r="AN5" s="1091"/>
      <c r="AO5" s="1092"/>
      <c r="AP5" s="1090" t="s">
        <v>378</v>
      </c>
      <c r="AQ5" s="1091"/>
      <c r="AR5" s="1091"/>
      <c r="AS5" s="1091"/>
      <c r="AT5" s="1092"/>
      <c r="AU5" s="1090" t="s">
        <v>379</v>
      </c>
      <c r="AV5" s="1091"/>
      <c r="AW5" s="1091"/>
      <c r="AX5" s="1091"/>
      <c r="AY5" s="1106"/>
      <c r="AZ5" s="256"/>
      <c r="BA5" s="256"/>
      <c r="BB5" s="256"/>
      <c r="BC5" s="256"/>
      <c r="BD5" s="256"/>
      <c r="BE5" s="257"/>
      <c r="BF5" s="257"/>
      <c r="BG5" s="257"/>
      <c r="BH5" s="257"/>
      <c r="BI5" s="257"/>
      <c r="BJ5" s="257"/>
      <c r="BK5" s="257"/>
      <c r="BL5" s="257"/>
      <c r="BM5" s="257"/>
      <c r="BN5" s="257"/>
      <c r="BO5" s="257"/>
      <c r="BP5" s="257"/>
      <c r="BQ5" s="1084" t="s">
        <v>380</v>
      </c>
      <c r="BR5" s="1085"/>
      <c r="BS5" s="1085"/>
      <c r="BT5" s="1085"/>
      <c r="BU5" s="1085"/>
      <c r="BV5" s="1085"/>
      <c r="BW5" s="1085"/>
      <c r="BX5" s="1085"/>
      <c r="BY5" s="1085"/>
      <c r="BZ5" s="1085"/>
      <c r="CA5" s="1085"/>
      <c r="CB5" s="1085"/>
      <c r="CC5" s="1085"/>
      <c r="CD5" s="1085"/>
      <c r="CE5" s="1085"/>
      <c r="CF5" s="1085"/>
      <c r="CG5" s="1086"/>
      <c r="CH5" s="1090" t="s">
        <v>381</v>
      </c>
      <c r="CI5" s="1091"/>
      <c r="CJ5" s="1091"/>
      <c r="CK5" s="1091"/>
      <c r="CL5" s="1092"/>
      <c r="CM5" s="1090" t="s">
        <v>382</v>
      </c>
      <c r="CN5" s="1091"/>
      <c r="CO5" s="1091"/>
      <c r="CP5" s="1091"/>
      <c r="CQ5" s="1092"/>
      <c r="CR5" s="1090" t="s">
        <v>383</v>
      </c>
      <c r="CS5" s="1091"/>
      <c r="CT5" s="1091"/>
      <c r="CU5" s="1091"/>
      <c r="CV5" s="1092"/>
      <c r="CW5" s="1090" t="s">
        <v>384</v>
      </c>
      <c r="CX5" s="1091"/>
      <c r="CY5" s="1091"/>
      <c r="CZ5" s="1091"/>
      <c r="DA5" s="1092"/>
      <c r="DB5" s="1090" t="s">
        <v>385</v>
      </c>
      <c r="DC5" s="1091"/>
      <c r="DD5" s="1091"/>
      <c r="DE5" s="1091"/>
      <c r="DF5" s="1092"/>
      <c r="DG5" s="1187" t="s">
        <v>386</v>
      </c>
      <c r="DH5" s="1188"/>
      <c r="DI5" s="1188"/>
      <c r="DJ5" s="1188"/>
      <c r="DK5" s="1189"/>
      <c r="DL5" s="1187" t="s">
        <v>387</v>
      </c>
      <c r="DM5" s="1188"/>
      <c r="DN5" s="1188"/>
      <c r="DO5" s="1188"/>
      <c r="DP5" s="1189"/>
      <c r="DQ5" s="1090" t="s">
        <v>388</v>
      </c>
      <c r="DR5" s="1091"/>
      <c r="DS5" s="1091"/>
      <c r="DT5" s="1091"/>
      <c r="DU5" s="1092"/>
      <c r="DV5" s="1090" t="s">
        <v>379</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389</v>
      </c>
      <c r="C7" s="1140"/>
      <c r="D7" s="1140"/>
      <c r="E7" s="1140"/>
      <c r="F7" s="1140"/>
      <c r="G7" s="1140"/>
      <c r="H7" s="1140"/>
      <c r="I7" s="1140"/>
      <c r="J7" s="1140"/>
      <c r="K7" s="1140"/>
      <c r="L7" s="1140"/>
      <c r="M7" s="1140"/>
      <c r="N7" s="1140"/>
      <c r="O7" s="1140"/>
      <c r="P7" s="1141"/>
      <c r="Q7" s="1193">
        <v>12574</v>
      </c>
      <c r="R7" s="1194"/>
      <c r="S7" s="1194"/>
      <c r="T7" s="1194"/>
      <c r="U7" s="1194"/>
      <c r="V7" s="1194">
        <v>12072</v>
      </c>
      <c r="W7" s="1194"/>
      <c r="X7" s="1194"/>
      <c r="Y7" s="1194"/>
      <c r="Z7" s="1194"/>
      <c r="AA7" s="1194">
        <v>502</v>
      </c>
      <c r="AB7" s="1194"/>
      <c r="AC7" s="1194"/>
      <c r="AD7" s="1194"/>
      <c r="AE7" s="1195"/>
      <c r="AF7" s="1196">
        <v>475</v>
      </c>
      <c r="AG7" s="1197"/>
      <c r="AH7" s="1197"/>
      <c r="AI7" s="1197"/>
      <c r="AJ7" s="1198"/>
      <c r="AK7" s="1180">
        <v>198</v>
      </c>
      <c r="AL7" s="1181"/>
      <c r="AM7" s="1181"/>
      <c r="AN7" s="1181"/>
      <c r="AO7" s="1181"/>
      <c r="AP7" s="1181">
        <v>8910</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605</v>
      </c>
      <c r="BT7" s="1185"/>
      <c r="BU7" s="1185"/>
      <c r="BV7" s="1185"/>
      <c r="BW7" s="1185"/>
      <c r="BX7" s="1185"/>
      <c r="BY7" s="1185"/>
      <c r="BZ7" s="1185"/>
      <c r="CA7" s="1185"/>
      <c r="CB7" s="1185"/>
      <c r="CC7" s="1185"/>
      <c r="CD7" s="1185"/>
      <c r="CE7" s="1185"/>
      <c r="CF7" s="1185"/>
      <c r="CG7" s="1186"/>
      <c r="CH7" s="1177">
        <v>2</v>
      </c>
      <c r="CI7" s="1178"/>
      <c r="CJ7" s="1178"/>
      <c r="CK7" s="1178"/>
      <c r="CL7" s="1179"/>
      <c r="CM7" s="1177">
        <v>23</v>
      </c>
      <c r="CN7" s="1178"/>
      <c r="CO7" s="1178"/>
      <c r="CP7" s="1178"/>
      <c r="CQ7" s="1179"/>
      <c r="CR7" s="1177">
        <v>3</v>
      </c>
      <c r="CS7" s="1178"/>
      <c r="CT7" s="1178"/>
      <c r="CU7" s="1178"/>
      <c r="CV7" s="1179"/>
      <c r="CW7" s="1177">
        <v>1</v>
      </c>
      <c r="CX7" s="1178"/>
      <c r="CY7" s="1178"/>
      <c r="CZ7" s="1178"/>
      <c r="DA7" s="1179"/>
      <c r="DB7" s="1136" t="s">
        <v>590</v>
      </c>
      <c r="DC7" s="1136"/>
      <c r="DD7" s="1136"/>
      <c r="DE7" s="1136"/>
      <c r="DF7" s="1136"/>
      <c r="DG7" s="1177">
        <v>266</v>
      </c>
      <c r="DH7" s="1178"/>
      <c r="DI7" s="1178"/>
      <c r="DJ7" s="1178"/>
      <c r="DK7" s="1179"/>
      <c r="DL7" s="1177" t="s">
        <v>520</v>
      </c>
      <c r="DM7" s="1178"/>
      <c r="DN7" s="1178"/>
      <c r="DO7" s="1178"/>
      <c r="DP7" s="1179"/>
      <c r="DQ7" s="1177" t="s">
        <v>520</v>
      </c>
      <c r="DR7" s="1178"/>
      <c r="DS7" s="1178"/>
      <c r="DT7" s="1178"/>
      <c r="DU7" s="1179"/>
      <c r="DV7" s="1204"/>
      <c r="DW7" s="1205"/>
      <c r="DX7" s="1205"/>
      <c r="DY7" s="1205"/>
      <c r="DZ7" s="1206"/>
      <c r="EA7" s="254"/>
    </row>
    <row r="8" spans="1:131" s="255" customFormat="1" ht="26.25" customHeight="1" x14ac:dyDescent="0.15">
      <c r="A8" s="261">
        <v>2</v>
      </c>
      <c r="B8" s="1126" t="s">
        <v>390</v>
      </c>
      <c r="C8" s="1127"/>
      <c r="D8" s="1127"/>
      <c r="E8" s="1127"/>
      <c r="F8" s="1127"/>
      <c r="G8" s="1127"/>
      <c r="H8" s="1127"/>
      <c r="I8" s="1127"/>
      <c r="J8" s="1127"/>
      <c r="K8" s="1127"/>
      <c r="L8" s="1127"/>
      <c r="M8" s="1127"/>
      <c r="N8" s="1127"/>
      <c r="O8" s="1127"/>
      <c r="P8" s="1128"/>
      <c r="Q8" s="1132">
        <v>11</v>
      </c>
      <c r="R8" s="1133"/>
      <c r="S8" s="1133"/>
      <c r="T8" s="1133"/>
      <c r="U8" s="1133"/>
      <c r="V8" s="1133">
        <v>2</v>
      </c>
      <c r="W8" s="1133"/>
      <c r="X8" s="1133"/>
      <c r="Y8" s="1133"/>
      <c r="Z8" s="1133"/>
      <c r="AA8" s="1133">
        <v>8</v>
      </c>
      <c r="AB8" s="1133"/>
      <c r="AC8" s="1133"/>
      <c r="AD8" s="1133"/>
      <c r="AE8" s="1134"/>
      <c r="AF8" s="1108">
        <v>8</v>
      </c>
      <c r="AG8" s="1109"/>
      <c r="AH8" s="1109"/>
      <c r="AI8" s="1109"/>
      <c r="AJ8" s="1110"/>
      <c r="AK8" s="1175">
        <v>7</v>
      </c>
      <c r="AL8" s="1176"/>
      <c r="AM8" s="1176"/>
      <c r="AN8" s="1176"/>
      <c r="AO8" s="1176"/>
      <c r="AP8" s="1176" t="s">
        <v>590</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391</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392</v>
      </c>
      <c r="B23" s="1033" t="s">
        <v>393</v>
      </c>
      <c r="C23" s="1034"/>
      <c r="D23" s="1034"/>
      <c r="E23" s="1034"/>
      <c r="F23" s="1034"/>
      <c r="G23" s="1034"/>
      <c r="H23" s="1034"/>
      <c r="I23" s="1034"/>
      <c r="J23" s="1034"/>
      <c r="K23" s="1034"/>
      <c r="L23" s="1034"/>
      <c r="M23" s="1034"/>
      <c r="N23" s="1034"/>
      <c r="O23" s="1034"/>
      <c r="P23" s="1035"/>
      <c r="Q23" s="1157">
        <v>12585</v>
      </c>
      <c r="R23" s="1158"/>
      <c r="S23" s="1158"/>
      <c r="T23" s="1158"/>
      <c r="U23" s="1158"/>
      <c r="V23" s="1158">
        <v>12074</v>
      </c>
      <c r="W23" s="1158"/>
      <c r="X23" s="1158"/>
      <c r="Y23" s="1158"/>
      <c r="Z23" s="1158"/>
      <c r="AA23" s="1158">
        <v>511</v>
      </c>
      <c r="AB23" s="1158"/>
      <c r="AC23" s="1158"/>
      <c r="AD23" s="1158"/>
      <c r="AE23" s="1159"/>
      <c r="AF23" s="1160">
        <v>484</v>
      </c>
      <c r="AG23" s="1158"/>
      <c r="AH23" s="1158"/>
      <c r="AI23" s="1158"/>
      <c r="AJ23" s="1161"/>
      <c r="AK23" s="1162"/>
      <c r="AL23" s="1163"/>
      <c r="AM23" s="1163"/>
      <c r="AN23" s="1163"/>
      <c r="AO23" s="1163"/>
      <c r="AP23" s="1158">
        <v>8910</v>
      </c>
      <c r="AQ23" s="1158"/>
      <c r="AR23" s="1158"/>
      <c r="AS23" s="1158"/>
      <c r="AT23" s="1158"/>
      <c r="AU23" s="1164"/>
      <c r="AV23" s="1164"/>
      <c r="AW23" s="1164"/>
      <c r="AX23" s="1164"/>
      <c r="AY23" s="1165"/>
      <c r="AZ23" s="1154" t="s">
        <v>394</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395</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396</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372</v>
      </c>
      <c r="B26" s="1085"/>
      <c r="C26" s="1085"/>
      <c r="D26" s="1085"/>
      <c r="E26" s="1085"/>
      <c r="F26" s="1085"/>
      <c r="G26" s="1085"/>
      <c r="H26" s="1085"/>
      <c r="I26" s="1085"/>
      <c r="J26" s="1085"/>
      <c r="K26" s="1085"/>
      <c r="L26" s="1085"/>
      <c r="M26" s="1085"/>
      <c r="N26" s="1085"/>
      <c r="O26" s="1085"/>
      <c r="P26" s="1086"/>
      <c r="Q26" s="1090" t="s">
        <v>397</v>
      </c>
      <c r="R26" s="1091"/>
      <c r="S26" s="1091"/>
      <c r="T26" s="1091"/>
      <c r="U26" s="1092"/>
      <c r="V26" s="1090" t="s">
        <v>398</v>
      </c>
      <c r="W26" s="1091"/>
      <c r="X26" s="1091"/>
      <c r="Y26" s="1091"/>
      <c r="Z26" s="1092"/>
      <c r="AA26" s="1090" t="s">
        <v>399</v>
      </c>
      <c r="AB26" s="1091"/>
      <c r="AC26" s="1091"/>
      <c r="AD26" s="1091"/>
      <c r="AE26" s="1091"/>
      <c r="AF26" s="1148" t="s">
        <v>400</v>
      </c>
      <c r="AG26" s="1097"/>
      <c r="AH26" s="1097"/>
      <c r="AI26" s="1097"/>
      <c r="AJ26" s="1149"/>
      <c r="AK26" s="1091" t="s">
        <v>401</v>
      </c>
      <c r="AL26" s="1091"/>
      <c r="AM26" s="1091"/>
      <c r="AN26" s="1091"/>
      <c r="AO26" s="1092"/>
      <c r="AP26" s="1090" t="s">
        <v>402</v>
      </c>
      <c r="AQ26" s="1091"/>
      <c r="AR26" s="1091"/>
      <c r="AS26" s="1091"/>
      <c r="AT26" s="1092"/>
      <c r="AU26" s="1090" t="s">
        <v>403</v>
      </c>
      <c r="AV26" s="1091"/>
      <c r="AW26" s="1091"/>
      <c r="AX26" s="1091"/>
      <c r="AY26" s="1092"/>
      <c r="AZ26" s="1090" t="s">
        <v>404</v>
      </c>
      <c r="BA26" s="1091"/>
      <c r="BB26" s="1091"/>
      <c r="BC26" s="1091"/>
      <c r="BD26" s="1092"/>
      <c r="BE26" s="1090" t="s">
        <v>379</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405</v>
      </c>
      <c r="C28" s="1140"/>
      <c r="D28" s="1140"/>
      <c r="E28" s="1140"/>
      <c r="F28" s="1140"/>
      <c r="G28" s="1140"/>
      <c r="H28" s="1140"/>
      <c r="I28" s="1140"/>
      <c r="J28" s="1140"/>
      <c r="K28" s="1140"/>
      <c r="L28" s="1140"/>
      <c r="M28" s="1140"/>
      <c r="N28" s="1140"/>
      <c r="O28" s="1140"/>
      <c r="P28" s="1141"/>
      <c r="Q28" s="1142">
        <v>3642</v>
      </c>
      <c r="R28" s="1143"/>
      <c r="S28" s="1143"/>
      <c r="T28" s="1143"/>
      <c r="U28" s="1143"/>
      <c r="V28" s="1143">
        <v>3562</v>
      </c>
      <c r="W28" s="1143"/>
      <c r="X28" s="1143"/>
      <c r="Y28" s="1143"/>
      <c r="Z28" s="1143"/>
      <c r="AA28" s="1143">
        <v>79</v>
      </c>
      <c r="AB28" s="1143"/>
      <c r="AC28" s="1143"/>
      <c r="AD28" s="1143"/>
      <c r="AE28" s="1144"/>
      <c r="AF28" s="1145">
        <v>79</v>
      </c>
      <c r="AG28" s="1143"/>
      <c r="AH28" s="1143"/>
      <c r="AI28" s="1143"/>
      <c r="AJ28" s="1146"/>
      <c r="AK28" s="1147">
        <v>437</v>
      </c>
      <c r="AL28" s="1135"/>
      <c r="AM28" s="1135"/>
      <c r="AN28" s="1135"/>
      <c r="AO28" s="1135"/>
      <c r="AP28" s="1135" t="s">
        <v>591</v>
      </c>
      <c r="AQ28" s="1135"/>
      <c r="AR28" s="1135"/>
      <c r="AS28" s="1135"/>
      <c r="AT28" s="1135"/>
      <c r="AU28" s="1135" t="s">
        <v>592</v>
      </c>
      <c r="AV28" s="1135"/>
      <c r="AW28" s="1135"/>
      <c r="AX28" s="1135"/>
      <c r="AY28" s="1135"/>
      <c r="AZ28" s="1136" t="s">
        <v>593</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406</v>
      </c>
      <c r="C29" s="1127"/>
      <c r="D29" s="1127"/>
      <c r="E29" s="1127"/>
      <c r="F29" s="1127"/>
      <c r="G29" s="1127"/>
      <c r="H29" s="1127"/>
      <c r="I29" s="1127"/>
      <c r="J29" s="1127"/>
      <c r="K29" s="1127"/>
      <c r="L29" s="1127"/>
      <c r="M29" s="1127"/>
      <c r="N29" s="1127"/>
      <c r="O29" s="1127"/>
      <c r="P29" s="1128"/>
      <c r="Q29" s="1132">
        <v>113</v>
      </c>
      <c r="R29" s="1133"/>
      <c r="S29" s="1133"/>
      <c r="T29" s="1133"/>
      <c r="U29" s="1133"/>
      <c r="V29" s="1133">
        <v>104</v>
      </c>
      <c r="W29" s="1133"/>
      <c r="X29" s="1133"/>
      <c r="Y29" s="1133"/>
      <c r="Z29" s="1133"/>
      <c r="AA29" s="1133">
        <v>9</v>
      </c>
      <c r="AB29" s="1133"/>
      <c r="AC29" s="1133"/>
      <c r="AD29" s="1133"/>
      <c r="AE29" s="1134"/>
      <c r="AF29" s="1108">
        <v>9</v>
      </c>
      <c r="AG29" s="1109"/>
      <c r="AH29" s="1109"/>
      <c r="AI29" s="1109"/>
      <c r="AJ29" s="1110"/>
      <c r="AK29" s="1060">
        <v>1</v>
      </c>
      <c r="AL29" s="1060"/>
      <c r="AM29" s="1060"/>
      <c r="AN29" s="1060"/>
      <c r="AO29" s="1060"/>
      <c r="AP29" s="1060" t="s">
        <v>594</v>
      </c>
      <c r="AQ29" s="1060"/>
      <c r="AR29" s="1060"/>
      <c r="AS29" s="1060"/>
      <c r="AT29" s="1060"/>
      <c r="AU29" s="1060" t="s">
        <v>593</v>
      </c>
      <c r="AV29" s="1060"/>
      <c r="AW29" s="1060"/>
      <c r="AX29" s="1060"/>
      <c r="AY29" s="1060"/>
      <c r="AZ29" s="1131" t="s">
        <v>591</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407</v>
      </c>
      <c r="C30" s="1127"/>
      <c r="D30" s="1127"/>
      <c r="E30" s="1127"/>
      <c r="F30" s="1127"/>
      <c r="G30" s="1127"/>
      <c r="H30" s="1127"/>
      <c r="I30" s="1127"/>
      <c r="J30" s="1127"/>
      <c r="K30" s="1127"/>
      <c r="L30" s="1127"/>
      <c r="M30" s="1127"/>
      <c r="N30" s="1127"/>
      <c r="O30" s="1127"/>
      <c r="P30" s="1128"/>
      <c r="Q30" s="1132">
        <v>499</v>
      </c>
      <c r="R30" s="1133"/>
      <c r="S30" s="1133"/>
      <c r="T30" s="1133"/>
      <c r="U30" s="1133"/>
      <c r="V30" s="1133">
        <v>497</v>
      </c>
      <c r="W30" s="1133"/>
      <c r="X30" s="1133"/>
      <c r="Y30" s="1133"/>
      <c r="Z30" s="1133"/>
      <c r="AA30" s="1133">
        <v>2</v>
      </c>
      <c r="AB30" s="1133"/>
      <c r="AC30" s="1133"/>
      <c r="AD30" s="1133"/>
      <c r="AE30" s="1134"/>
      <c r="AF30" s="1108">
        <v>2</v>
      </c>
      <c r="AG30" s="1109"/>
      <c r="AH30" s="1109"/>
      <c r="AI30" s="1109"/>
      <c r="AJ30" s="1110"/>
      <c r="AK30" s="1069">
        <v>63</v>
      </c>
      <c r="AL30" s="1060"/>
      <c r="AM30" s="1060"/>
      <c r="AN30" s="1060"/>
      <c r="AO30" s="1060"/>
      <c r="AP30" s="1060" t="s">
        <v>594</v>
      </c>
      <c r="AQ30" s="1060"/>
      <c r="AR30" s="1060"/>
      <c r="AS30" s="1060"/>
      <c r="AT30" s="1060"/>
      <c r="AU30" s="1060" t="s">
        <v>593</v>
      </c>
      <c r="AV30" s="1060"/>
      <c r="AW30" s="1060"/>
      <c r="AX30" s="1060"/>
      <c r="AY30" s="1060"/>
      <c r="AZ30" s="1131" t="s">
        <v>591</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408</v>
      </c>
      <c r="C31" s="1127"/>
      <c r="D31" s="1127"/>
      <c r="E31" s="1127"/>
      <c r="F31" s="1127"/>
      <c r="G31" s="1127"/>
      <c r="H31" s="1127"/>
      <c r="I31" s="1127"/>
      <c r="J31" s="1127"/>
      <c r="K31" s="1127"/>
      <c r="L31" s="1127"/>
      <c r="M31" s="1127"/>
      <c r="N31" s="1127"/>
      <c r="O31" s="1127"/>
      <c r="P31" s="1128"/>
      <c r="Q31" s="1132">
        <v>2370</v>
      </c>
      <c r="R31" s="1133"/>
      <c r="S31" s="1133"/>
      <c r="T31" s="1133"/>
      <c r="U31" s="1133"/>
      <c r="V31" s="1133">
        <v>2301</v>
      </c>
      <c r="W31" s="1133"/>
      <c r="X31" s="1133"/>
      <c r="Y31" s="1133"/>
      <c r="Z31" s="1133"/>
      <c r="AA31" s="1133">
        <v>69</v>
      </c>
      <c r="AB31" s="1133"/>
      <c r="AC31" s="1133"/>
      <c r="AD31" s="1133"/>
      <c r="AE31" s="1134"/>
      <c r="AF31" s="1108">
        <v>69</v>
      </c>
      <c r="AG31" s="1109"/>
      <c r="AH31" s="1109"/>
      <c r="AI31" s="1109"/>
      <c r="AJ31" s="1110"/>
      <c r="AK31" s="1069">
        <v>354</v>
      </c>
      <c r="AL31" s="1060"/>
      <c r="AM31" s="1060"/>
      <c r="AN31" s="1060"/>
      <c r="AO31" s="1060"/>
      <c r="AP31" s="1060" t="s">
        <v>594</v>
      </c>
      <c r="AQ31" s="1060"/>
      <c r="AR31" s="1060"/>
      <c r="AS31" s="1060"/>
      <c r="AT31" s="1060"/>
      <c r="AU31" s="1060" t="s">
        <v>593</v>
      </c>
      <c r="AV31" s="1060"/>
      <c r="AW31" s="1060"/>
      <c r="AX31" s="1060"/>
      <c r="AY31" s="1060"/>
      <c r="AZ31" s="1131" t="s">
        <v>591</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409</v>
      </c>
      <c r="C32" s="1127"/>
      <c r="D32" s="1127"/>
      <c r="E32" s="1127"/>
      <c r="F32" s="1127"/>
      <c r="G32" s="1127"/>
      <c r="H32" s="1127"/>
      <c r="I32" s="1127"/>
      <c r="J32" s="1127"/>
      <c r="K32" s="1127"/>
      <c r="L32" s="1127"/>
      <c r="M32" s="1127"/>
      <c r="N32" s="1127"/>
      <c r="O32" s="1127"/>
      <c r="P32" s="1128"/>
      <c r="Q32" s="1132">
        <v>13</v>
      </c>
      <c r="R32" s="1133"/>
      <c r="S32" s="1133"/>
      <c r="T32" s="1133"/>
      <c r="U32" s="1133"/>
      <c r="V32" s="1133">
        <v>15</v>
      </c>
      <c r="W32" s="1133"/>
      <c r="X32" s="1133"/>
      <c r="Y32" s="1133"/>
      <c r="Z32" s="1133"/>
      <c r="AA32" s="1133">
        <v>-3</v>
      </c>
      <c r="AB32" s="1133"/>
      <c r="AC32" s="1133"/>
      <c r="AD32" s="1133"/>
      <c r="AE32" s="1134"/>
      <c r="AF32" s="1108">
        <v>-3</v>
      </c>
      <c r="AG32" s="1109"/>
      <c r="AH32" s="1109"/>
      <c r="AI32" s="1109"/>
      <c r="AJ32" s="1110"/>
      <c r="AK32" s="1069">
        <v>5</v>
      </c>
      <c r="AL32" s="1060"/>
      <c r="AM32" s="1060"/>
      <c r="AN32" s="1060"/>
      <c r="AO32" s="1060"/>
      <c r="AP32" s="1060" t="s">
        <v>594</v>
      </c>
      <c r="AQ32" s="1060"/>
      <c r="AR32" s="1060"/>
      <c r="AS32" s="1060"/>
      <c r="AT32" s="1060"/>
      <c r="AU32" s="1060" t="s">
        <v>593</v>
      </c>
      <c r="AV32" s="1060"/>
      <c r="AW32" s="1060"/>
      <c r="AX32" s="1060"/>
      <c r="AY32" s="1060"/>
      <c r="AZ32" s="1131" t="s">
        <v>591</v>
      </c>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410</v>
      </c>
      <c r="C33" s="1127"/>
      <c r="D33" s="1127"/>
      <c r="E33" s="1127"/>
      <c r="F33" s="1127"/>
      <c r="G33" s="1127"/>
      <c r="H33" s="1127"/>
      <c r="I33" s="1127"/>
      <c r="J33" s="1127"/>
      <c r="K33" s="1127"/>
      <c r="L33" s="1127"/>
      <c r="M33" s="1127"/>
      <c r="N33" s="1127"/>
      <c r="O33" s="1127"/>
      <c r="P33" s="1128"/>
      <c r="Q33" s="1132">
        <v>879</v>
      </c>
      <c r="R33" s="1133"/>
      <c r="S33" s="1133"/>
      <c r="T33" s="1133"/>
      <c r="U33" s="1133"/>
      <c r="V33" s="1133">
        <v>785</v>
      </c>
      <c r="W33" s="1133"/>
      <c r="X33" s="1133"/>
      <c r="Y33" s="1133"/>
      <c r="Z33" s="1133"/>
      <c r="AA33" s="1133">
        <v>95</v>
      </c>
      <c r="AB33" s="1133"/>
      <c r="AC33" s="1133"/>
      <c r="AD33" s="1133"/>
      <c r="AE33" s="1134"/>
      <c r="AF33" s="1108">
        <v>95</v>
      </c>
      <c r="AG33" s="1109"/>
      <c r="AH33" s="1109"/>
      <c r="AI33" s="1109"/>
      <c r="AJ33" s="1110"/>
      <c r="AK33" s="1069">
        <v>467</v>
      </c>
      <c r="AL33" s="1060"/>
      <c r="AM33" s="1060"/>
      <c r="AN33" s="1060"/>
      <c r="AO33" s="1060"/>
      <c r="AP33" s="1060">
        <v>4203</v>
      </c>
      <c r="AQ33" s="1060"/>
      <c r="AR33" s="1060"/>
      <c r="AS33" s="1060"/>
      <c r="AT33" s="1060"/>
      <c r="AU33" s="1060">
        <v>3286</v>
      </c>
      <c r="AV33" s="1060"/>
      <c r="AW33" s="1060"/>
      <c r="AX33" s="1060"/>
      <c r="AY33" s="1060"/>
      <c r="AZ33" s="1131" t="s">
        <v>593</v>
      </c>
      <c r="BA33" s="1131"/>
      <c r="BB33" s="1131"/>
      <c r="BC33" s="1131"/>
      <c r="BD33" s="1131"/>
      <c r="BE33" s="1121" t="s">
        <v>411</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412</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392</v>
      </c>
      <c r="B63" s="1033" t="s">
        <v>413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250</v>
      </c>
      <c r="AG63" s="1048"/>
      <c r="AH63" s="1048"/>
      <c r="AI63" s="1048"/>
      <c r="AJ63" s="1119"/>
      <c r="AK63" s="1120"/>
      <c r="AL63" s="1052"/>
      <c r="AM63" s="1052"/>
      <c r="AN63" s="1052"/>
      <c r="AO63" s="1052"/>
      <c r="AP63" s="1048">
        <v>4203</v>
      </c>
      <c r="AQ63" s="1048"/>
      <c r="AR63" s="1048"/>
      <c r="AS63" s="1048"/>
      <c r="AT63" s="1048"/>
      <c r="AU63" s="1048">
        <v>3286</v>
      </c>
      <c r="AV63" s="1048"/>
      <c r="AW63" s="1048"/>
      <c r="AX63" s="1048"/>
      <c r="AY63" s="1048"/>
      <c r="AZ63" s="1114"/>
      <c r="BA63" s="1114"/>
      <c r="BB63" s="1114"/>
      <c r="BC63" s="1114"/>
      <c r="BD63" s="1114"/>
      <c r="BE63" s="1049"/>
      <c r="BF63" s="1049"/>
      <c r="BG63" s="1049"/>
      <c r="BH63" s="1049"/>
      <c r="BI63" s="1050"/>
      <c r="BJ63" s="1115" t="s">
        <v>130</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415</v>
      </c>
      <c r="B66" s="1085"/>
      <c r="C66" s="1085"/>
      <c r="D66" s="1085"/>
      <c r="E66" s="1085"/>
      <c r="F66" s="1085"/>
      <c r="G66" s="1085"/>
      <c r="H66" s="1085"/>
      <c r="I66" s="1085"/>
      <c r="J66" s="1085"/>
      <c r="K66" s="1085"/>
      <c r="L66" s="1085"/>
      <c r="M66" s="1085"/>
      <c r="N66" s="1085"/>
      <c r="O66" s="1085"/>
      <c r="P66" s="1086"/>
      <c r="Q66" s="1090" t="s">
        <v>416</v>
      </c>
      <c r="R66" s="1091"/>
      <c r="S66" s="1091"/>
      <c r="T66" s="1091"/>
      <c r="U66" s="1092"/>
      <c r="V66" s="1090" t="s">
        <v>417</v>
      </c>
      <c r="W66" s="1091"/>
      <c r="X66" s="1091"/>
      <c r="Y66" s="1091"/>
      <c r="Z66" s="1092"/>
      <c r="AA66" s="1090" t="s">
        <v>399</v>
      </c>
      <c r="AB66" s="1091"/>
      <c r="AC66" s="1091"/>
      <c r="AD66" s="1091"/>
      <c r="AE66" s="1092"/>
      <c r="AF66" s="1096" t="s">
        <v>418</v>
      </c>
      <c r="AG66" s="1097"/>
      <c r="AH66" s="1097"/>
      <c r="AI66" s="1097"/>
      <c r="AJ66" s="1098"/>
      <c r="AK66" s="1090" t="s">
        <v>419</v>
      </c>
      <c r="AL66" s="1085"/>
      <c r="AM66" s="1085"/>
      <c r="AN66" s="1085"/>
      <c r="AO66" s="1086"/>
      <c r="AP66" s="1090" t="s">
        <v>420</v>
      </c>
      <c r="AQ66" s="1091"/>
      <c r="AR66" s="1091"/>
      <c r="AS66" s="1091"/>
      <c r="AT66" s="1092"/>
      <c r="AU66" s="1090" t="s">
        <v>421</v>
      </c>
      <c r="AV66" s="1091"/>
      <c r="AW66" s="1091"/>
      <c r="AX66" s="1091"/>
      <c r="AY66" s="1092"/>
      <c r="AZ66" s="1090" t="s">
        <v>379</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595</v>
      </c>
      <c r="C68" s="1075"/>
      <c r="D68" s="1075"/>
      <c r="E68" s="1075"/>
      <c r="F68" s="1075"/>
      <c r="G68" s="1075"/>
      <c r="H68" s="1075"/>
      <c r="I68" s="1075"/>
      <c r="J68" s="1075"/>
      <c r="K68" s="1075"/>
      <c r="L68" s="1075"/>
      <c r="M68" s="1075"/>
      <c r="N68" s="1075"/>
      <c r="O68" s="1075"/>
      <c r="P68" s="1076"/>
      <c r="Q68" s="1077">
        <v>3673</v>
      </c>
      <c r="R68" s="1071"/>
      <c r="S68" s="1071"/>
      <c r="T68" s="1071"/>
      <c r="U68" s="1071"/>
      <c r="V68" s="1071">
        <v>3618</v>
      </c>
      <c r="W68" s="1071"/>
      <c r="X68" s="1071"/>
      <c r="Y68" s="1071"/>
      <c r="Z68" s="1071"/>
      <c r="AA68" s="1071">
        <v>55</v>
      </c>
      <c r="AB68" s="1071"/>
      <c r="AC68" s="1071"/>
      <c r="AD68" s="1071"/>
      <c r="AE68" s="1071"/>
      <c r="AF68" s="1071">
        <v>47</v>
      </c>
      <c r="AG68" s="1071"/>
      <c r="AH68" s="1071"/>
      <c r="AI68" s="1071"/>
      <c r="AJ68" s="1071"/>
      <c r="AK68" s="1071">
        <v>119</v>
      </c>
      <c r="AL68" s="1071"/>
      <c r="AM68" s="1071"/>
      <c r="AN68" s="1071"/>
      <c r="AO68" s="1071"/>
      <c r="AP68" s="1071">
        <v>80</v>
      </c>
      <c r="AQ68" s="1071"/>
      <c r="AR68" s="1071"/>
      <c r="AS68" s="1071"/>
      <c r="AT68" s="1071"/>
      <c r="AU68" s="1060" t="s">
        <v>590</v>
      </c>
      <c r="AV68" s="1060"/>
      <c r="AW68" s="1060"/>
      <c r="AX68" s="1060"/>
      <c r="AY68" s="1060"/>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596</v>
      </c>
      <c r="C69" s="1064"/>
      <c r="D69" s="1064"/>
      <c r="E69" s="1064"/>
      <c r="F69" s="1064"/>
      <c r="G69" s="1064"/>
      <c r="H69" s="1064"/>
      <c r="I69" s="1064"/>
      <c r="J69" s="1064"/>
      <c r="K69" s="1064"/>
      <c r="L69" s="1064"/>
      <c r="M69" s="1064"/>
      <c r="N69" s="1064"/>
      <c r="O69" s="1064"/>
      <c r="P69" s="1065"/>
      <c r="Q69" s="1066">
        <v>6983</v>
      </c>
      <c r="R69" s="1060"/>
      <c r="S69" s="1060"/>
      <c r="T69" s="1060"/>
      <c r="U69" s="1060"/>
      <c r="V69" s="1060">
        <v>5866</v>
      </c>
      <c r="W69" s="1060"/>
      <c r="X69" s="1060"/>
      <c r="Y69" s="1060"/>
      <c r="Z69" s="1060"/>
      <c r="AA69" s="1060">
        <v>1117</v>
      </c>
      <c r="AB69" s="1060"/>
      <c r="AC69" s="1060"/>
      <c r="AD69" s="1060"/>
      <c r="AE69" s="1060"/>
      <c r="AF69" s="1060">
        <v>4637</v>
      </c>
      <c r="AG69" s="1060"/>
      <c r="AH69" s="1060"/>
      <c r="AI69" s="1060"/>
      <c r="AJ69" s="1060"/>
      <c r="AK69" s="1060" t="s">
        <v>590</v>
      </c>
      <c r="AL69" s="1060"/>
      <c r="AM69" s="1060"/>
      <c r="AN69" s="1060"/>
      <c r="AO69" s="1060"/>
      <c r="AP69" s="1060">
        <v>2142</v>
      </c>
      <c r="AQ69" s="1060"/>
      <c r="AR69" s="1060"/>
      <c r="AS69" s="1060"/>
      <c r="AT69" s="1060"/>
      <c r="AU69" s="1060" t="s">
        <v>590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597</v>
      </c>
      <c r="C70" s="1064"/>
      <c r="D70" s="1064"/>
      <c r="E70" s="1064"/>
      <c r="F70" s="1064"/>
      <c r="G70" s="1064"/>
      <c r="H70" s="1064"/>
      <c r="I70" s="1064"/>
      <c r="J70" s="1064"/>
      <c r="K70" s="1064"/>
      <c r="L70" s="1064"/>
      <c r="M70" s="1064"/>
      <c r="N70" s="1064"/>
      <c r="O70" s="1064"/>
      <c r="P70" s="1065"/>
      <c r="Q70" s="1066">
        <v>541</v>
      </c>
      <c r="R70" s="1060"/>
      <c r="S70" s="1060"/>
      <c r="T70" s="1060"/>
      <c r="U70" s="1060"/>
      <c r="V70" s="1060">
        <v>182</v>
      </c>
      <c r="W70" s="1060"/>
      <c r="X70" s="1060"/>
      <c r="Y70" s="1060"/>
      <c r="Z70" s="1060"/>
      <c r="AA70" s="1060">
        <v>359</v>
      </c>
      <c r="AB70" s="1060"/>
      <c r="AC70" s="1060"/>
      <c r="AD70" s="1060"/>
      <c r="AE70" s="1060"/>
      <c r="AF70" s="1060">
        <v>359</v>
      </c>
      <c r="AG70" s="1060"/>
      <c r="AH70" s="1060"/>
      <c r="AI70" s="1060"/>
      <c r="AJ70" s="1060"/>
      <c r="AK70" s="1060">
        <v>343</v>
      </c>
      <c r="AL70" s="1060"/>
      <c r="AM70" s="1060"/>
      <c r="AN70" s="1060"/>
      <c r="AO70" s="1060"/>
      <c r="AP70" s="1060" t="s">
        <v>590</v>
      </c>
      <c r="AQ70" s="1060"/>
      <c r="AR70" s="1060"/>
      <c r="AS70" s="1060"/>
      <c r="AT70" s="1060"/>
      <c r="AU70" s="1060" t="s">
        <v>590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598</v>
      </c>
      <c r="C71" s="1064"/>
      <c r="D71" s="1064"/>
      <c r="E71" s="1064"/>
      <c r="F71" s="1064"/>
      <c r="G71" s="1064"/>
      <c r="H71" s="1064"/>
      <c r="I71" s="1064"/>
      <c r="J71" s="1064"/>
      <c r="K71" s="1064"/>
      <c r="L71" s="1064"/>
      <c r="M71" s="1064"/>
      <c r="N71" s="1064"/>
      <c r="O71" s="1064"/>
      <c r="P71" s="1065"/>
      <c r="Q71" s="1066">
        <v>2234</v>
      </c>
      <c r="R71" s="1060"/>
      <c r="S71" s="1060"/>
      <c r="T71" s="1060"/>
      <c r="U71" s="1060"/>
      <c r="V71" s="1060">
        <v>2050</v>
      </c>
      <c r="W71" s="1060"/>
      <c r="X71" s="1060"/>
      <c r="Y71" s="1060"/>
      <c r="Z71" s="1060"/>
      <c r="AA71" s="1060">
        <v>184</v>
      </c>
      <c r="AB71" s="1060"/>
      <c r="AC71" s="1060"/>
      <c r="AD71" s="1060"/>
      <c r="AE71" s="1060"/>
      <c r="AF71" s="1060">
        <v>184</v>
      </c>
      <c r="AG71" s="1060"/>
      <c r="AH71" s="1060"/>
      <c r="AI71" s="1060"/>
      <c r="AJ71" s="1060"/>
      <c r="AK71" s="1060">
        <v>354</v>
      </c>
      <c r="AL71" s="1060"/>
      <c r="AM71" s="1060"/>
      <c r="AN71" s="1060"/>
      <c r="AO71" s="1060"/>
      <c r="AP71" s="1070">
        <v>950</v>
      </c>
      <c r="AQ71" s="1068"/>
      <c r="AR71" s="1068"/>
      <c r="AS71" s="1068"/>
      <c r="AT71" s="1069"/>
      <c r="AU71" s="1060">
        <v>103</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599</v>
      </c>
      <c r="C72" s="1064"/>
      <c r="D72" s="1064"/>
      <c r="E72" s="1064"/>
      <c r="F72" s="1064"/>
      <c r="G72" s="1064"/>
      <c r="H72" s="1064"/>
      <c r="I72" s="1064"/>
      <c r="J72" s="1064"/>
      <c r="K72" s="1064"/>
      <c r="L72" s="1064"/>
      <c r="M72" s="1064"/>
      <c r="N72" s="1064"/>
      <c r="O72" s="1064"/>
      <c r="P72" s="1065"/>
      <c r="Q72" s="1066">
        <v>8511</v>
      </c>
      <c r="R72" s="1060"/>
      <c r="S72" s="1060"/>
      <c r="T72" s="1060"/>
      <c r="U72" s="1060"/>
      <c r="V72" s="1060">
        <v>8447</v>
      </c>
      <c r="W72" s="1060"/>
      <c r="X72" s="1060"/>
      <c r="Y72" s="1060"/>
      <c r="Z72" s="1060"/>
      <c r="AA72" s="1060">
        <v>64</v>
      </c>
      <c r="AB72" s="1060"/>
      <c r="AC72" s="1060"/>
      <c r="AD72" s="1060"/>
      <c r="AE72" s="1060"/>
      <c r="AF72" s="1060">
        <v>64</v>
      </c>
      <c r="AG72" s="1060"/>
      <c r="AH72" s="1060"/>
      <c r="AI72" s="1060"/>
      <c r="AJ72" s="1060"/>
      <c r="AK72" s="1060">
        <v>1110</v>
      </c>
      <c r="AL72" s="1060"/>
      <c r="AM72" s="1060"/>
      <c r="AN72" s="1060"/>
      <c r="AO72" s="1060"/>
      <c r="AP72" s="1060" t="s">
        <v>590</v>
      </c>
      <c r="AQ72" s="1060"/>
      <c r="AR72" s="1060"/>
      <c r="AS72" s="1060"/>
      <c r="AT72" s="1060"/>
      <c r="AU72" s="1060" t="s">
        <v>590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600</v>
      </c>
      <c r="C73" s="1064"/>
      <c r="D73" s="1064"/>
      <c r="E73" s="1064"/>
      <c r="F73" s="1064"/>
      <c r="G73" s="1064"/>
      <c r="H73" s="1064"/>
      <c r="I73" s="1064"/>
      <c r="J73" s="1064"/>
      <c r="K73" s="1064"/>
      <c r="L73" s="1064"/>
      <c r="M73" s="1064"/>
      <c r="N73" s="1064"/>
      <c r="O73" s="1064"/>
      <c r="P73" s="1065"/>
      <c r="Q73" s="1066">
        <v>2074</v>
      </c>
      <c r="R73" s="1060"/>
      <c r="S73" s="1060"/>
      <c r="T73" s="1060"/>
      <c r="U73" s="1060"/>
      <c r="V73" s="1060">
        <v>1850</v>
      </c>
      <c r="W73" s="1060"/>
      <c r="X73" s="1060"/>
      <c r="Y73" s="1060"/>
      <c r="Z73" s="1060"/>
      <c r="AA73" s="1060">
        <v>224</v>
      </c>
      <c r="AB73" s="1060"/>
      <c r="AC73" s="1060"/>
      <c r="AD73" s="1060"/>
      <c r="AE73" s="1060"/>
      <c r="AF73" s="1060">
        <v>224</v>
      </c>
      <c r="AG73" s="1060"/>
      <c r="AH73" s="1060"/>
      <c r="AI73" s="1060"/>
      <c r="AJ73" s="1060"/>
      <c r="AK73" s="1060" t="s">
        <v>590</v>
      </c>
      <c r="AL73" s="1060"/>
      <c r="AM73" s="1060"/>
      <c r="AN73" s="1060"/>
      <c r="AO73" s="1060"/>
      <c r="AP73" s="1060" t="s">
        <v>603</v>
      </c>
      <c r="AQ73" s="1060"/>
      <c r="AR73" s="1060"/>
      <c r="AS73" s="1060"/>
      <c r="AT73" s="1060"/>
      <c r="AU73" s="1060" t="s">
        <v>603</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601</v>
      </c>
      <c r="C74" s="1064"/>
      <c r="D74" s="1064"/>
      <c r="E74" s="1064"/>
      <c r="F74" s="1064"/>
      <c r="G74" s="1064"/>
      <c r="H74" s="1064"/>
      <c r="I74" s="1064"/>
      <c r="J74" s="1064"/>
      <c r="K74" s="1064"/>
      <c r="L74" s="1064"/>
      <c r="M74" s="1064"/>
      <c r="N74" s="1064"/>
      <c r="O74" s="1064"/>
      <c r="P74" s="1065"/>
      <c r="Q74" s="1066">
        <v>848493</v>
      </c>
      <c r="R74" s="1060"/>
      <c r="S74" s="1060"/>
      <c r="T74" s="1060"/>
      <c r="U74" s="1060"/>
      <c r="V74" s="1060">
        <v>821243</v>
      </c>
      <c r="W74" s="1060"/>
      <c r="X74" s="1060"/>
      <c r="Y74" s="1060"/>
      <c r="Z74" s="1060"/>
      <c r="AA74" s="1060">
        <v>27250</v>
      </c>
      <c r="AB74" s="1060"/>
      <c r="AC74" s="1060"/>
      <c r="AD74" s="1060"/>
      <c r="AE74" s="1060"/>
      <c r="AF74" s="1060">
        <v>27250</v>
      </c>
      <c r="AG74" s="1060"/>
      <c r="AH74" s="1060"/>
      <c r="AI74" s="1060"/>
      <c r="AJ74" s="1060"/>
      <c r="AK74" s="1060">
        <v>2</v>
      </c>
      <c r="AL74" s="1060"/>
      <c r="AM74" s="1060"/>
      <c r="AN74" s="1060"/>
      <c r="AO74" s="1060"/>
      <c r="AP74" s="1060" t="s">
        <v>604</v>
      </c>
      <c r="AQ74" s="1060"/>
      <c r="AR74" s="1060"/>
      <c r="AS74" s="1060"/>
      <c r="AT74" s="1060"/>
      <c r="AU74" s="1060" t="s">
        <v>603</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602</v>
      </c>
      <c r="C75" s="1064"/>
      <c r="D75" s="1064"/>
      <c r="E75" s="1064"/>
      <c r="F75" s="1064"/>
      <c r="G75" s="1064"/>
      <c r="H75" s="1064"/>
      <c r="I75" s="1064"/>
      <c r="J75" s="1064"/>
      <c r="K75" s="1064"/>
      <c r="L75" s="1064"/>
      <c r="M75" s="1064"/>
      <c r="N75" s="1064"/>
      <c r="O75" s="1064"/>
      <c r="P75" s="1065"/>
      <c r="Q75" s="1067">
        <v>79</v>
      </c>
      <c r="R75" s="1068"/>
      <c r="S75" s="1068"/>
      <c r="T75" s="1068"/>
      <c r="U75" s="1069"/>
      <c r="V75" s="1070">
        <v>59</v>
      </c>
      <c r="W75" s="1068"/>
      <c r="X75" s="1068"/>
      <c r="Y75" s="1068"/>
      <c r="Z75" s="1069"/>
      <c r="AA75" s="1070">
        <v>20</v>
      </c>
      <c r="AB75" s="1068"/>
      <c r="AC75" s="1068"/>
      <c r="AD75" s="1068"/>
      <c r="AE75" s="1069"/>
      <c r="AF75" s="1070">
        <v>20</v>
      </c>
      <c r="AG75" s="1068"/>
      <c r="AH75" s="1068"/>
      <c r="AI75" s="1068"/>
      <c r="AJ75" s="1069"/>
      <c r="AK75" s="1070">
        <v>18</v>
      </c>
      <c r="AL75" s="1068"/>
      <c r="AM75" s="1068"/>
      <c r="AN75" s="1068"/>
      <c r="AO75" s="1069"/>
      <c r="AP75" s="1070" t="s">
        <v>603</v>
      </c>
      <c r="AQ75" s="1068"/>
      <c r="AR75" s="1068"/>
      <c r="AS75" s="1068"/>
      <c r="AT75" s="1069"/>
      <c r="AU75" s="1070" t="s">
        <v>604</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392</v>
      </c>
      <c r="B88" s="1033" t="s">
        <v>422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32785</v>
      </c>
      <c r="AG88" s="1048"/>
      <c r="AH88" s="1048"/>
      <c r="AI88" s="1048"/>
      <c r="AJ88" s="1048"/>
      <c r="AK88" s="1052"/>
      <c r="AL88" s="1052"/>
      <c r="AM88" s="1052"/>
      <c r="AN88" s="1052"/>
      <c r="AO88" s="1052"/>
      <c r="AP88" s="1048">
        <v>3172</v>
      </c>
      <c r="AQ88" s="1048"/>
      <c r="AR88" s="1048"/>
      <c r="AS88" s="1048"/>
      <c r="AT88" s="1048"/>
      <c r="AU88" s="1048">
        <v>103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1033" t="s">
        <v>423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v>
      </c>
      <c r="CS102" s="1040"/>
      <c r="CT102" s="1040"/>
      <c r="CU102" s="1040"/>
      <c r="CV102" s="1041"/>
      <c r="CW102" s="1039">
        <v>1</v>
      </c>
      <c r="CX102" s="1040"/>
      <c r="CY102" s="1040"/>
      <c r="CZ102" s="1040"/>
      <c r="DA102" s="1041"/>
      <c r="DB102" s="1039" t="s">
        <v>609</v>
      </c>
      <c r="DC102" s="1040"/>
      <c r="DD102" s="1040"/>
      <c r="DE102" s="1040"/>
      <c r="DF102" s="1041"/>
      <c r="DG102" s="1039">
        <v>266</v>
      </c>
      <c r="DH102" s="1040"/>
      <c r="DI102" s="1040"/>
      <c r="DJ102" s="1040"/>
      <c r="DK102" s="1041"/>
      <c r="DL102" s="1039" t="s">
        <v>610</v>
      </c>
      <c r="DM102" s="1040"/>
      <c r="DN102" s="1040"/>
      <c r="DO102" s="1040"/>
      <c r="DP102" s="1041"/>
      <c r="DQ102" s="1039" t="s">
        <v>611</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431</v>
      </c>
      <c r="AB109" s="983"/>
      <c r="AC109" s="983"/>
      <c r="AD109" s="983"/>
      <c r="AE109" s="984"/>
      <c r="AF109" s="985" t="s">
        <v>310</v>
      </c>
      <c r="AG109" s="983"/>
      <c r="AH109" s="983"/>
      <c r="AI109" s="983"/>
      <c r="AJ109" s="984"/>
      <c r="AK109" s="985" t="s">
        <v>309</v>
      </c>
      <c r="AL109" s="983"/>
      <c r="AM109" s="983"/>
      <c r="AN109" s="983"/>
      <c r="AO109" s="984"/>
      <c r="AP109" s="985" t="s">
        <v>432</v>
      </c>
      <c r="AQ109" s="983"/>
      <c r="AR109" s="983"/>
      <c r="AS109" s="983"/>
      <c r="AT109" s="1014"/>
      <c r="AU109" s="982" t="s">
        <v>430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431</v>
      </c>
      <c r="BR109" s="983"/>
      <c r="BS109" s="983"/>
      <c r="BT109" s="983"/>
      <c r="BU109" s="984"/>
      <c r="BV109" s="985" t="s">
        <v>310</v>
      </c>
      <c r="BW109" s="983"/>
      <c r="BX109" s="983"/>
      <c r="BY109" s="983"/>
      <c r="BZ109" s="984"/>
      <c r="CA109" s="985" t="s">
        <v>309</v>
      </c>
      <c r="CB109" s="983"/>
      <c r="CC109" s="983"/>
      <c r="CD109" s="983"/>
      <c r="CE109" s="984"/>
      <c r="CF109" s="1021" t="s">
        <v>432</v>
      </c>
      <c r="CG109" s="1021"/>
      <c r="CH109" s="1021"/>
      <c r="CI109" s="1021"/>
      <c r="CJ109" s="1021"/>
      <c r="CK109" s="985" t="s">
        <v>433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431</v>
      </c>
      <c r="DH109" s="983"/>
      <c r="DI109" s="983"/>
      <c r="DJ109" s="983"/>
      <c r="DK109" s="984"/>
      <c r="DL109" s="985" t="s">
        <v>310</v>
      </c>
      <c r="DM109" s="983"/>
      <c r="DN109" s="983"/>
      <c r="DO109" s="983"/>
      <c r="DP109" s="984"/>
      <c r="DQ109" s="985" t="s">
        <v>309</v>
      </c>
      <c r="DR109" s="983"/>
      <c r="DS109" s="983"/>
      <c r="DT109" s="983"/>
      <c r="DU109" s="984"/>
      <c r="DV109" s="985" t="s">
        <v>432</v>
      </c>
      <c r="DW109" s="983"/>
      <c r="DX109" s="983"/>
      <c r="DY109" s="983"/>
      <c r="DZ109" s="1014"/>
    </row>
    <row r="110" spans="1:131" s="246" customFormat="1" ht="26.25" customHeight="1" x14ac:dyDescent="0.15">
      <c r="A110" s="885" t="s">
        <v>434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798036</v>
      </c>
      <c r="AB110" s="976"/>
      <c r="AC110" s="976"/>
      <c r="AD110" s="976"/>
      <c r="AE110" s="977"/>
      <c r="AF110" s="978">
        <v>841534</v>
      </c>
      <c r="AG110" s="976"/>
      <c r="AH110" s="976"/>
      <c r="AI110" s="976"/>
      <c r="AJ110" s="977"/>
      <c r="AK110" s="978">
        <v>823654</v>
      </c>
      <c r="AL110" s="976"/>
      <c r="AM110" s="976"/>
      <c r="AN110" s="976"/>
      <c r="AO110" s="977"/>
      <c r="AP110" s="979">
        <v>11.1</v>
      </c>
      <c r="AQ110" s="980"/>
      <c r="AR110" s="980"/>
      <c r="AS110" s="980"/>
      <c r="AT110" s="981"/>
      <c r="AU110" s="1015" t="s">
        <v>73</v>
      </c>
      <c r="AV110" s="1016"/>
      <c r="AW110" s="1016"/>
      <c r="AX110" s="1016"/>
      <c r="AY110" s="1016"/>
      <c r="AZ110" s="941" t="s">
        <v>435</v>
      </c>
      <c r="BA110" s="886"/>
      <c r="BB110" s="886"/>
      <c r="BC110" s="886"/>
      <c r="BD110" s="886"/>
      <c r="BE110" s="886"/>
      <c r="BF110" s="886"/>
      <c r="BG110" s="886"/>
      <c r="BH110" s="886"/>
      <c r="BI110" s="886"/>
      <c r="BJ110" s="886"/>
      <c r="BK110" s="886"/>
      <c r="BL110" s="886"/>
      <c r="BM110" s="886"/>
      <c r="BN110" s="886"/>
      <c r="BO110" s="886"/>
      <c r="BP110" s="887"/>
      <c r="BQ110" s="942">
        <v>8609564</v>
      </c>
      <c r="BR110" s="923"/>
      <c r="BS110" s="923"/>
      <c r="BT110" s="923"/>
      <c r="BU110" s="923"/>
      <c r="BV110" s="923">
        <v>8562884</v>
      </c>
      <c r="BW110" s="923"/>
      <c r="BX110" s="923"/>
      <c r="BY110" s="923"/>
      <c r="BZ110" s="923"/>
      <c r="CA110" s="923">
        <v>8909544</v>
      </c>
      <c r="CB110" s="923"/>
      <c r="CC110" s="923"/>
      <c r="CD110" s="923"/>
      <c r="CE110" s="923"/>
      <c r="CF110" s="947">
        <v>120.6</v>
      </c>
      <c r="CG110" s="948"/>
      <c r="CH110" s="948"/>
      <c r="CI110" s="948"/>
      <c r="CJ110" s="948"/>
      <c r="CK110" s="1011" t="s">
        <v>436</v>
      </c>
      <c r="CL110" s="897"/>
      <c r="CM110" s="972" t="s">
        <v>437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v>667619</v>
      </c>
      <c r="DH110" s="923"/>
      <c r="DI110" s="923"/>
      <c r="DJ110" s="923"/>
      <c r="DK110" s="923"/>
      <c r="DL110" s="923">
        <v>510439</v>
      </c>
      <c r="DM110" s="923"/>
      <c r="DN110" s="923"/>
      <c r="DO110" s="923"/>
      <c r="DP110" s="923"/>
      <c r="DQ110" s="923">
        <v>351816</v>
      </c>
      <c r="DR110" s="923"/>
      <c r="DS110" s="923"/>
      <c r="DT110" s="923"/>
      <c r="DU110" s="923"/>
      <c r="DV110" s="924">
        <v>4.8</v>
      </c>
      <c r="DW110" s="924"/>
      <c r="DX110" s="924"/>
      <c r="DY110" s="924"/>
      <c r="DZ110" s="925"/>
    </row>
    <row r="111" spans="1:131" s="246" customFormat="1" ht="26.25" customHeight="1" x14ac:dyDescent="0.15">
      <c r="A111" s="852" t="s">
        <v>438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439</v>
      </c>
      <c r="AB111" s="1004"/>
      <c r="AC111" s="1004"/>
      <c r="AD111" s="1004"/>
      <c r="AE111" s="1005"/>
      <c r="AF111" s="1006" t="s">
        <v>439</v>
      </c>
      <c r="AG111" s="1004"/>
      <c r="AH111" s="1004"/>
      <c r="AI111" s="1004"/>
      <c r="AJ111" s="1005"/>
      <c r="AK111" s="1006" t="s">
        <v>440</v>
      </c>
      <c r="AL111" s="1004"/>
      <c r="AM111" s="1004"/>
      <c r="AN111" s="1004"/>
      <c r="AO111" s="1005"/>
      <c r="AP111" s="1007" t="s">
        <v>439</v>
      </c>
      <c r="AQ111" s="1008"/>
      <c r="AR111" s="1008"/>
      <c r="AS111" s="1008"/>
      <c r="AT111" s="1009"/>
      <c r="AU111" s="1017"/>
      <c r="AV111" s="1018"/>
      <c r="AW111" s="1018"/>
      <c r="AX111" s="1018"/>
      <c r="AY111" s="1018"/>
      <c r="AZ111" s="893" t="s">
        <v>441</v>
      </c>
      <c r="BA111" s="828"/>
      <c r="BB111" s="828"/>
      <c r="BC111" s="828"/>
      <c r="BD111" s="828"/>
      <c r="BE111" s="828"/>
      <c r="BF111" s="828"/>
      <c r="BG111" s="828"/>
      <c r="BH111" s="828"/>
      <c r="BI111" s="828"/>
      <c r="BJ111" s="828"/>
      <c r="BK111" s="828"/>
      <c r="BL111" s="828"/>
      <c r="BM111" s="828"/>
      <c r="BN111" s="828"/>
      <c r="BO111" s="828"/>
      <c r="BP111" s="829"/>
      <c r="BQ111" s="894">
        <v>837542</v>
      </c>
      <c r="BR111" s="895"/>
      <c r="BS111" s="895"/>
      <c r="BT111" s="895"/>
      <c r="BU111" s="895"/>
      <c r="BV111" s="895">
        <v>594912</v>
      </c>
      <c r="BW111" s="895"/>
      <c r="BX111" s="895"/>
      <c r="BY111" s="895"/>
      <c r="BZ111" s="895"/>
      <c r="CA111" s="895">
        <v>402582</v>
      </c>
      <c r="CB111" s="895"/>
      <c r="CC111" s="895"/>
      <c r="CD111" s="895"/>
      <c r="CE111" s="895"/>
      <c r="CF111" s="956">
        <v>5.4</v>
      </c>
      <c r="CG111" s="957"/>
      <c r="CH111" s="957"/>
      <c r="CI111" s="957"/>
      <c r="CJ111" s="957"/>
      <c r="CK111" s="1012"/>
      <c r="CL111" s="899"/>
      <c r="CM111" s="902" t="s">
        <v>442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439</v>
      </c>
      <c r="DH111" s="895"/>
      <c r="DI111" s="895"/>
      <c r="DJ111" s="895"/>
      <c r="DK111" s="895"/>
      <c r="DL111" s="895" t="s">
        <v>443</v>
      </c>
      <c r="DM111" s="895"/>
      <c r="DN111" s="895"/>
      <c r="DO111" s="895"/>
      <c r="DP111" s="895"/>
      <c r="DQ111" s="895" t="s">
        <v>444</v>
      </c>
      <c r="DR111" s="895"/>
      <c r="DS111" s="895"/>
      <c r="DT111" s="895"/>
      <c r="DU111" s="895"/>
      <c r="DV111" s="872" t="s">
        <v>445</v>
      </c>
      <c r="DW111" s="872"/>
      <c r="DX111" s="872"/>
      <c r="DY111" s="872"/>
      <c r="DZ111" s="873"/>
    </row>
    <row r="112" spans="1:131" s="246" customFormat="1" ht="26.25" customHeight="1" x14ac:dyDescent="0.15">
      <c r="A112" s="997" t="s">
        <v>446</v>
      </c>
      <c r="B112" s="998"/>
      <c r="C112" s="828" t="s">
        <v>447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439</v>
      </c>
      <c r="AB112" s="858"/>
      <c r="AC112" s="858"/>
      <c r="AD112" s="858"/>
      <c r="AE112" s="859"/>
      <c r="AF112" s="860" t="s">
        <v>439</v>
      </c>
      <c r="AG112" s="858"/>
      <c r="AH112" s="858"/>
      <c r="AI112" s="858"/>
      <c r="AJ112" s="859"/>
      <c r="AK112" s="860" t="s">
        <v>445</v>
      </c>
      <c r="AL112" s="858"/>
      <c r="AM112" s="858"/>
      <c r="AN112" s="858"/>
      <c r="AO112" s="859"/>
      <c r="AP112" s="905" t="s">
        <v>443</v>
      </c>
      <c r="AQ112" s="906"/>
      <c r="AR112" s="906"/>
      <c r="AS112" s="906"/>
      <c r="AT112" s="907"/>
      <c r="AU112" s="1017"/>
      <c r="AV112" s="1018"/>
      <c r="AW112" s="1018"/>
      <c r="AX112" s="1018"/>
      <c r="AY112" s="1018"/>
      <c r="AZ112" s="893" t="s">
        <v>448</v>
      </c>
      <c r="BA112" s="828"/>
      <c r="BB112" s="828"/>
      <c r="BC112" s="828"/>
      <c r="BD112" s="828"/>
      <c r="BE112" s="828"/>
      <c r="BF112" s="828"/>
      <c r="BG112" s="828"/>
      <c r="BH112" s="828"/>
      <c r="BI112" s="828"/>
      <c r="BJ112" s="828"/>
      <c r="BK112" s="828"/>
      <c r="BL112" s="828"/>
      <c r="BM112" s="828"/>
      <c r="BN112" s="828"/>
      <c r="BO112" s="828"/>
      <c r="BP112" s="829"/>
      <c r="BQ112" s="894">
        <v>3786543</v>
      </c>
      <c r="BR112" s="895"/>
      <c r="BS112" s="895"/>
      <c r="BT112" s="895"/>
      <c r="BU112" s="895"/>
      <c r="BV112" s="895">
        <v>3533731</v>
      </c>
      <c r="BW112" s="895"/>
      <c r="BX112" s="895"/>
      <c r="BY112" s="895"/>
      <c r="BZ112" s="895"/>
      <c r="CA112" s="895">
        <v>3286441</v>
      </c>
      <c r="CB112" s="895"/>
      <c r="CC112" s="895"/>
      <c r="CD112" s="895"/>
      <c r="CE112" s="895"/>
      <c r="CF112" s="956">
        <v>44.5</v>
      </c>
      <c r="CG112" s="957"/>
      <c r="CH112" s="957"/>
      <c r="CI112" s="957"/>
      <c r="CJ112" s="957"/>
      <c r="CK112" s="1012"/>
      <c r="CL112" s="899"/>
      <c r="CM112" s="902" t="s">
        <v>449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439</v>
      </c>
      <c r="DH112" s="895"/>
      <c r="DI112" s="895"/>
      <c r="DJ112" s="895"/>
      <c r="DK112" s="895"/>
      <c r="DL112" s="895" t="s">
        <v>439</v>
      </c>
      <c r="DM112" s="895"/>
      <c r="DN112" s="895"/>
      <c r="DO112" s="895"/>
      <c r="DP112" s="895"/>
      <c r="DQ112" s="895" t="s">
        <v>439</v>
      </c>
      <c r="DR112" s="895"/>
      <c r="DS112" s="895"/>
      <c r="DT112" s="895"/>
      <c r="DU112" s="895"/>
      <c r="DV112" s="872" t="s">
        <v>130</v>
      </c>
      <c r="DW112" s="872"/>
      <c r="DX112" s="872"/>
      <c r="DY112" s="872"/>
      <c r="DZ112" s="873"/>
    </row>
    <row r="113" spans="1:130" s="246" customFormat="1" ht="26.25" customHeight="1" x14ac:dyDescent="0.15">
      <c r="A113" s="999"/>
      <c r="B113" s="1000"/>
      <c r="C113" s="828" t="s">
        <v>450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353702</v>
      </c>
      <c r="AB113" s="1004"/>
      <c r="AC113" s="1004"/>
      <c r="AD113" s="1004"/>
      <c r="AE113" s="1005"/>
      <c r="AF113" s="1006">
        <v>358756</v>
      </c>
      <c r="AG113" s="1004"/>
      <c r="AH113" s="1004"/>
      <c r="AI113" s="1004"/>
      <c r="AJ113" s="1005"/>
      <c r="AK113" s="1006">
        <v>351042</v>
      </c>
      <c r="AL113" s="1004"/>
      <c r="AM113" s="1004"/>
      <c r="AN113" s="1004"/>
      <c r="AO113" s="1005"/>
      <c r="AP113" s="1007">
        <v>4.8</v>
      </c>
      <c r="AQ113" s="1008"/>
      <c r="AR113" s="1008"/>
      <c r="AS113" s="1008"/>
      <c r="AT113" s="1009"/>
      <c r="AU113" s="1017"/>
      <c r="AV113" s="1018"/>
      <c r="AW113" s="1018"/>
      <c r="AX113" s="1018"/>
      <c r="AY113" s="1018"/>
      <c r="AZ113" s="893" t="s">
        <v>451</v>
      </c>
      <c r="BA113" s="828"/>
      <c r="BB113" s="828"/>
      <c r="BC113" s="828"/>
      <c r="BD113" s="828"/>
      <c r="BE113" s="828"/>
      <c r="BF113" s="828"/>
      <c r="BG113" s="828"/>
      <c r="BH113" s="828"/>
      <c r="BI113" s="828"/>
      <c r="BJ113" s="828"/>
      <c r="BK113" s="828"/>
      <c r="BL113" s="828"/>
      <c r="BM113" s="828"/>
      <c r="BN113" s="828"/>
      <c r="BO113" s="828"/>
      <c r="BP113" s="829"/>
      <c r="BQ113" s="894">
        <v>109698</v>
      </c>
      <c r="BR113" s="895"/>
      <c r="BS113" s="895"/>
      <c r="BT113" s="895"/>
      <c r="BU113" s="895"/>
      <c r="BV113" s="895">
        <v>118380</v>
      </c>
      <c r="BW113" s="895"/>
      <c r="BX113" s="895"/>
      <c r="BY113" s="895"/>
      <c r="BZ113" s="895"/>
      <c r="CA113" s="895">
        <v>119178</v>
      </c>
      <c r="CB113" s="895"/>
      <c r="CC113" s="895"/>
      <c r="CD113" s="895"/>
      <c r="CE113" s="895"/>
      <c r="CF113" s="956">
        <v>1.6</v>
      </c>
      <c r="CG113" s="957"/>
      <c r="CH113" s="957"/>
      <c r="CI113" s="957"/>
      <c r="CJ113" s="957"/>
      <c r="CK113" s="1012"/>
      <c r="CL113" s="899"/>
      <c r="CM113" s="902" t="s">
        <v>452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445</v>
      </c>
      <c r="DH113" s="858"/>
      <c r="DI113" s="858"/>
      <c r="DJ113" s="858"/>
      <c r="DK113" s="859"/>
      <c r="DL113" s="860" t="s">
        <v>440</v>
      </c>
      <c r="DM113" s="858"/>
      <c r="DN113" s="858"/>
      <c r="DO113" s="858"/>
      <c r="DP113" s="859"/>
      <c r="DQ113" s="860" t="s">
        <v>440</v>
      </c>
      <c r="DR113" s="858"/>
      <c r="DS113" s="858"/>
      <c r="DT113" s="858"/>
      <c r="DU113" s="859"/>
      <c r="DV113" s="905" t="s">
        <v>130</v>
      </c>
      <c r="DW113" s="906"/>
      <c r="DX113" s="906"/>
      <c r="DY113" s="906"/>
      <c r="DZ113" s="907"/>
    </row>
    <row r="114" spans="1:130" s="246" customFormat="1" ht="26.25" customHeight="1" x14ac:dyDescent="0.15">
      <c r="A114" s="999"/>
      <c r="B114" s="1000"/>
      <c r="C114" s="828" t="s">
        <v>453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35607</v>
      </c>
      <c r="AB114" s="858"/>
      <c r="AC114" s="858"/>
      <c r="AD114" s="858"/>
      <c r="AE114" s="859"/>
      <c r="AF114" s="860">
        <v>30195</v>
      </c>
      <c r="AG114" s="858"/>
      <c r="AH114" s="858"/>
      <c r="AI114" s="858"/>
      <c r="AJ114" s="859"/>
      <c r="AK114" s="860">
        <v>27693</v>
      </c>
      <c r="AL114" s="858"/>
      <c r="AM114" s="858"/>
      <c r="AN114" s="858"/>
      <c r="AO114" s="859"/>
      <c r="AP114" s="905">
        <v>0.4</v>
      </c>
      <c r="AQ114" s="906"/>
      <c r="AR114" s="906"/>
      <c r="AS114" s="906"/>
      <c r="AT114" s="907"/>
      <c r="AU114" s="1017"/>
      <c r="AV114" s="1018"/>
      <c r="AW114" s="1018"/>
      <c r="AX114" s="1018"/>
      <c r="AY114" s="1018"/>
      <c r="AZ114" s="893" t="s">
        <v>454</v>
      </c>
      <c r="BA114" s="828"/>
      <c r="BB114" s="828"/>
      <c r="BC114" s="828"/>
      <c r="BD114" s="828"/>
      <c r="BE114" s="828"/>
      <c r="BF114" s="828"/>
      <c r="BG114" s="828"/>
      <c r="BH114" s="828"/>
      <c r="BI114" s="828"/>
      <c r="BJ114" s="828"/>
      <c r="BK114" s="828"/>
      <c r="BL114" s="828"/>
      <c r="BM114" s="828"/>
      <c r="BN114" s="828"/>
      <c r="BO114" s="828"/>
      <c r="BP114" s="829"/>
      <c r="BQ114" s="894">
        <v>1771539</v>
      </c>
      <c r="BR114" s="895"/>
      <c r="BS114" s="895"/>
      <c r="BT114" s="895"/>
      <c r="BU114" s="895"/>
      <c r="BV114" s="895">
        <v>1594571</v>
      </c>
      <c r="BW114" s="895"/>
      <c r="BX114" s="895"/>
      <c r="BY114" s="895"/>
      <c r="BZ114" s="895"/>
      <c r="CA114" s="895">
        <v>1825660</v>
      </c>
      <c r="CB114" s="895"/>
      <c r="CC114" s="895"/>
      <c r="CD114" s="895"/>
      <c r="CE114" s="895"/>
      <c r="CF114" s="956">
        <v>24.7</v>
      </c>
      <c r="CG114" s="957"/>
      <c r="CH114" s="957"/>
      <c r="CI114" s="957"/>
      <c r="CJ114" s="957"/>
      <c r="CK114" s="1012"/>
      <c r="CL114" s="899"/>
      <c r="CM114" s="902" t="s">
        <v>455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439</v>
      </c>
      <c r="DH114" s="858"/>
      <c r="DI114" s="858"/>
      <c r="DJ114" s="858"/>
      <c r="DK114" s="859"/>
      <c r="DL114" s="860" t="s">
        <v>444</v>
      </c>
      <c r="DM114" s="858"/>
      <c r="DN114" s="858"/>
      <c r="DO114" s="858"/>
      <c r="DP114" s="859"/>
      <c r="DQ114" s="860" t="s">
        <v>440</v>
      </c>
      <c r="DR114" s="858"/>
      <c r="DS114" s="858"/>
      <c r="DT114" s="858"/>
      <c r="DU114" s="859"/>
      <c r="DV114" s="905" t="s">
        <v>439</v>
      </c>
      <c r="DW114" s="906"/>
      <c r="DX114" s="906"/>
      <c r="DY114" s="906"/>
      <c r="DZ114" s="907"/>
    </row>
    <row r="115" spans="1:130" s="246" customFormat="1" ht="26.25" customHeight="1" x14ac:dyDescent="0.15">
      <c r="A115" s="999"/>
      <c r="B115" s="1000"/>
      <c r="C115" s="828" t="s">
        <v>456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191808</v>
      </c>
      <c r="AB115" s="1004"/>
      <c r="AC115" s="1004"/>
      <c r="AD115" s="1004"/>
      <c r="AE115" s="1005"/>
      <c r="AF115" s="1006">
        <v>190743</v>
      </c>
      <c r="AG115" s="1004"/>
      <c r="AH115" s="1004"/>
      <c r="AI115" s="1004"/>
      <c r="AJ115" s="1005"/>
      <c r="AK115" s="1006">
        <v>190378</v>
      </c>
      <c r="AL115" s="1004"/>
      <c r="AM115" s="1004"/>
      <c r="AN115" s="1004"/>
      <c r="AO115" s="1005"/>
      <c r="AP115" s="1007">
        <v>2.6</v>
      </c>
      <c r="AQ115" s="1008"/>
      <c r="AR115" s="1008"/>
      <c r="AS115" s="1008"/>
      <c r="AT115" s="1009"/>
      <c r="AU115" s="1017"/>
      <c r="AV115" s="1018"/>
      <c r="AW115" s="1018"/>
      <c r="AX115" s="1018"/>
      <c r="AY115" s="1018"/>
      <c r="AZ115" s="893" t="s">
        <v>457</v>
      </c>
      <c r="BA115" s="828"/>
      <c r="BB115" s="828"/>
      <c r="BC115" s="828"/>
      <c r="BD115" s="828"/>
      <c r="BE115" s="828"/>
      <c r="BF115" s="828"/>
      <c r="BG115" s="828"/>
      <c r="BH115" s="828"/>
      <c r="BI115" s="828"/>
      <c r="BJ115" s="828"/>
      <c r="BK115" s="828"/>
      <c r="BL115" s="828"/>
      <c r="BM115" s="828"/>
      <c r="BN115" s="828"/>
      <c r="BO115" s="828"/>
      <c r="BP115" s="829"/>
      <c r="BQ115" s="894" t="s">
        <v>458</v>
      </c>
      <c r="BR115" s="895"/>
      <c r="BS115" s="895"/>
      <c r="BT115" s="895"/>
      <c r="BU115" s="895"/>
      <c r="BV115" s="895" t="s">
        <v>130</v>
      </c>
      <c r="BW115" s="895"/>
      <c r="BX115" s="895"/>
      <c r="BY115" s="895"/>
      <c r="BZ115" s="895"/>
      <c r="CA115" s="895" t="s">
        <v>444</v>
      </c>
      <c r="CB115" s="895"/>
      <c r="CC115" s="895"/>
      <c r="CD115" s="895"/>
      <c r="CE115" s="895"/>
      <c r="CF115" s="956" t="s">
        <v>439</v>
      </c>
      <c r="CG115" s="957"/>
      <c r="CH115" s="957"/>
      <c r="CI115" s="957"/>
      <c r="CJ115" s="957"/>
      <c r="CK115" s="1012"/>
      <c r="CL115" s="899"/>
      <c r="CM115" s="893" t="s">
        <v>459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160161</v>
      </c>
      <c r="DH115" s="858"/>
      <c r="DI115" s="858"/>
      <c r="DJ115" s="858"/>
      <c r="DK115" s="859"/>
      <c r="DL115" s="860">
        <v>76664</v>
      </c>
      <c r="DM115" s="858"/>
      <c r="DN115" s="858"/>
      <c r="DO115" s="858"/>
      <c r="DP115" s="859"/>
      <c r="DQ115" s="860">
        <v>44909</v>
      </c>
      <c r="DR115" s="858"/>
      <c r="DS115" s="858"/>
      <c r="DT115" s="858"/>
      <c r="DU115" s="859"/>
      <c r="DV115" s="905">
        <v>0.6</v>
      </c>
      <c r="DW115" s="906"/>
      <c r="DX115" s="906"/>
      <c r="DY115" s="906"/>
      <c r="DZ115" s="907"/>
    </row>
    <row r="116" spans="1:130" s="246" customFormat="1" ht="26.25" customHeight="1" x14ac:dyDescent="0.15">
      <c r="A116" s="1001"/>
      <c r="B116" s="1002"/>
      <c r="C116" s="961" t="s">
        <v>460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443</v>
      </c>
      <c r="AB116" s="858"/>
      <c r="AC116" s="858"/>
      <c r="AD116" s="858"/>
      <c r="AE116" s="859"/>
      <c r="AF116" s="860" t="s">
        <v>443</v>
      </c>
      <c r="AG116" s="858"/>
      <c r="AH116" s="858"/>
      <c r="AI116" s="858"/>
      <c r="AJ116" s="859"/>
      <c r="AK116" s="860" t="s">
        <v>443</v>
      </c>
      <c r="AL116" s="858"/>
      <c r="AM116" s="858"/>
      <c r="AN116" s="858"/>
      <c r="AO116" s="859"/>
      <c r="AP116" s="905" t="s">
        <v>443</v>
      </c>
      <c r="AQ116" s="906"/>
      <c r="AR116" s="906"/>
      <c r="AS116" s="906"/>
      <c r="AT116" s="907"/>
      <c r="AU116" s="1017"/>
      <c r="AV116" s="1018"/>
      <c r="AW116" s="1018"/>
      <c r="AX116" s="1018"/>
      <c r="AY116" s="1018"/>
      <c r="AZ116" s="944" t="s">
        <v>461</v>
      </c>
      <c r="BA116" s="945"/>
      <c r="BB116" s="945"/>
      <c r="BC116" s="945"/>
      <c r="BD116" s="945"/>
      <c r="BE116" s="945"/>
      <c r="BF116" s="945"/>
      <c r="BG116" s="945"/>
      <c r="BH116" s="945"/>
      <c r="BI116" s="945"/>
      <c r="BJ116" s="945"/>
      <c r="BK116" s="945"/>
      <c r="BL116" s="945"/>
      <c r="BM116" s="945"/>
      <c r="BN116" s="945"/>
      <c r="BO116" s="945"/>
      <c r="BP116" s="946"/>
      <c r="BQ116" s="894" t="s">
        <v>439</v>
      </c>
      <c r="BR116" s="895"/>
      <c r="BS116" s="895"/>
      <c r="BT116" s="895"/>
      <c r="BU116" s="895"/>
      <c r="BV116" s="895" t="s">
        <v>439</v>
      </c>
      <c r="BW116" s="895"/>
      <c r="BX116" s="895"/>
      <c r="BY116" s="895"/>
      <c r="BZ116" s="895"/>
      <c r="CA116" s="895" t="s">
        <v>458</v>
      </c>
      <c r="CB116" s="895"/>
      <c r="CC116" s="895"/>
      <c r="CD116" s="895"/>
      <c r="CE116" s="895"/>
      <c r="CF116" s="956" t="s">
        <v>443</v>
      </c>
      <c r="CG116" s="957"/>
      <c r="CH116" s="957"/>
      <c r="CI116" s="957"/>
      <c r="CJ116" s="957"/>
      <c r="CK116" s="1012"/>
      <c r="CL116" s="899"/>
      <c r="CM116" s="902" t="s">
        <v>462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445</v>
      </c>
      <c r="DH116" s="858"/>
      <c r="DI116" s="858"/>
      <c r="DJ116" s="858"/>
      <c r="DK116" s="859"/>
      <c r="DL116" s="860" t="s">
        <v>443</v>
      </c>
      <c r="DM116" s="858"/>
      <c r="DN116" s="858"/>
      <c r="DO116" s="858"/>
      <c r="DP116" s="859"/>
      <c r="DQ116" s="860" t="s">
        <v>443</v>
      </c>
      <c r="DR116" s="858"/>
      <c r="DS116" s="858"/>
      <c r="DT116" s="858"/>
      <c r="DU116" s="859"/>
      <c r="DV116" s="905" t="s">
        <v>439</v>
      </c>
      <c r="DW116" s="906"/>
      <c r="DX116" s="906"/>
      <c r="DY116" s="906"/>
      <c r="DZ116" s="907"/>
    </row>
    <row r="117" spans="1:130" s="246" customFormat="1" ht="26.25" customHeight="1" x14ac:dyDescent="0.15">
      <c r="A117" s="982" t="s">
        <v>191</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463</v>
      </c>
      <c r="Z117" s="984"/>
      <c r="AA117" s="989">
        <v>1379153</v>
      </c>
      <c r="AB117" s="990"/>
      <c r="AC117" s="990"/>
      <c r="AD117" s="990"/>
      <c r="AE117" s="991"/>
      <c r="AF117" s="992">
        <v>1421228</v>
      </c>
      <c r="AG117" s="990"/>
      <c r="AH117" s="990"/>
      <c r="AI117" s="990"/>
      <c r="AJ117" s="991"/>
      <c r="AK117" s="992">
        <v>1392767</v>
      </c>
      <c r="AL117" s="990"/>
      <c r="AM117" s="990"/>
      <c r="AN117" s="990"/>
      <c r="AO117" s="991"/>
      <c r="AP117" s="993"/>
      <c r="AQ117" s="994"/>
      <c r="AR117" s="994"/>
      <c r="AS117" s="994"/>
      <c r="AT117" s="995"/>
      <c r="AU117" s="1017"/>
      <c r="AV117" s="1018"/>
      <c r="AW117" s="1018"/>
      <c r="AX117" s="1018"/>
      <c r="AY117" s="1018"/>
      <c r="AZ117" s="944" t="s">
        <v>464</v>
      </c>
      <c r="BA117" s="945"/>
      <c r="BB117" s="945"/>
      <c r="BC117" s="945"/>
      <c r="BD117" s="945"/>
      <c r="BE117" s="945"/>
      <c r="BF117" s="945"/>
      <c r="BG117" s="945"/>
      <c r="BH117" s="945"/>
      <c r="BI117" s="945"/>
      <c r="BJ117" s="945"/>
      <c r="BK117" s="945"/>
      <c r="BL117" s="945"/>
      <c r="BM117" s="945"/>
      <c r="BN117" s="945"/>
      <c r="BO117" s="945"/>
      <c r="BP117" s="946"/>
      <c r="BQ117" s="894" t="s">
        <v>465</v>
      </c>
      <c r="BR117" s="895"/>
      <c r="BS117" s="895"/>
      <c r="BT117" s="895"/>
      <c r="BU117" s="895"/>
      <c r="BV117" s="895" t="s">
        <v>445</v>
      </c>
      <c r="BW117" s="895"/>
      <c r="BX117" s="895"/>
      <c r="BY117" s="895"/>
      <c r="BZ117" s="895"/>
      <c r="CA117" s="895" t="s">
        <v>439</v>
      </c>
      <c r="CB117" s="895"/>
      <c r="CC117" s="895"/>
      <c r="CD117" s="895"/>
      <c r="CE117" s="895"/>
      <c r="CF117" s="956" t="s">
        <v>445</v>
      </c>
      <c r="CG117" s="957"/>
      <c r="CH117" s="957"/>
      <c r="CI117" s="957"/>
      <c r="CJ117" s="957"/>
      <c r="CK117" s="1012"/>
      <c r="CL117" s="899"/>
      <c r="CM117" s="902" t="s">
        <v>466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439</v>
      </c>
      <c r="DH117" s="858"/>
      <c r="DI117" s="858"/>
      <c r="DJ117" s="858"/>
      <c r="DK117" s="859"/>
      <c r="DL117" s="860" t="s">
        <v>445</v>
      </c>
      <c r="DM117" s="858"/>
      <c r="DN117" s="858"/>
      <c r="DO117" s="858"/>
      <c r="DP117" s="859"/>
      <c r="DQ117" s="860" t="s">
        <v>440</v>
      </c>
      <c r="DR117" s="858"/>
      <c r="DS117" s="858"/>
      <c r="DT117" s="858"/>
      <c r="DU117" s="859"/>
      <c r="DV117" s="905" t="s">
        <v>439</v>
      </c>
      <c r="DW117" s="906"/>
      <c r="DX117" s="906"/>
      <c r="DY117" s="906"/>
      <c r="DZ117" s="907"/>
    </row>
    <row r="118" spans="1:130" s="246" customFormat="1" ht="26.25" customHeight="1" x14ac:dyDescent="0.15">
      <c r="A118" s="982" t="s">
        <v>433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431</v>
      </c>
      <c r="AB118" s="983"/>
      <c r="AC118" s="983"/>
      <c r="AD118" s="983"/>
      <c r="AE118" s="984"/>
      <c r="AF118" s="985" t="s">
        <v>310</v>
      </c>
      <c r="AG118" s="983"/>
      <c r="AH118" s="983"/>
      <c r="AI118" s="983"/>
      <c r="AJ118" s="984"/>
      <c r="AK118" s="985" t="s">
        <v>309</v>
      </c>
      <c r="AL118" s="983"/>
      <c r="AM118" s="983"/>
      <c r="AN118" s="983"/>
      <c r="AO118" s="984"/>
      <c r="AP118" s="986" t="s">
        <v>432</v>
      </c>
      <c r="AQ118" s="987"/>
      <c r="AR118" s="987"/>
      <c r="AS118" s="987"/>
      <c r="AT118" s="988"/>
      <c r="AU118" s="1017"/>
      <c r="AV118" s="1018"/>
      <c r="AW118" s="1018"/>
      <c r="AX118" s="1018"/>
      <c r="AY118" s="1018"/>
      <c r="AZ118" s="960" t="s">
        <v>467</v>
      </c>
      <c r="BA118" s="961"/>
      <c r="BB118" s="961"/>
      <c r="BC118" s="961"/>
      <c r="BD118" s="961"/>
      <c r="BE118" s="961"/>
      <c r="BF118" s="961"/>
      <c r="BG118" s="961"/>
      <c r="BH118" s="961"/>
      <c r="BI118" s="961"/>
      <c r="BJ118" s="961"/>
      <c r="BK118" s="961"/>
      <c r="BL118" s="961"/>
      <c r="BM118" s="961"/>
      <c r="BN118" s="961"/>
      <c r="BO118" s="961"/>
      <c r="BP118" s="962"/>
      <c r="BQ118" s="963" t="s">
        <v>445</v>
      </c>
      <c r="BR118" s="926"/>
      <c r="BS118" s="926"/>
      <c r="BT118" s="926"/>
      <c r="BU118" s="926"/>
      <c r="BV118" s="926" t="s">
        <v>130</v>
      </c>
      <c r="BW118" s="926"/>
      <c r="BX118" s="926"/>
      <c r="BY118" s="926"/>
      <c r="BZ118" s="926"/>
      <c r="CA118" s="926" t="s">
        <v>130</v>
      </c>
      <c r="CB118" s="926"/>
      <c r="CC118" s="926"/>
      <c r="CD118" s="926"/>
      <c r="CE118" s="926"/>
      <c r="CF118" s="956" t="s">
        <v>445</v>
      </c>
      <c r="CG118" s="957"/>
      <c r="CH118" s="957"/>
      <c r="CI118" s="957"/>
      <c r="CJ118" s="957"/>
      <c r="CK118" s="1012"/>
      <c r="CL118" s="899"/>
      <c r="CM118" s="902" t="s">
        <v>468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458</v>
      </c>
      <c r="DH118" s="858"/>
      <c r="DI118" s="858"/>
      <c r="DJ118" s="858"/>
      <c r="DK118" s="859"/>
      <c r="DL118" s="860" t="s">
        <v>440</v>
      </c>
      <c r="DM118" s="858"/>
      <c r="DN118" s="858"/>
      <c r="DO118" s="858"/>
      <c r="DP118" s="859"/>
      <c r="DQ118" s="860" t="s">
        <v>458</v>
      </c>
      <c r="DR118" s="858"/>
      <c r="DS118" s="858"/>
      <c r="DT118" s="858"/>
      <c r="DU118" s="859"/>
      <c r="DV118" s="905" t="s">
        <v>439</v>
      </c>
      <c r="DW118" s="906"/>
      <c r="DX118" s="906"/>
      <c r="DY118" s="906"/>
      <c r="DZ118" s="907"/>
    </row>
    <row r="119" spans="1:130" s="246" customFormat="1" ht="26.25" customHeight="1" x14ac:dyDescent="0.15">
      <c r="A119" s="896" t="s">
        <v>436</v>
      </c>
      <c r="B119" s="897"/>
      <c r="C119" s="972" t="s">
        <v>437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v>158157</v>
      </c>
      <c r="AB119" s="976"/>
      <c r="AC119" s="976"/>
      <c r="AD119" s="976"/>
      <c r="AE119" s="977"/>
      <c r="AF119" s="978">
        <v>157180</v>
      </c>
      <c r="AG119" s="976"/>
      <c r="AH119" s="976"/>
      <c r="AI119" s="976"/>
      <c r="AJ119" s="977"/>
      <c r="AK119" s="978">
        <v>158623</v>
      </c>
      <c r="AL119" s="976"/>
      <c r="AM119" s="976"/>
      <c r="AN119" s="976"/>
      <c r="AO119" s="977"/>
      <c r="AP119" s="979">
        <v>2.1</v>
      </c>
      <c r="AQ119" s="980"/>
      <c r="AR119" s="980"/>
      <c r="AS119" s="980"/>
      <c r="AT119" s="981"/>
      <c r="AU119" s="1019"/>
      <c r="AV119" s="1020"/>
      <c r="AW119" s="1020"/>
      <c r="AX119" s="1020"/>
      <c r="AY119" s="1020"/>
      <c r="AZ119" s="277" t="s">
        <v>191</v>
      </c>
      <c r="BA119" s="277"/>
      <c r="BB119" s="277"/>
      <c r="BC119" s="277"/>
      <c r="BD119" s="277"/>
      <c r="BE119" s="277"/>
      <c r="BF119" s="277"/>
      <c r="BG119" s="277"/>
      <c r="BH119" s="277"/>
      <c r="BI119" s="277"/>
      <c r="BJ119" s="277"/>
      <c r="BK119" s="277"/>
      <c r="BL119" s="277"/>
      <c r="BM119" s="277"/>
      <c r="BN119" s="277"/>
      <c r="BO119" s="958" t="s">
        <v>469</v>
      </c>
      <c r="BP119" s="959"/>
      <c r="BQ119" s="963">
        <v>15114886</v>
      </c>
      <c r="BR119" s="926"/>
      <c r="BS119" s="926"/>
      <c r="BT119" s="926"/>
      <c r="BU119" s="926"/>
      <c r="BV119" s="926">
        <v>14404478</v>
      </c>
      <c r="BW119" s="926"/>
      <c r="BX119" s="926"/>
      <c r="BY119" s="926"/>
      <c r="BZ119" s="926"/>
      <c r="CA119" s="926">
        <v>14543405</v>
      </c>
      <c r="CB119" s="926"/>
      <c r="CC119" s="926"/>
      <c r="CD119" s="926"/>
      <c r="CE119" s="926"/>
      <c r="CF119" s="824"/>
      <c r="CG119" s="825"/>
      <c r="CH119" s="825"/>
      <c r="CI119" s="825"/>
      <c r="CJ119" s="915"/>
      <c r="CK119" s="1013"/>
      <c r="CL119" s="901"/>
      <c r="CM119" s="919" t="s">
        <v>470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9762</v>
      </c>
      <c r="DH119" s="841"/>
      <c r="DI119" s="841"/>
      <c r="DJ119" s="841"/>
      <c r="DK119" s="842"/>
      <c r="DL119" s="843">
        <v>7809</v>
      </c>
      <c r="DM119" s="841"/>
      <c r="DN119" s="841"/>
      <c r="DO119" s="841"/>
      <c r="DP119" s="842"/>
      <c r="DQ119" s="843">
        <v>5857</v>
      </c>
      <c r="DR119" s="841"/>
      <c r="DS119" s="841"/>
      <c r="DT119" s="841"/>
      <c r="DU119" s="842"/>
      <c r="DV119" s="929">
        <v>0.1</v>
      </c>
      <c r="DW119" s="930"/>
      <c r="DX119" s="930"/>
      <c r="DY119" s="930"/>
      <c r="DZ119" s="931"/>
    </row>
    <row r="120" spans="1:130" s="246" customFormat="1" ht="26.25" customHeight="1" x14ac:dyDescent="0.15">
      <c r="A120" s="898"/>
      <c r="B120" s="899"/>
      <c r="C120" s="902" t="s">
        <v>442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458</v>
      </c>
      <c r="AB120" s="858"/>
      <c r="AC120" s="858"/>
      <c r="AD120" s="858"/>
      <c r="AE120" s="859"/>
      <c r="AF120" s="860" t="s">
        <v>458</v>
      </c>
      <c r="AG120" s="858"/>
      <c r="AH120" s="858"/>
      <c r="AI120" s="858"/>
      <c r="AJ120" s="859"/>
      <c r="AK120" s="860" t="s">
        <v>445</v>
      </c>
      <c r="AL120" s="858"/>
      <c r="AM120" s="858"/>
      <c r="AN120" s="858"/>
      <c r="AO120" s="859"/>
      <c r="AP120" s="905" t="s">
        <v>445</v>
      </c>
      <c r="AQ120" s="906"/>
      <c r="AR120" s="906"/>
      <c r="AS120" s="906"/>
      <c r="AT120" s="907"/>
      <c r="AU120" s="964" t="s">
        <v>471</v>
      </c>
      <c r="AV120" s="965"/>
      <c r="AW120" s="965"/>
      <c r="AX120" s="965"/>
      <c r="AY120" s="966"/>
      <c r="AZ120" s="941" t="s">
        <v>472</v>
      </c>
      <c r="BA120" s="886"/>
      <c r="BB120" s="886"/>
      <c r="BC120" s="886"/>
      <c r="BD120" s="886"/>
      <c r="BE120" s="886"/>
      <c r="BF120" s="886"/>
      <c r="BG120" s="886"/>
      <c r="BH120" s="886"/>
      <c r="BI120" s="886"/>
      <c r="BJ120" s="886"/>
      <c r="BK120" s="886"/>
      <c r="BL120" s="886"/>
      <c r="BM120" s="886"/>
      <c r="BN120" s="886"/>
      <c r="BO120" s="886"/>
      <c r="BP120" s="887"/>
      <c r="BQ120" s="942">
        <v>2125199</v>
      </c>
      <c r="BR120" s="923"/>
      <c r="BS120" s="923"/>
      <c r="BT120" s="923"/>
      <c r="BU120" s="923"/>
      <c r="BV120" s="923">
        <v>2206206</v>
      </c>
      <c r="BW120" s="923"/>
      <c r="BX120" s="923"/>
      <c r="BY120" s="923"/>
      <c r="BZ120" s="923"/>
      <c r="CA120" s="923">
        <v>2177291</v>
      </c>
      <c r="CB120" s="923"/>
      <c r="CC120" s="923"/>
      <c r="CD120" s="923"/>
      <c r="CE120" s="923"/>
      <c r="CF120" s="947">
        <v>29.5</v>
      </c>
      <c r="CG120" s="948"/>
      <c r="CH120" s="948"/>
      <c r="CI120" s="948"/>
      <c r="CJ120" s="948"/>
      <c r="CK120" s="949" t="s">
        <v>473</v>
      </c>
      <c r="CL120" s="933"/>
      <c r="CM120" s="933"/>
      <c r="CN120" s="933"/>
      <c r="CO120" s="934"/>
      <c r="CP120" s="953" t="s">
        <v>474</v>
      </c>
      <c r="CQ120" s="954"/>
      <c r="CR120" s="954"/>
      <c r="CS120" s="954"/>
      <c r="CT120" s="954"/>
      <c r="CU120" s="954"/>
      <c r="CV120" s="954"/>
      <c r="CW120" s="954"/>
      <c r="CX120" s="954"/>
      <c r="CY120" s="954"/>
      <c r="CZ120" s="954"/>
      <c r="DA120" s="954"/>
      <c r="DB120" s="954"/>
      <c r="DC120" s="954"/>
      <c r="DD120" s="954"/>
      <c r="DE120" s="954"/>
      <c r="DF120" s="955"/>
      <c r="DG120" s="942">
        <v>3786543</v>
      </c>
      <c r="DH120" s="923"/>
      <c r="DI120" s="923"/>
      <c r="DJ120" s="923"/>
      <c r="DK120" s="923"/>
      <c r="DL120" s="923">
        <v>3533731</v>
      </c>
      <c r="DM120" s="923"/>
      <c r="DN120" s="923"/>
      <c r="DO120" s="923"/>
      <c r="DP120" s="923"/>
      <c r="DQ120" s="923">
        <v>3286441</v>
      </c>
      <c r="DR120" s="923"/>
      <c r="DS120" s="923"/>
      <c r="DT120" s="923"/>
      <c r="DU120" s="923"/>
      <c r="DV120" s="924">
        <v>44.5</v>
      </c>
      <c r="DW120" s="924"/>
      <c r="DX120" s="924"/>
      <c r="DY120" s="924"/>
      <c r="DZ120" s="925"/>
    </row>
    <row r="121" spans="1:130" s="246" customFormat="1" ht="26.25" customHeight="1" x14ac:dyDescent="0.15">
      <c r="A121" s="898"/>
      <c r="B121" s="899"/>
      <c r="C121" s="944" t="s">
        <v>475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130</v>
      </c>
      <c r="AB121" s="858"/>
      <c r="AC121" s="858"/>
      <c r="AD121" s="858"/>
      <c r="AE121" s="859"/>
      <c r="AF121" s="860" t="s">
        <v>439</v>
      </c>
      <c r="AG121" s="858"/>
      <c r="AH121" s="858"/>
      <c r="AI121" s="858"/>
      <c r="AJ121" s="859"/>
      <c r="AK121" s="860" t="s">
        <v>458</v>
      </c>
      <c r="AL121" s="858"/>
      <c r="AM121" s="858"/>
      <c r="AN121" s="858"/>
      <c r="AO121" s="859"/>
      <c r="AP121" s="905" t="s">
        <v>445</v>
      </c>
      <c r="AQ121" s="906"/>
      <c r="AR121" s="906"/>
      <c r="AS121" s="906"/>
      <c r="AT121" s="907"/>
      <c r="AU121" s="967"/>
      <c r="AV121" s="968"/>
      <c r="AW121" s="968"/>
      <c r="AX121" s="968"/>
      <c r="AY121" s="969"/>
      <c r="AZ121" s="893" t="s">
        <v>476</v>
      </c>
      <c r="BA121" s="828"/>
      <c r="BB121" s="828"/>
      <c r="BC121" s="828"/>
      <c r="BD121" s="828"/>
      <c r="BE121" s="828"/>
      <c r="BF121" s="828"/>
      <c r="BG121" s="828"/>
      <c r="BH121" s="828"/>
      <c r="BI121" s="828"/>
      <c r="BJ121" s="828"/>
      <c r="BK121" s="828"/>
      <c r="BL121" s="828"/>
      <c r="BM121" s="828"/>
      <c r="BN121" s="828"/>
      <c r="BO121" s="828"/>
      <c r="BP121" s="829"/>
      <c r="BQ121" s="894">
        <v>3652008</v>
      </c>
      <c r="BR121" s="895"/>
      <c r="BS121" s="895"/>
      <c r="BT121" s="895"/>
      <c r="BU121" s="895"/>
      <c r="BV121" s="895">
        <v>3569240</v>
      </c>
      <c r="BW121" s="895"/>
      <c r="BX121" s="895"/>
      <c r="BY121" s="895"/>
      <c r="BZ121" s="895"/>
      <c r="CA121" s="895">
        <v>3509860</v>
      </c>
      <c r="CB121" s="895"/>
      <c r="CC121" s="895"/>
      <c r="CD121" s="895"/>
      <c r="CE121" s="895"/>
      <c r="CF121" s="956">
        <v>47.5</v>
      </c>
      <c r="CG121" s="957"/>
      <c r="CH121" s="957"/>
      <c r="CI121" s="957"/>
      <c r="CJ121" s="957"/>
      <c r="CK121" s="950"/>
      <c r="CL121" s="936"/>
      <c r="CM121" s="936"/>
      <c r="CN121" s="936"/>
      <c r="CO121" s="937"/>
      <c r="CP121" s="916" t="s">
        <v>477</v>
      </c>
      <c r="CQ121" s="917"/>
      <c r="CR121" s="917"/>
      <c r="CS121" s="917"/>
      <c r="CT121" s="917"/>
      <c r="CU121" s="917"/>
      <c r="CV121" s="917"/>
      <c r="CW121" s="917"/>
      <c r="CX121" s="917"/>
      <c r="CY121" s="917"/>
      <c r="CZ121" s="917"/>
      <c r="DA121" s="917"/>
      <c r="DB121" s="917"/>
      <c r="DC121" s="917"/>
      <c r="DD121" s="917"/>
      <c r="DE121" s="917"/>
      <c r="DF121" s="918"/>
      <c r="DG121" s="894" t="s">
        <v>445</v>
      </c>
      <c r="DH121" s="895"/>
      <c r="DI121" s="895"/>
      <c r="DJ121" s="895"/>
      <c r="DK121" s="895"/>
      <c r="DL121" s="895" t="s">
        <v>458</v>
      </c>
      <c r="DM121" s="895"/>
      <c r="DN121" s="895"/>
      <c r="DO121" s="895"/>
      <c r="DP121" s="895"/>
      <c r="DQ121" s="895" t="s">
        <v>445</v>
      </c>
      <c r="DR121" s="895"/>
      <c r="DS121" s="895"/>
      <c r="DT121" s="895"/>
      <c r="DU121" s="895"/>
      <c r="DV121" s="872" t="s">
        <v>465</v>
      </c>
      <c r="DW121" s="872"/>
      <c r="DX121" s="872"/>
      <c r="DY121" s="872"/>
      <c r="DZ121" s="873"/>
    </row>
    <row r="122" spans="1:130" s="246" customFormat="1" ht="26.25" customHeight="1" x14ac:dyDescent="0.15">
      <c r="A122" s="898"/>
      <c r="B122" s="899"/>
      <c r="C122" s="902" t="s">
        <v>455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445</v>
      </c>
      <c r="AB122" s="858"/>
      <c r="AC122" s="858"/>
      <c r="AD122" s="858"/>
      <c r="AE122" s="859"/>
      <c r="AF122" s="860" t="s">
        <v>465</v>
      </c>
      <c r="AG122" s="858"/>
      <c r="AH122" s="858"/>
      <c r="AI122" s="858"/>
      <c r="AJ122" s="859"/>
      <c r="AK122" s="860" t="s">
        <v>445</v>
      </c>
      <c r="AL122" s="858"/>
      <c r="AM122" s="858"/>
      <c r="AN122" s="858"/>
      <c r="AO122" s="859"/>
      <c r="AP122" s="905" t="s">
        <v>130</v>
      </c>
      <c r="AQ122" s="906"/>
      <c r="AR122" s="906"/>
      <c r="AS122" s="906"/>
      <c r="AT122" s="907"/>
      <c r="AU122" s="967"/>
      <c r="AV122" s="968"/>
      <c r="AW122" s="968"/>
      <c r="AX122" s="968"/>
      <c r="AY122" s="969"/>
      <c r="AZ122" s="960" t="s">
        <v>478</v>
      </c>
      <c r="BA122" s="961"/>
      <c r="BB122" s="961"/>
      <c r="BC122" s="961"/>
      <c r="BD122" s="961"/>
      <c r="BE122" s="961"/>
      <c r="BF122" s="961"/>
      <c r="BG122" s="961"/>
      <c r="BH122" s="961"/>
      <c r="BI122" s="961"/>
      <c r="BJ122" s="961"/>
      <c r="BK122" s="961"/>
      <c r="BL122" s="961"/>
      <c r="BM122" s="961"/>
      <c r="BN122" s="961"/>
      <c r="BO122" s="961"/>
      <c r="BP122" s="962"/>
      <c r="BQ122" s="963">
        <v>9940610</v>
      </c>
      <c r="BR122" s="926"/>
      <c r="BS122" s="926"/>
      <c r="BT122" s="926"/>
      <c r="BU122" s="926"/>
      <c r="BV122" s="926">
        <v>9853787</v>
      </c>
      <c r="BW122" s="926"/>
      <c r="BX122" s="926"/>
      <c r="BY122" s="926"/>
      <c r="BZ122" s="926"/>
      <c r="CA122" s="926">
        <v>9915655</v>
      </c>
      <c r="CB122" s="926"/>
      <c r="CC122" s="926"/>
      <c r="CD122" s="926"/>
      <c r="CE122" s="926"/>
      <c r="CF122" s="927">
        <v>134.19999999999999</v>
      </c>
      <c r="CG122" s="928"/>
      <c r="CH122" s="928"/>
      <c r="CI122" s="928"/>
      <c r="CJ122" s="928"/>
      <c r="CK122" s="950"/>
      <c r="CL122" s="936"/>
      <c r="CM122" s="936"/>
      <c r="CN122" s="936"/>
      <c r="CO122" s="937"/>
      <c r="CP122" s="916" t="s">
        <v>408</v>
      </c>
      <c r="CQ122" s="917"/>
      <c r="CR122" s="917"/>
      <c r="CS122" s="917"/>
      <c r="CT122" s="917"/>
      <c r="CU122" s="917"/>
      <c r="CV122" s="917"/>
      <c r="CW122" s="917"/>
      <c r="CX122" s="917"/>
      <c r="CY122" s="917"/>
      <c r="CZ122" s="917"/>
      <c r="DA122" s="917"/>
      <c r="DB122" s="917"/>
      <c r="DC122" s="917"/>
      <c r="DD122" s="917"/>
      <c r="DE122" s="917"/>
      <c r="DF122" s="918"/>
      <c r="DG122" s="894" t="s">
        <v>130</v>
      </c>
      <c r="DH122" s="895"/>
      <c r="DI122" s="895"/>
      <c r="DJ122" s="895"/>
      <c r="DK122" s="895"/>
      <c r="DL122" s="895" t="s">
        <v>444</v>
      </c>
      <c r="DM122" s="895"/>
      <c r="DN122" s="895"/>
      <c r="DO122" s="895"/>
      <c r="DP122" s="895"/>
      <c r="DQ122" s="895" t="s">
        <v>445</v>
      </c>
      <c r="DR122" s="895"/>
      <c r="DS122" s="895"/>
      <c r="DT122" s="895"/>
      <c r="DU122" s="895"/>
      <c r="DV122" s="872" t="s">
        <v>130</v>
      </c>
      <c r="DW122" s="872"/>
      <c r="DX122" s="872"/>
      <c r="DY122" s="872"/>
      <c r="DZ122" s="873"/>
    </row>
    <row r="123" spans="1:130" s="246" customFormat="1" ht="26.25" customHeight="1" x14ac:dyDescent="0.15">
      <c r="A123" s="898"/>
      <c r="B123" s="899"/>
      <c r="C123" s="902" t="s">
        <v>462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130</v>
      </c>
      <c r="AB123" s="858"/>
      <c r="AC123" s="858"/>
      <c r="AD123" s="858"/>
      <c r="AE123" s="859"/>
      <c r="AF123" s="860" t="s">
        <v>130</v>
      </c>
      <c r="AG123" s="858"/>
      <c r="AH123" s="858"/>
      <c r="AI123" s="858"/>
      <c r="AJ123" s="859"/>
      <c r="AK123" s="860" t="s">
        <v>444</v>
      </c>
      <c r="AL123" s="858"/>
      <c r="AM123" s="858"/>
      <c r="AN123" s="858"/>
      <c r="AO123" s="859"/>
      <c r="AP123" s="905" t="s">
        <v>130</v>
      </c>
      <c r="AQ123" s="906"/>
      <c r="AR123" s="906"/>
      <c r="AS123" s="906"/>
      <c r="AT123" s="907"/>
      <c r="AU123" s="970"/>
      <c r="AV123" s="971"/>
      <c r="AW123" s="971"/>
      <c r="AX123" s="971"/>
      <c r="AY123" s="971"/>
      <c r="AZ123" s="277" t="s">
        <v>191</v>
      </c>
      <c r="BA123" s="277"/>
      <c r="BB123" s="277"/>
      <c r="BC123" s="277"/>
      <c r="BD123" s="277"/>
      <c r="BE123" s="277"/>
      <c r="BF123" s="277"/>
      <c r="BG123" s="277"/>
      <c r="BH123" s="277"/>
      <c r="BI123" s="277"/>
      <c r="BJ123" s="277"/>
      <c r="BK123" s="277"/>
      <c r="BL123" s="277"/>
      <c r="BM123" s="277"/>
      <c r="BN123" s="277"/>
      <c r="BO123" s="958" t="s">
        <v>479</v>
      </c>
      <c r="BP123" s="959"/>
      <c r="BQ123" s="913">
        <v>15717817</v>
      </c>
      <c r="BR123" s="914"/>
      <c r="BS123" s="914"/>
      <c r="BT123" s="914"/>
      <c r="BU123" s="914"/>
      <c r="BV123" s="914">
        <v>15629233</v>
      </c>
      <c r="BW123" s="914"/>
      <c r="BX123" s="914"/>
      <c r="BY123" s="914"/>
      <c r="BZ123" s="914"/>
      <c r="CA123" s="914">
        <v>15602806</v>
      </c>
      <c r="CB123" s="914"/>
      <c r="CC123" s="914"/>
      <c r="CD123" s="914"/>
      <c r="CE123" s="914"/>
      <c r="CF123" s="824"/>
      <c r="CG123" s="825"/>
      <c r="CH123" s="825"/>
      <c r="CI123" s="825"/>
      <c r="CJ123" s="915"/>
      <c r="CK123" s="950"/>
      <c r="CL123" s="936"/>
      <c r="CM123" s="936"/>
      <c r="CN123" s="936"/>
      <c r="CO123" s="937"/>
      <c r="CP123" s="916" t="s">
        <v>480</v>
      </c>
      <c r="CQ123" s="917"/>
      <c r="CR123" s="917"/>
      <c r="CS123" s="917"/>
      <c r="CT123" s="917"/>
      <c r="CU123" s="917"/>
      <c r="CV123" s="917"/>
      <c r="CW123" s="917"/>
      <c r="CX123" s="917"/>
      <c r="CY123" s="917"/>
      <c r="CZ123" s="917"/>
      <c r="DA123" s="917"/>
      <c r="DB123" s="917"/>
      <c r="DC123" s="917"/>
      <c r="DD123" s="917"/>
      <c r="DE123" s="917"/>
      <c r="DF123" s="918"/>
      <c r="DG123" s="857" t="s">
        <v>444</v>
      </c>
      <c r="DH123" s="858"/>
      <c r="DI123" s="858"/>
      <c r="DJ123" s="858"/>
      <c r="DK123" s="859"/>
      <c r="DL123" s="860" t="s">
        <v>458</v>
      </c>
      <c r="DM123" s="858"/>
      <c r="DN123" s="858"/>
      <c r="DO123" s="858"/>
      <c r="DP123" s="859"/>
      <c r="DQ123" s="860" t="s">
        <v>458</v>
      </c>
      <c r="DR123" s="858"/>
      <c r="DS123" s="858"/>
      <c r="DT123" s="858"/>
      <c r="DU123" s="859"/>
      <c r="DV123" s="905" t="s">
        <v>439</v>
      </c>
      <c r="DW123" s="906"/>
      <c r="DX123" s="906"/>
      <c r="DY123" s="906"/>
      <c r="DZ123" s="907"/>
    </row>
    <row r="124" spans="1:130" s="246" customFormat="1" ht="26.25" customHeight="1" thickBot="1" x14ac:dyDescent="0.2">
      <c r="A124" s="898"/>
      <c r="B124" s="899"/>
      <c r="C124" s="902" t="s">
        <v>466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130</v>
      </c>
      <c r="AB124" s="858"/>
      <c r="AC124" s="858"/>
      <c r="AD124" s="858"/>
      <c r="AE124" s="859"/>
      <c r="AF124" s="860" t="s">
        <v>439</v>
      </c>
      <c r="AG124" s="858"/>
      <c r="AH124" s="858"/>
      <c r="AI124" s="858"/>
      <c r="AJ124" s="859"/>
      <c r="AK124" s="860" t="s">
        <v>439</v>
      </c>
      <c r="AL124" s="858"/>
      <c r="AM124" s="858"/>
      <c r="AN124" s="858"/>
      <c r="AO124" s="859"/>
      <c r="AP124" s="905" t="s">
        <v>458</v>
      </c>
      <c r="AQ124" s="906"/>
      <c r="AR124" s="906"/>
      <c r="AS124" s="906"/>
      <c r="AT124" s="907"/>
      <c r="AU124" s="908" t="s">
        <v>481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444</v>
      </c>
      <c r="BR124" s="912"/>
      <c r="BS124" s="912"/>
      <c r="BT124" s="912"/>
      <c r="BU124" s="912"/>
      <c r="BV124" s="912" t="s">
        <v>439</v>
      </c>
      <c r="BW124" s="912"/>
      <c r="BX124" s="912"/>
      <c r="BY124" s="912"/>
      <c r="BZ124" s="912"/>
      <c r="CA124" s="912" t="s">
        <v>439</v>
      </c>
      <c r="CB124" s="912"/>
      <c r="CC124" s="912"/>
      <c r="CD124" s="912"/>
      <c r="CE124" s="912"/>
      <c r="CF124" s="802"/>
      <c r="CG124" s="803"/>
      <c r="CH124" s="803"/>
      <c r="CI124" s="803"/>
      <c r="CJ124" s="943"/>
      <c r="CK124" s="951"/>
      <c r="CL124" s="951"/>
      <c r="CM124" s="951"/>
      <c r="CN124" s="951"/>
      <c r="CO124" s="952"/>
      <c r="CP124" s="916" t="s">
        <v>482</v>
      </c>
      <c r="CQ124" s="917"/>
      <c r="CR124" s="917"/>
      <c r="CS124" s="917"/>
      <c r="CT124" s="917"/>
      <c r="CU124" s="917"/>
      <c r="CV124" s="917"/>
      <c r="CW124" s="917"/>
      <c r="CX124" s="917"/>
      <c r="CY124" s="917"/>
      <c r="CZ124" s="917"/>
      <c r="DA124" s="917"/>
      <c r="DB124" s="917"/>
      <c r="DC124" s="917"/>
      <c r="DD124" s="917"/>
      <c r="DE124" s="917"/>
      <c r="DF124" s="918"/>
      <c r="DG124" s="840" t="s">
        <v>444</v>
      </c>
      <c r="DH124" s="841"/>
      <c r="DI124" s="841"/>
      <c r="DJ124" s="841"/>
      <c r="DK124" s="842"/>
      <c r="DL124" s="843" t="s">
        <v>130</v>
      </c>
      <c r="DM124" s="841"/>
      <c r="DN124" s="841"/>
      <c r="DO124" s="841"/>
      <c r="DP124" s="842"/>
      <c r="DQ124" s="843" t="s">
        <v>444</v>
      </c>
      <c r="DR124" s="841"/>
      <c r="DS124" s="841"/>
      <c r="DT124" s="841"/>
      <c r="DU124" s="842"/>
      <c r="DV124" s="929" t="s">
        <v>444</v>
      </c>
      <c r="DW124" s="930"/>
      <c r="DX124" s="930"/>
      <c r="DY124" s="930"/>
      <c r="DZ124" s="931"/>
    </row>
    <row r="125" spans="1:130" s="246" customFormat="1" ht="26.25" customHeight="1" x14ac:dyDescent="0.15">
      <c r="A125" s="898"/>
      <c r="B125" s="899"/>
      <c r="C125" s="902" t="s">
        <v>468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444</v>
      </c>
      <c r="AB125" s="858"/>
      <c r="AC125" s="858"/>
      <c r="AD125" s="858"/>
      <c r="AE125" s="859"/>
      <c r="AF125" s="860" t="s">
        <v>444</v>
      </c>
      <c r="AG125" s="858"/>
      <c r="AH125" s="858"/>
      <c r="AI125" s="858"/>
      <c r="AJ125" s="859"/>
      <c r="AK125" s="860" t="s">
        <v>444</v>
      </c>
      <c r="AL125" s="858"/>
      <c r="AM125" s="858"/>
      <c r="AN125" s="858"/>
      <c r="AO125" s="859"/>
      <c r="AP125" s="905" t="s">
        <v>444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483</v>
      </c>
      <c r="CL125" s="933"/>
      <c r="CM125" s="933"/>
      <c r="CN125" s="933"/>
      <c r="CO125" s="934"/>
      <c r="CP125" s="941" t="s">
        <v>484</v>
      </c>
      <c r="CQ125" s="886"/>
      <c r="CR125" s="886"/>
      <c r="CS125" s="886"/>
      <c r="CT125" s="886"/>
      <c r="CU125" s="886"/>
      <c r="CV125" s="886"/>
      <c r="CW125" s="886"/>
      <c r="CX125" s="886"/>
      <c r="CY125" s="886"/>
      <c r="CZ125" s="886"/>
      <c r="DA125" s="886"/>
      <c r="DB125" s="886"/>
      <c r="DC125" s="886"/>
      <c r="DD125" s="886"/>
      <c r="DE125" s="886"/>
      <c r="DF125" s="887"/>
      <c r="DG125" s="942" t="s">
        <v>444</v>
      </c>
      <c r="DH125" s="923"/>
      <c r="DI125" s="923"/>
      <c r="DJ125" s="923"/>
      <c r="DK125" s="923"/>
      <c r="DL125" s="923" t="s">
        <v>444</v>
      </c>
      <c r="DM125" s="923"/>
      <c r="DN125" s="923"/>
      <c r="DO125" s="923"/>
      <c r="DP125" s="923"/>
      <c r="DQ125" s="923" t="s">
        <v>444</v>
      </c>
      <c r="DR125" s="923"/>
      <c r="DS125" s="923"/>
      <c r="DT125" s="923"/>
      <c r="DU125" s="923"/>
      <c r="DV125" s="924" t="s">
        <v>444</v>
      </c>
      <c r="DW125" s="924"/>
      <c r="DX125" s="924"/>
      <c r="DY125" s="924"/>
      <c r="DZ125" s="925"/>
    </row>
    <row r="126" spans="1:130" s="246" customFormat="1" ht="26.25" customHeight="1" thickBot="1" x14ac:dyDescent="0.2">
      <c r="A126" s="898"/>
      <c r="B126" s="899"/>
      <c r="C126" s="902" t="s">
        <v>470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33651</v>
      </c>
      <c r="AB126" s="858"/>
      <c r="AC126" s="858"/>
      <c r="AD126" s="858"/>
      <c r="AE126" s="859"/>
      <c r="AF126" s="860">
        <v>33563</v>
      </c>
      <c r="AG126" s="858"/>
      <c r="AH126" s="858"/>
      <c r="AI126" s="858"/>
      <c r="AJ126" s="859"/>
      <c r="AK126" s="860">
        <v>31755</v>
      </c>
      <c r="AL126" s="858"/>
      <c r="AM126" s="858"/>
      <c r="AN126" s="858"/>
      <c r="AO126" s="859"/>
      <c r="AP126" s="905">
        <v>0.4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485</v>
      </c>
      <c r="CQ126" s="828"/>
      <c r="CR126" s="828"/>
      <c r="CS126" s="828"/>
      <c r="CT126" s="828"/>
      <c r="CU126" s="828"/>
      <c r="CV126" s="828"/>
      <c r="CW126" s="828"/>
      <c r="CX126" s="828"/>
      <c r="CY126" s="828"/>
      <c r="CZ126" s="828"/>
      <c r="DA126" s="828"/>
      <c r="DB126" s="828"/>
      <c r="DC126" s="828"/>
      <c r="DD126" s="828"/>
      <c r="DE126" s="828"/>
      <c r="DF126" s="829"/>
      <c r="DG126" s="894" t="s">
        <v>444</v>
      </c>
      <c r="DH126" s="895"/>
      <c r="DI126" s="895"/>
      <c r="DJ126" s="895"/>
      <c r="DK126" s="895"/>
      <c r="DL126" s="895" t="s">
        <v>444</v>
      </c>
      <c r="DM126" s="895"/>
      <c r="DN126" s="895"/>
      <c r="DO126" s="895"/>
      <c r="DP126" s="895"/>
      <c r="DQ126" s="895" t="s">
        <v>444</v>
      </c>
      <c r="DR126" s="895"/>
      <c r="DS126" s="895"/>
      <c r="DT126" s="895"/>
      <c r="DU126" s="895"/>
      <c r="DV126" s="872" t="s">
        <v>444</v>
      </c>
      <c r="DW126" s="872"/>
      <c r="DX126" s="872"/>
      <c r="DY126" s="872"/>
      <c r="DZ126" s="873"/>
    </row>
    <row r="127" spans="1:130" s="246" customFormat="1" ht="26.25" customHeight="1" x14ac:dyDescent="0.15">
      <c r="A127" s="900"/>
      <c r="B127" s="901"/>
      <c r="C127" s="919" t="s">
        <v>486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444</v>
      </c>
      <c r="AB127" s="858"/>
      <c r="AC127" s="858"/>
      <c r="AD127" s="858"/>
      <c r="AE127" s="859"/>
      <c r="AF127" s="860" t="s">
        <v>444</v>
      </c>
      <c r="AG127" s="858"/>
      <c r="AH127" s="858"/>
      <c r="AI127" s="858"/>
      <c r="AJ127" s="859"/>
      <c r="AK127" s="860" t="s">
        <v>444</v>
      </c>
      <c r="AL127" s="858"/>
      <c r="AM127" s="858"/>
      <c r="AN127" s="858"/>
      <c r="AO127" s="859"/>
      <c r="AP127" s="905" t="s">
        <v>444</v>
      </c>
      <c r="AQ127" s="906"/>
      <c r="AR127" s="906"/>
      <c r="AS127" s="906"/>
      <c r="AT127" s="907"/>
      <c r="AU127" s="282"/>
      <c r="AV127" s="282"/>
      <c r="AW127" s="282"/>
      <c r="AX127" s="922" t="s">
        <v>487</v>
      </c>
      <c r="AY127" s="890"/>
      <c r="AZ127" s="890"/>
      <c r="BA127" s="890"/>
      <c r="BB127" s="890"/>
      <c r="BC127" s="890"/>
      <c r="BD127" s="890"/>
      <c r="BE127" s="891"/>
      <c r="BF127" s="889" t="s">
        <v>488</v>
      </c>
      <c r="BG127" s="890"/>
      <c r="BH127" s="890"/>
      <c r="BI127" s="890"/>
      <c r="BJ127" s="890"/>
      <c r="BK127" s="890"/>
      <c r="BL127" s="891"/>
      <c r="BM127" s="889" t="s">
        <v>489</v>
      </c>
      <c r="BN127" s="890"/>
      <c r="BO127" s="890"/>
      <c r="BP127" s="890"/>
      <c r="BQ127" s="890"/>
      <c r="BR127" s="890"/>
      <c r="BS127" s="891"/>
      <c r="BT127" s="889" t="s">
        <v>490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491</v>
      </c>
      <c r="CQ127" s="828"/>
      <c r="CR127" s="828"/>
      <c r="CS127" s="828"/>
      <c r="CT127" s="828"/>
      <c r="CU127" s="828"/>
      <c r="CV127" s="828"/>
      <c r="CW127" s="828"/>
      <c r="CX127" s="828"/>
      <c r="CY127" s="828"/>
      <c r="CZ127" s="828"/>
      <c r="DA127" s="828"/>
      <c r="DB127" s="828"/>
      <c r="DC127" s="828"/>
      <c r="DD127" s="828"/>
      <c r="DE127" s="828"/>
      <c r="DF127" s="829"/>
      <c r="DG127" s="894" t="s">
        <v>444</v>
      </c>
      <c r="DH127" s="895"/>
      <c r="DI127" s="895"/>
      <c r="DJ127" s="895"/>
      <c r="DK127" s="895"/>
      <c r="DL127" s="895" t="s">
        <v>444</v>
      </c>
      <c r="DM127" s="895"/>
      <c r="DN127" s="895"/>
      <c r="DO127" s="895"/>
      <c r="DP127" s="895"/>
      <c r="DQ127" s="895" t="s">
        <v>444</v>
      </c>
      <c r="DR127" s="895"/>
      <c r="DS127" s="895"/>
      <c r="DT127" s="895"/>
      <c r="DU127" s="895"/>
      <c r="DV127" s="872" t="s">
        <v>444</v>
      </c>
      <c r="DW127" s="872"/>
      <c r="DX127" s="872"/>
      <c r="DY127" s="872"/>
      <c r="DZ127" s="873"/>
    </row>
    <row r="128" spans="1:130" s="246" customFormat="1" ht="26.25" customHeight="1" thickBot="1" x14ac:dyDescent="0.2">
      <c r="A128" s="874" t="s">
        <v>492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493</v>
      </c>
      <c r="X128" s="876"/>
      <c r="Y128" s="876"/>
      <c r="Z128" s="877"/>
      <c r="AA128" s="878">
        <v>291423</v>
      </c>
      <c r="AB128" s="879"/>
      <c r="AC128" s="879"/>
      <c r="AD128" s="879"/>
      <c r="AE128" s="880"/>
      <c r="AF128" s="881">
        <v>288590</v>
      </c>
      <c r="AG128" s="879"/>
      <c r="AH128" s="879"/>
      <c r="AI128" s="879"/>
      <c r="AJ128" s="880"/>
      <c r="AK128" s="881">
        <v>257709</v>
      </c>
      <c r="AL128" s="879"/>
      <c r="AM128" s="879"/>
      <c r="AN128" s="879"/>
      <c r="AO128" s="880"/>
      <c r="AP128" s="882"/>
      <c r="AQ128" s="883"/>
      <c r="AR128" s="883"/>
      <c r="AS128" s="883"/>
      <c r="AT128" s="884"/>
      <c r="AU128" s="282"/>
      <c r="AV128" s="282"/>
      <c r="AW128" s="282"/>
      <c r="AX128" s="885" t="s">
        <v>494</v>
      </c>
      <c r="AY128" s="886"/>
      <c r="AZ128" s="886"/>
      <c r="BA128" s="886"/>
      <c r="BB128" s="886"/>
      <c r="BC128" s="886"/>
      <c r="BD128" s="886"/>
      <c r="BE128" s="887"/>
      <c r="BF128" s="864" t="s">
        <v>130</v>
      </c>
      <c r="BG128" s="865"/>
      <c r="BH128" s="865"/>
      <c r="BI128" s="865"/>
      <c r="BJ128" s="865"/>
      <c r="BK128" s="865"/>
      <c r="BL128" s="888"/>
      <c r="BM128" s="864">
        <v>13.68</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495</v>
      </c>
      <c r="CQ128" s="806"/>
      <c r="CR128" s="806"/>
      <c r="CS128" s="806"/>
      <c r="CT128" s="806"/>
      <c r="CU128" s="806"/>
      <c r="CV128" s="806"/>
      <c r="CW128" s="806"/>
      <c r="CX128" s="806"/>
      <c r="CY128" s="806"/>
      <c r="CZ128" s="806"/>
      <c r="DA128" s="806"/>
      <c r="DB128" s="806"/>
      <c r="DC128" s="806"/>
      <c r="DD128" s="806"/>
      <c r="DE128" s="806"/>
      <c r="DF128" s="807"/>
      <c r="DG128" s="868" t="s">
        <v>130</v>
      </c>
      <c r="DH128" s="869"/>
      <c r="DI128" s="869"/>
      <c r="DJ128" s="869"/>
      <c r="DK128" s="869"/>
      <c r="DL128" s="869" t="s">
        <v>130</v>
      </c>
      <c r="DM128" s="869"/>
      <c r="DN128" s="869"/>
      <c r="DO128" s="869"/>
      <c r="DP128" s="869"/>
      <c r="DQ128" s="869" t="s">
        <v>496</v>
      </c>
      <c r="DR128" s="869"/>
      <c r="DS128" s="869"/>
      <c r="DT128" s="869"/>
      <c r="DU128" s="869"/>
      <c r="DV128" s="870" t="s">
        <v>497</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498</v>
      </c>
      <c r="X129" s="855"/>
      <c r="Y129" s="855"/>
      <c r="Z129" s="856"/>
      <c r="AA129" s="857">
        <v>8108194</v>
      </c>
      <c r="AB129" s="858"/>
      <c r="AC129" s="858"/>
      <c r="AD129" s="858"/>
      <c r="AE129" s="859"/>
      <c r="AF129" s="860">
        <v>8024646</v>
      </c>
      <c r="AG129" s="858"/>
      <c r="AH129" s="858"/>
      <c r="AI129" s="858"/>
      <c r="AJ129" s="859"/>
      <c r="AK129" s="860">
        <v>8271835</v>
      </c>
      <c r="AL129" s="858"/>
      <c r="AM129" s="858"/>
      <c r="AN129" s="858"/>
      <c r="AO129" s="859"/>
      <c r="AP129" s="861"/>
      <c r="AQ129" s="862"/>
      <c r="AR129" s="862"/>
      <c r="AS129" s="862"/>
      <c r="AT129" s="863"/>
      <c r="AU129" s="284"/>
      <c r="AV129" s="284"/>
      <c r="AW129" s="284"/>
      <c r="AX129" s="827" t="s">
        <v>499</v>
      </c>
      <c r="AY129" s="828"/>
      <c r="AZ129" s="828"/>
      <c r="BA129" s="828"/>
      <c r="BB129" s="828"/>
      <c r="BC129" s="828"/>
      <c r="BD129" s="828"/>
      <c r="BE129" s="829"/>
      <c r="BF129" s="847" t="s">
        <v>130</v>
      </c>
      <c r="BG129" s="848"/>
      <c r="BH129" s="848"/>
      <c r="BI129" s="848"/>
      <c r="BJ129" s="848"/>
      <c r="BK129" s="848"/>
      <c r="BL129" s="849"/>
      <c r="BM129" s="847">
        <v>18.68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501</v>
      </c>
      <c r="X130" s="855"/>
      <c r="Y130" s="855"/>
      <c r="Z130" s="856"/>
      <c r="AA130" s="857">
        <v>863490</v>
      </c>
      <c r="AB130" s="858"/>
      <c r="AC130" s="858"/>
      <c r="AD130" s="858"/>
      <c r="AE130" s="859"/>
      <c r="AF130" s="860">
        <v>894886</v>
      </c>
      <c r="AG130" s="858"/>
      <c r="AH130" s="858"/>
      <c r="AI130" s="858"/>
      <c r="AJ130" s="859"/>
      <c r="AK130" s="860">
        <v>883140</v>
      </c>
      <c r="AL130" s="858"/>
      <c r="AM130" s="858"/>
      <c r="AN130" s="858"/>
      <c r="AO130" s="859"/>
      <c r="AP130" s="861"/>
      <c r="AQ130" s="862"/>
      <c r="AR130" s="862"/>
      <c r="AS130" s="862"/>
      <c r="AT130" s="863"/>
      <c r="AU130" s="284"/>
      <c r="AV130" s="284"/>
      <c r="AW130" s="284"/>
      <c r="AX130" s="827" t="s">
        <v>502</v>
      </c>
      <c r="AY130" s="828"/>
      <c r="AZ130" s="828"/>
      <c r="BA130" s="828"/>
      <c r="BB130" s="828"/>
      <c r="BC130" s="828"/>
      <c r="BD130" s="828"/>
      <c r="BE130" s="829"/>
      <c r="BF130" s="830">
        <v>3.2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503</v>
      </c>
      <c r="X131" s="838"/>
      <c r="Y131" s="838"/>
      <c r="Z131" s="839"/>
      <c r="AA131" s="840">
        <v>7244704</v>
      </c>
      <c r="AB131" s="841"/>
      <c r="AC131" s="841"/>
      <c r="AD131" s="841"/>
      <c r="AE131" s="842"/>
      <c r="AF131" s="843">
        <v>7129760</v>
      </c>
      <c r="AG131" s="841"/>
      <c r="AH131" s="841"/>
      <c r="AI131" s="841"/>
      <c r="AJ131" s="842"/>
      <c r="AK131" s="843">
        <v>7388695</v>
      </c>
      <c r="AL131" s="841"/>
      <c r="AM131" s="841"/>
      <c r="AN131" s="841"/>
      <c r="AO131" s="842"/>
      <c r="AP131" s="844"/>
      <c r="AQ131" s="845"/>
      <c r="AR131" s="845"/>
      <c r="AS131" s="845"/>
      <c r="AT131" s="846"/>
      <c r="AU131" s="284"/>
      <c r="AV131" s="284"/>
      <c r="AW131" s="284"/>
      <c r="AX131" s="805" t="s">
        <v>504</v>
      </c>
      <c r="AY131" s="806"/>
      <c r="AZ131" s="806"/>
      <c r="BA131" s="806"/>
      <c r="BB131" s="806"/>
      <c r="BC131" s="806"/>
      <c r="BD131" s="806"/>
      <c r="BE131" s="807"/>
      <c r="BF131" s="808" t="s">
        <v>130</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506</v>
      </c>
      <c r="W132" s="818"/>
      <c r="X132" s="818"/>
      <c r="Y132" s="818"/>
      <c r="Z132" s="819"/>
      <c r="AA132" s="820">
        <v>3.0952265269999999</v>
      </c>
      <c r="AB132" s="821"/>
      <c r="AC132" s="821"/>
      <c r="AD132" s="821"/>
      <c r="AE132" s="822"/>
      <c r="AF132" s="823">
        <v>3.3346423999999999</v>
      </c>
      <c r="AG132" s="821"/>
      <c r="AH132" s="821"/>
      <c r="AI132" s="821"/>
      <c r="AJ132" s="822"/>
      <c r="AK132" s="823">
        <v>3.4095060089999998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507</v>
      </c>
      <c r="W133" s="797"/>
      <c r="X133" s="797"/>
      <c r="Y133" s="797"/>
      <c r="Z133" s="798"/>
      <c r="AA133" s="799">
        <v>2.8</v>
      </c>
      <c r="AB133" s="800"/>
      <c r="AC133" s="800"/>
      <c r="AD133" s="800"/>
      <c r="AE133" s="801"/>
      <c r="AF133" s="799">
        <v>3</v>
      </c>
      <c r="AG133" s="800"/>
      <c r="AH133" s="800"/>
      <c r="AI133" s="800"/>
      <c r="AJ133" s="801"/>
      <c r="AK133" s="799">
        <v>3.2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greyG6O9O53maDXCBjodQx7cuRYWamLeQwsOSN9ijaTybb8SgY7NlopzRqHX/EegIOyn9jz73y9QXTeJ7pK2aA==" saltValue="uEFUth6JiKoKNhOaL9+LS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9XHlLME4suKtIDU3qbf/yKKIEHfDnKxvdj8ueNWwnUZbdkFm63fp3b+MyrXNz3FBkjUvlE2Vo3eN7dAm1rM4Rw==" saltValue="JEbwmzc5As3tE50esebS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8hwo1FmY2vO548Sen5awq54LpSdxUMjwpMgOpxvihQzGvXYqfx2g9rvwZRt7Ngg4DSZktaq8LoBAwM6V5CyDmA==" saltValue="p0z9IFBFQ8lyAgxa4wJxH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511</v>
      </c>
      <c r="AP7" s="303"/>
      <c r="AQ7" s="304" t="s">
        <v>512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513</v>
      </c>
      <c r="AQ8" s="310" t="s">
        <v>514</v>
      </c>
      <c r="AR8" s="311" t="s">
        <v>515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516</v>
      </c>
      <c r="AL9" s="1227"/>
      <c r="AM9" s="1227"/>
      <c r="AN9" s="1228"/>
      <c r="AO9" s="312">
        <v>2099191</v>
      </c>
      <c r="AP9" s="312">
        <v>48012</v>
      </c>
      <c r="AQ9" s="313">
        <v>56489</v>
      </c>
      <c r="AR9" s="314">
        <v>-15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517</v>
      </c>
      <c r="AL10" s="1227"/>
      <c r="AM10" s="1227"/>
      <c r="AN10" s="1228"/>
      <c r="AO10" s="315">
        <v>285360</v>
      </c>
      <c r="AP10" s="315">
        <v>6527</v>
      </c>
      <c r="AQ10" s="316">
        <v>5759</v>
      </c>
      <c r="AR10" s="317">
        <v>13.3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518</v>
      </c>
      <c r="AL11" s="1227"/>
      <c r="AM11" s="1227"/>
      <c r="AN11" s="1228"/>
      <c r="AO11" s="315">
        <v>478109</v>
      </c>
      <c r="AP11" s="315">
        <v>10935</v>
      </c>
      <c r="AQ11" s="316">
        <v>8418</v>
      </c>
      <c r="AR11" s="317">
        <v>29.9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519</v>
      </c>
      <c r="AL12" s="1227"/>
      <c r="AM12" s="1227"/>
      <c r="AN12" s="1228"/>
      <c r="AO12" s="315" t="s">
        <v>520</v>
      </c>
      <c r="AP12" s="315" t="s">
        <v>520</v>
      </c>
      <c r="AQ12" s="316">
        <v>199</v>
      </c>
      <c r="AR12" s="317" t="s">
        <v>520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521</v>
      </c>
      <c r="AL13" s="1227"/>
      <c r="AM13" s="1227"/>
      <c r="AN13" s="1228"/>
      <c r="AO13" s="315" t="s">
        <v>520</v>
      </c>
      <c r="AP13" s="315" t="s">
        <v>520</v>
      </c>
      <c r="AQ13" s="316">
        <v>11</v>
      </c>
      <c r="AR13" s="317" t="s">
        <v>520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522</v>
      </c>
      <c r="AL14" s="1227"/>
      <c r="AM14" s="1227"/>
      <c r="AN14" s="1228"/>
      <c r="AO14" s="315">
        <v>137165</v>
      </c>
      <c r="AP14" s="315">
        <v>3137</v>
      </c>
      <c r="AQ14" s="316">
        <v>2749</v>
      </c>
      <c r="AR14" s="317">
        <v>14.1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523</v>
      </c>
      <c r="AL15" s="1227"/>
      <c r="AM15" s="1227"/>
      <c r="AN15" s="1228"/>
      <c r="AO15" s="315">
        <v>42402</v>
      </c>
      <c r="AP15" s="315">
        <v>970</v>
      </c>
      <c r="AQ15" s="316">
        <v>1213</v>
      </c>
      <c r="AR15" s="317">
        <v>-20</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524</v>
      </c>
      <c r="AL16" s="1230"/>
      <c r="AM16" s="1230"/>
      <c r="AN16" s="1231"/>
      <c r="AO16" s="315">
        <v>-154883</v>
      </c>
      <c r="AP16" s="315">
        <v>-3542</v>
      </c>
      <c r="AQ16" s="316">
        <v>-4842</v>
      </c>
      <c r="AR16" s="317">
        <v>-26.8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191</v>
      </c>
      <c r="AL17" s="1230"/>
      <c r="AM17" s="1230"/>
      <c r="AN17" s="1231"/>
      <c r="AO17" s="315">
        <v>2887344</v>
      </c>
      <c r="AP17" s="315">
        <v>66039</v>
      </c>
      <c r="AQ17" s="316">
        <v>69997</v>
      </c>
      <c r="AR17" s="317">
        <v>-5.7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529</v>
      </c>
      <c r="AL21" s="1224"/>
      <c r="AM21" s="1224"/>
      <c r="AN21" s="1225"/>
      <c r="AO21" s="327">
        <v>5.72</v>
      </c>
      <c r="AP21" s="328">
        <v>6.51</v>
      </c>
      <c r="AQ21" s="329">
        <v>-0.79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530</v>
      </c>
      <c r="AL22" s="1224"/>
      <c r="AM22" s="1224"/>
      <c r="AN22" s="1225"/>
      <c r="AO22" s="332">
        <v>99.6</v>
      </c>
      <c r="AP22" s="333">
        <v>97.2</v>
      </c>
      <c r="AQ22" s="334">
        <v>2.4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511</v>
      </c>
      <c r="AP30" s="303"/>
      <c r="AQ30" s="304" t="s">
        <v>512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513</v>
      </c>
      <c r="AQ31" s="310" t="s">
        <v>514</v>
      </c>
      <c r="AR31" s="311" t="s">
        <v>515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534</v>
      </c>
      <c r="AL32" s="1215"/>
      <c r="AM32" s="1215"/>
      <c r="AN32" s="1216"/>
      <c r="AO32" s="342">
        <v>823654</v>
      </c>
      <c r="AP32" s="342">
        <v>18838</v>
      </c>
      <c r="AQ32" s="343">
        <v>31531</v>
      </c>
      <c r="AR32" s="344">
        <v>-40.299999999999997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535</v>
      </c>
      <c r="AL33" s="1215"/>
      <c r="AM33" s="1215"/>
      <c r="AN33" s="1216"/>
      <c r="AO33" s="342" t="s">
        <v>520</v>
      </c>
      <c r="AP33" s="342" t="s">
        <v>520</v>
      </c>
      <c r="AQ33" s="343" t="s">
        <v>520</v>
      </c>
      <c r="AR33" s="344" t="s">
        <v>520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536</v>
      </c>
      <c r="AL34" s="1215"/>
      <c r="AM34" s="1215"/>
      <c r="AN34" s="1216"/>
      <c r="AO34" s="342" t="s">
        <v>520</v>
      </c>
      <c r="AP34" s="342" t="s">
        <v>520</v>
      </c>
      <c r="AQ34" s="343" t="s">
        <v>520</v>
      </c>
      <c r="AR34" s="344" t="s">
        <v>520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537</v>
      </c>
      <c r="AL35" s="1215"/>
      <c r="AM35" s="1215"/>
      <c r="AN35" s="1216"/>
      <c r="AO35" s="342">
        <v>351042</v>
      </c>
      <c r="AP35" s="342">
        <v>8029</v>
      </c>
      <c r="AQ35" s="343">
        <v>9647</v>
      </c>
      <c r="AR35" s="344">
        <v>-16.8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538</v>
      </c>
      <c r="AL36" s="1215"/>
      <c r="AM36" s="1215"/>
      <c r="AN36" s="1216"/>
      <c r="AO36" s="342">
        <v>27693</v>
      </c>
      <c r="AP36" s="342">
        <v>633</v>
      </c>
      <c r="AQ36" s="343">
        <v>2316</v>
      </c>
      <c r="AR36" s="344">
        <v>-72.7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539</v>
      </c>
      <c r="AL37" s="1215"/>
      <c r="AM37" s="1215"/>
      <c r="AN37" s="1216"/>
      <c r="AO37" s="342">
        <v>190378</v>
      </c>
      <c r="AP37" s="342">
        <v>4354</v>
      </c>
      <c r="AQ37" s="343">
        <v>1006</v>
      </c>
      <c r="AR37" s="344">
        <v>332.8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540</v>
      </c>
      <c r="AL38" s="1218"/>
      <c r="AM38" s="1218"/>
      <c r="AN38" s="1219"/>
      <c r="AO38" s="345" t="s">
        <v>520</v>
      </c>
      <c r="AP38" s="345" t="s">
        <v>520</v>
      </c>
      <c r="AQ38" s="346">
        <v>1</v>
      </c>
      <c r="AR38" s="334" t="s">
        <v>520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541</v>
      </c>
      <c r="AL39" s="1218"/>
      <c r="AM39" s="1218"/>
      <c r="AN39" s="1219"/>
      <c r="AO39" s="342">
        <v>-257709</v>
      </c>
      <c r="AP39" s="342">
        <v>-5894</v>
      </c>
      <c r="AQ39" s="343">
        <v>-3160</v>
      </c>
      <c r="AR39" s="344">
        <v>86.5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542</v>
      </c>
      <c r="AL40" s="1215"/>
      <c r="AM40" s="1215"/>
      <c r="AN40" s="1216"/>
      <c r="AO40" s="342">
        <v>-883140</v>
      </c>
      <c r="AP40" s="342">
        <v>-20199</v>
      </c>
      <c r="AQ40" s="343">
        <v>-28415</v>
      </c>
      <c r="AR40" s="344">
        <v>-28.9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304</v>
      </c>
      <c r="AL41" s="1221"/>
      <c r="AM41" s="1221"/>
      <c r="AN41" s="1222"/>
      <c r="AO41" s="342">
        <v>251918</v>
      </c>
      <c r="AP41" s="342">
        <v>5762</v>
      </c>
      <c r="AQ41" s="343">
        <v>12925</v>
      </c>
      <c r="AR41" s="344">
        <v>-55.4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511</v>
      </c>
      <c r="AN49" s="1209" t="s">
        <v>546</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547</v>
      </c>
      <c r="AO50" s="359" t="s">
        <v>548</v>
      </c>
      <c r="AP50" s="360" t="s">
        <v>549</v>
      </c>
      <c r="AQ50" s="361" t="s">
        <v>550</v>
      </c>
      <c r="AR50" s="362" t="s">
        <v>551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978642</v>
      </c>
      <c r="AN51" s="364">
        <v>22990</v>
      </c>
      <c r="AO51" s="365">
        <v>24</v>
      </c>
      <c r="AP51" s="366">
        <v>53292</v>
      </c>
      <c r="AQ51" s="367">
        <v>0</v>
      </c>
      <c r="AR51" s="368">
        <v>24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771685</v>
      </c>
      <c r="AN52" s="372">
        <v>18128</v>
      </c>
      <c r="AO52" s="373">
        <v>-0.6</v>
      </c>
      <c r="AP52" s="374">
        <v>28900</v>
      </c>
      <c r="AQ52" s="375">
        <v>18.899999999999999</v>
      </c>
      <c r="AR52" s="376">
        <v>-19.5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1047733</v>
      </c>
      <c r="AN53" s="364">
        <v>24479</v>
      </c>
      <c r="AO53" s="365">
        <v>6.5</v>
      </c>
      <c r="AP53" s="366">
        <v>56894</v>
      </c>
      <c r="AQ53" s="367">
        <v>6.8</v>
      </c>
      <c r="AR53" s="368">
        <v>-0.3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960373</v>
      </c>
      <c r="AN54" s="372">
        <v>22438</v>
      </c>
      <c r="AO54" s="373">
        <v>23.8</v>
      </c>
      <c r="AP54" s="374">
        <v>32548</v>
      </c>
      <c r="AQ54" s="375">
        <v>12.6</v>
      </c>
      <c r="AR54" s="376">
        <v>11.2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1143477</v>
      </c>
      <c r="AN55" s="364">
        <v>26439</v>
      </c>
      <c r="AO55" s="365">
        <v>8</v>
      </c>
      <c r="AP55" s="366">
        <v>47738</v>
      </c>
      <c r="AQ55" s="367">
        <v>-16.100000000000001</v>
      </c>
      <c r="AR55" s="368">
        <v>24.1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643552</v>
      </c>
      <c r="AN56" s="372">
        <v>14880</v>
      </c>
      <c r="AO56" s="373">
        <v>-33.700000000000003</v>
      </c>
      <c r="AP56" s="374">
        <v>24937</v>
      </c>
      <c r="AQ56" s="375">
        <v>-23.4</v>
      </c>
      <c r="AR56" s="376">
        <v>-10.3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1223586</v>
      </c>
      <c r="AN57" s="364">
        <v>28193</v>
      </c>
      <c r="AO57" s="365">
        <v>6.6</v>
      </c>
      <c r="AP57" s="366">
        <v>52191</v>
      </c>
      <c r="AQ57" s="367">
        <v>9.3000000000000007</v>
      </c>
      <c r="AR57" s="368">
        <v>-2.7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809924</v>
      </c>
      <c r="AN58" s="372">
        <v>18661</v>
      </c>
      <c r="AO58" s="373">
        <v>25.4</v>
      </c>
      <c r="AP58" s="374">
        <v>24843</v>
      </c>
      <c r="AQ58" s="375">
        <v>-0.4</v>
      </c>
      <c r="AR58" s="376">
        <v>25.8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1314439</v>
      </c>
      <c r="AN59" s="364">
        <v>30064</v>
      </c>
      <c r="AO59" s="365">
        <v>6.6</v>
      </c>
      <c r="AP59" s="366">
        <v>47387</v>
      </c>
      <c r="AQ59" s="367">
        <v>-9.1999999999999993</v>
      </c>
      <c r="AR59" s="368">
        <v>15.8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778308</v>
      </c>
      <c r="AN60" s="372">
        <v>17801</v>
      </c>
      <c r="AO60" s="373">
        <v>-4.5999999999999996</v>
      </c>
      <c r="AP60" s="374">
        <v>24928</v>
      </c>
      <c r="AQ60" s="375">
        <v>0.3</v>
      </c>
      <c r="AR60" s="376">
        <v>-4.9000000000000004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1141575</v>
      </c>
      <c r="AN61" s="379">
        <v>26433</v>
      </c>
      <c r="AO61" s="380">
        <v>10.3</v>
      </c>
      <c r="AP61" s="381">
        <v>51500</v>
      </c>
      <c r="AQ61" s="382">
        <v>-1.8</v>
      </c>
      <c r="AR61" s="368">
        <v>12.1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792768</v>
      </c>
      <c r="AN62" s="372">
        <v>18382</v>
      </c>
      <c r="AO62" s="373">
        <v>2.1</v>
      </c>
      <c r="AP62" s="374">
        <v>27231</v>
      </c>
      <c r="AQ62" s="375">
        <v>1.6</v>
      </c>
      <c r="AR62" s="376">
        <v>0.5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V4geZwCcFVquvsr+1vvno/BktskRczGfPOnBkc3D1LakuR8GqRZ9QJxc7SbIb/rF12bHJ7M8roVa91fM6eCfVA==" saltValue="doSn7hZV7YRc7M8QjH4zk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9iohXzhwC+JIPhOobkYjzF0L9lFm/0MeP/WaQFdOB5Ukb6MEIFAU7m5awj8NOKFrSnz6nVPauJi4Xsa3O3GyA==" saltValue="cInu8gEUtPcApJmMLoiy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VpnB9l2/ZxpSuLOJsc7J3YqvKRpxMIOEuVT1IXKLGVmm7NFRa/HAf6Tq67E8Rlz3TeyTji+rQg+dgeBjRaOMg==" saltValue="opZFnfCCzxN9wo/pAYO71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2" t="s">
        <v>3</v>
      </c>
      <c r="D47" s="1232"/>
      <c r="E47" s="1233"/>
      <c r="F47" s="11">
        <v>14.95</v>
      </c>
      <c r="G47" s="12">
        <v>16.37</v>
      </c>
      <c r="H47" s="12">
        <v>14.62</v>
      </c>
      <c r="I47" s="12">
        <v>13.7</v>
      </c>
      <c r="J47" s="13">
        <v>14.37</v>
      </c>
    </row>
    <row r="48" spans="2:10" ht="57.75" customHeight="1" x14ac:dyDescent="0.15">
      <c r="B48" s="14"/>
      <c r="C48" s="1234" t="s">
        <v>4</v>
      </c>
      <c r="D48" s="1234"/>
      <c r="E48" s="1235"/>
      <c r="F48" s="15">
        <v>6.32</v>
      </c>
      <c r="G48" s="16">
        <v>5.26</v>
      </c>
      <c r="H48" s="16">
        <v>4.97</v>
      </c>
      <c r="I48" s="16">
        <v>4.16</v>
      </c>
      <c r="J48" s="17">
        <v>5.85</v>
      </c>
    </row>
    <row r="49" spans="2:10" ht="57.75" customHeight="1" thickBot="1" x14ac:dyDescent="0.2">
      <c r="B49" s="18"/>
      <c r="C49" s="1236" t="s">
        <v>5</v>
      </c>
      <c r="D49" s="1236"/>
      <c r="E49" s="1237"/>
      <c r="F49" s="19" t="s">
        <v>567</v>
      </c>
      <c r="G49" s="20" t="s">
        <v>568</v>
      </c>
      <c r="H49" s="20" t="s">
        <v>569</v>
      </c>
      <c r="I49" s="20" t="s">
        <v>570</v>
      </c>
      <c r="J49" s="21" t="s">
        <v>571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WjlScae40EIoPAIX0Y4SgbELxFt1A4RPeBbfWn+icqxILQROPi67dVRzKWZj016P71yf+7z0kSyN5VSrhMdlg==" saltValue="bg7ScesAFh2BD26ZxTyn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2020-09-07T04:10:16Z</cp:lastPrinted>
  <dcterms:created xsi:type="dcterms:W3CDTF">2020-02-10T04:24:07Z</dcterms:created>
  <dcterms:modified xsi:type="dcterms:W3CDTF">2020-09-25T06:22:18Z</dcterms:modified>
  <cp:category/>
</cp:coreProperties>
</file>