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<sst xmlns="http://schemas.openxmlformats.org/spreadsheetml/2006/main" count="1129" uniqueCount="596">
  <si>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</si>
  <si>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</si>
  <si>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</si>
  <si>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</si>
  <si>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</si>
  <si>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</si>
  <si>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</si>
  <si>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</si>
  <si>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</si>
  <si>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</si>
  <si>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</si>
  <si>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</si>
  <si>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</si>
  <si>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</si>
  <si>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</si>
  <si>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</si>
  <si>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</si>
  <si>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</si>
  <si>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</si>
  <si>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</si>
  <si>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</si>
  <si>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</si>
  <si>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</si>
  <si>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</si>
  <si>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</si>
  <si>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</si>
  <si>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</si>
  <si>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</si>
  <si>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</si>
  <si>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</si>
  <si>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</si>
  <si>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</si>
  <si>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</si>
  <si>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</si>
  <si>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</si>
  <si>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</si>
  <si>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</si>
  <si>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</si>
  <si>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</si>
  <si>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</si>
  <si>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</si>
  <si>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</si>
  <si>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</si>
  <si>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</si>
  <si>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</si>
  <si>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</si>
  <si>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</si>
  <si>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</si>
  <si>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</si>
  <si>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</si>
  <si>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</si>
  <si>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</si>
  <si>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</si>
  <si>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</si>
  <si>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</si>
  <si>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</si>
  <si>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</si>
  <si>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</si>
  <si>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</si>
  <si>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</si>
  <si>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</si>
  <si>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</si>
  <si>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</si>
  <si>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</si>
  <si>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</si>
  <si>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</si>
  <si>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</si>
  <si>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</si>
  <si>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</si>
  <si>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</si>
  <si>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</si>
  <si>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</si>
  <si>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</si>
  <si>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</si>
  <si>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</si>
  <si>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</si>
  <si>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</si>
  <si>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</si>
  <si>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</si>
  <si>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</si>
  <si>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</si>
  <si>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</si>
  <si>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</si>
  <si>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</si>
  <si>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</si>
  <si>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</si>
  <si>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</si>
  <si>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</si>
  <si>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</si>
  <si>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</si>
  <si>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</si>
  <si>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</si>
  <si>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</si>
  <si>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</si>
  <si>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</si>
  <si>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</si>
  <si>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</si>
  <si>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</si>
  <si>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豊山町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</si>
  <si>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</si>
  <si>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</si>
  <si>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</si>
  <si>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</si>
  <si>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</si>
  <si>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</si>
  <si>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</si>
  <si>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</si>
  <si>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</si>
  <si>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</si>
  <si>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</si>
  <si>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</si>
  <si>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</si>
  <si>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</si>
  <si>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</si>
  <si>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</si>
  <si>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</si>
  <si>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</si>
  <si>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</si>
  <si>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</si>
  <si>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</si>
  <si>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</si>
  <si>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</si>
  <si>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</si>
  <si>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</si>
  <si>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</si>
  <si>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</si>
  <si>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</si>
  <si>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</si>
  <si>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</si>
  <si>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</si>
  <si>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</si>
  <si>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</si>
  <si>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</si>
  <si>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</si>
  <si>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</si>
  <si>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</si>
  <si>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</si>
  <si>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</si>
  <si>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</si>
  <si>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</si>
  <si>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</si>
  <si>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</si>
  <si>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</si>
  <si>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</si>
  <si>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</si>
  <si>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</si>
  <si>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</si>
  <si>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</si>
  <si>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</si>
  <si>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</si>
  <si>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</si>
  <si>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</si>
  <si>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</si>
  <si>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</si>
  <si>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</si>
  <si>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</si>
  <si>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</si>
  <si>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</si>
  <si>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</si>
  <si>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</si>
  <si>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</si>
  <si>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</si>
  <si>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</si>
  <si>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</si>
  <si>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</si>
  <si>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</si>
  <si>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</si>
  <si>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</si>
  <si>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</si>
  <si>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</si>
  <si>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</si>
  <si>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</si>
  <si>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</si>
  <si>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</si>
  <si>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</si>
  <si>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</si>
  <si>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</si>
  <si>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</si>
  <si>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</si>
  <si>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</si>
  <si>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</si>
  <si>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</si>
  <si>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</si>
  <si>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</si>
  <si>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</si>
  <si>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</si>
  <si>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</si>
  <si>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</si>
  <si>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</si>
  <si>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</si>
  <si>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</si>
  <si>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</si>
  <si>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</si>
  <si>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</si>
  <si>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</si>
  <si>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</si>
  <si>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</si>
  <si>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</si>
  <si>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</si>
  <si>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</si>
  <si>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</si>
  <si>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</si>
  <si>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</si>
  <si>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</si>
  <si>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</si>
  <si>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</si>
  <si>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</si>
  <si>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</si>
  <si>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</si>
  <si>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</si>
  <si>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</si>
  <si>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</si>
  <si>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</si>
  <si>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</si>
  <si>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</si>
  <si>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</si>
  <si>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</si>
  <si>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愛知県豊山町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</si>
  <si>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</si>
  <si>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</si>
  <si>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</si>
  <si>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</si>
  <si>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</si>
  <si>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</si>
  <si>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</si>
  <si>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</si>
  <si>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</si>
  <si>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</si>
  <si>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</si>
  <si>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</si>
  <si>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</si>
  <si>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</si>
  <si>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</si>
  <si>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</si>
  <si>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</si>
  <si>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</si>
  <si>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</si>
  <si>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</si>
  <si>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</si>
  <si>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</si>
  <si>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</si>
  <si>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</si>
  <si>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</si>
  <si>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</si>
  <si>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</si>
  <si>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</si>
  <si>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</si>
  <si>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</si>
  <si>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</si>
  <si>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</si>
  <si>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</si>
  <si>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</si>
  <si>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</si>
  <si>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</si>
  <si>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</si>
  <si>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</si>
  <si>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</si>
  <si>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</si>
  <si>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</si>
  <si>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</si>
  <si>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</si>
  <si>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</si>
  <si>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</si>
  <si>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</si>
  <si>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</si>
  <si>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</si>
  <si>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</si>
  <si>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</si>
  <si>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</si>
  <si>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</si>
  <si>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</si>
  <si>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</si>
  <si>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</si>
  <si>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</si>
  <si>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</si>
  <si>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</si>
  <si>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</si>
  <si>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</si>
  <si>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</si>
  <si>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</si>
  <si>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</si>
  <si>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</si>
  <si>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</si>
  <si>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</si>
  <si>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</si>
  <si>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</si>
  <si>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</si>
  <si>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</si>
  <si>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</si>
  <si>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</si>
  <si>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</si>
  <si>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</si>
  <si>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</si>
  <si>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</si>
  <si>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</si>
  <si>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</si>
  <si>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</si>
  <si>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</si>
  <si>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</si>
  <si>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</si>
  <si>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</si>
  <si>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</si>
  <si>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</si>
  <si>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</si>
  <si>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</si>
  <si>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</si>
  <si>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</si>
  <si>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</si>
  <si>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</si>
  <si>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</si>
  <si>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</si>
  <si>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</si>
  <si>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</si>
  <si>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</si>
  <si>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</si>
  <si>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</si>
  <si>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</si>
  <si>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</si>
  <si>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</si>
  <si>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</si>
  <si>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</si>
  <si>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</si>
  <si>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</si>
  <si>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</si>
  <si>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</si>
  <si>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</si>
  <si>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</si>
  <si>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</si>
  <si>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</si>
  <si>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</si>
  <si>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</si>
  <si>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</si>
  <si>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</si>
  <si>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</si>
  <si>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</si>
  <si>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</si>
  <si>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</si>
  <si>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</si>
  <si>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</si>
  <si>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</si>
  <si>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</si>
  <si>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</si>
  <si>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</si>
  <si>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</si>
  <si>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</si>
  <si>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</si>
  <si>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</si>
  <si>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</si>
  <si>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</si>
  <si>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</si>
  <si>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</si>
  <si>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</si>
  <si>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</si>
  <si>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</si>
  <si>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</si>
  <si>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</si>
  <si>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</si>
  <si>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</si>
  <si>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</si>
  <si>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</si>
  <si>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</si>
  <si>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</si>
  <si>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</si>
  <si>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</si>
  <si>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</si>
  <si>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</si>
  <si>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</si>
  <si>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愛知県豊山町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</si>
  <si>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</si>
  <si>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</si>
  <si>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</si>
  <si>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</si>
  <si>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</si>
  <si>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</si>
  <si>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</si>
  <si>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</si>
  <si>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</si>
  <si>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</si>
  <si>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</si>
  <si>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</si>
  <si>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</si>
  <si>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</si>
  <si>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</si>
  <si>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</si>
  <si>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</si>
  <si>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</si>
  <si>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</si>
  <si>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</si>
  <si>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</si>
  <si>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</si>
  <si>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</si>
  <si>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</si>
  <si>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</si>
  <si>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</si>
  <si>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</si>
  <si>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</si>
  <si>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</si>
  <si>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</si>
  <si>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</si>
  <si>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</si>
  <si>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</si>
  <si>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</si>
  <si>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</si>
  <si>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</si>
  <si>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</si>
  <si>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</si>
  <si>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</si>
  <si>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</si>
  <si>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</si>
  <si>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</si>
  <si>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</si>
  <si>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</si>
  <si>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</si>
  <si>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</si>
  <si>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</si>
  <si>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</si>
  <si>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</si>
  <si>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</si>
  <si>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</si>
  <si>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</si>
  <si>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</si>
  <si>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</si>
  <si>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</si>
  <si>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</si>
  <si>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</si>
  <si>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</si>
  <si>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</si>
  <si>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</si>
  <si>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</si>
  <si>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</si>
  <si>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</si>
  <si>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</si>
  <si>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</si>
  <si>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</si>
  <si>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</si>
  <si>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</si>
  <si>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</si>
  <si>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</si>
  <si>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</si>
  <si>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</si>
  <si>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</si>
  <si>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</si>
  <si>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</si>
  <si>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</si>
  <si>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</si>
  <si>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</si>
  <si>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</si>
  <si>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</si>
  <si>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</si>
  <si>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</si>
  <si>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</si>
  <si>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</si>
  <si>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</si>
  <si>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</si>
  <si>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</si>
  <si>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</si>
  <si>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</si>
  <si>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</si>
  <si>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</si>
  <si>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</si>
  <si>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</si>
  <si>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</si>
  <si>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</si>
  <si>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</si>
  <si>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</si>
  <si>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</si>
  <si>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</si>
  <si>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</si>
  <si>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</si>
  <si>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</si>
  <si>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</si>
  <si>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</si>
  <si>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</si>
  <si>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</si>
  <si>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</si>
  <si>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</si>
  <si>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</si>
  <si>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</si>
  <si>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</si>
  <si>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</si>
  <si>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</si>
  <si>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</si>
  <si>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</si>
  <si>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</si>
  <si>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</si>
  <si>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</si>
  <si>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</si>
  <si>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</si>
  <si>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</si>
  <si>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</si>
  <si>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</si>
  <si>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</si>
  <si>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</si>
  <si>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</si>
  <si>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</si>
  <si>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</si>
  <si>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</si>
  <si>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</si>
  <si>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</si>
  <si>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</si>
  <si>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</si>
  <si>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</si>
  <si>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</si>
  <si>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</si>
  <si>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</si>
  <si>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</si>
  <si>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</si>
  <si>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</si>
  <si>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</si>
  <si>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</si>
  <si>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</si>
  <si>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</si>
  <si>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</si>
  <si>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</si>
  <si>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</si>
  <si>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</si>
  <si>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</si>
  <si>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</si>
  <si>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</si>
  <si>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</si>
  <si>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</si>
  <si>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</si>
  <si>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</si>
  <si>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</si>
  <si>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</si>
  <si>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</si>
  <si>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</si>
  <si>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</si>
  <si>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</si>
  <si>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</si>
  <si>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</si>
  <si>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</si>
  <si>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</si>
  <si>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</si>
  <si>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</si>
  <si>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</si>
  <si>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</si>
  <si>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</si>
  <si>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</si>
  <si>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</si>
  <si>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</si>
  <si>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</si>
  <si>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</si>
  <si>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</si>
  <si>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</si>
  <si>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</si>
  <si>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</si>
  <si>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</si>
  <si>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</si>
  <si>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</si>
  <si>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</si>
  <si>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</si>
  <si>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4.02</t>
  </si>
  <si>
    <t>一般会計</t>
  </si>
  <si>
    <t>国民健康保険特別会計</t>
  </si>
  <si>
    <t>介護保険特別会計</t>
  </si>
  <si>
    <t>後期高齢者医療特別会計</t>
  </si>
  <si>
    <t>公共下水道事業特別会計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</si>
  <si>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</si>
  <si>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</si>
  <si>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</si>
  <si>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</si>
  <si>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</si>
  <si>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</si>
  <si>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</si>
  <si>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</si>
  <si>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</si>
  <si>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北名古屋衛生組合</t>
    <rPh sb="0" eb="4">
      <t>キタナゴヤ</t>
    </rPh>
    <rPh sb="4" eb="6">
      <t>エイセイ</t>
    </rPh>
    <rPh sb="6" eb="8">
      <t>クミアイ</t>
    </rPh>
    <phoneticPr fontId="2"/>
  </si>
  <si>
    <t>尾張東部火葬場管理組合</t>
    <rPh sb="0" eb="2">
      <t>オワリ</t>
    </rPh>
    <rPh sb="2" eb="4">
      <t>トウブ</t>
    </rPh>
    <rPh sb="4" eb="7">
      <t>カソウバ</t>
    </rPh>
    <rPh sb="7" eb="9">
      <t>カンリ</t>
    </rPh>
    <rPh sb="9" eb="11">
      <t>クミアイ</t>
    </rPh>
    <phoneticPr fontId="2"/>
  </si>
  <si>
    <t>北名古屋水道企業団</t>
    <rPh sb="0" eb="4">
      <t>キタナゴヤ</t>
    </rPh>
    <rPh sb="4" eb="6">
      <t>スイドウ</t>
    </rPh>
    <rPh sb="6" eb="8">
      <t>キギョウ</t>
    </rPh>
    <rPh sb="8" eb="9">
      <t>ダン</t>
    </rPh>
    <phoneticPr fontId="2"/>
  </si>
  <si>
    <t>西春日井広域事務組合</t>
    <rPh sb="0" eb="4">
      <t>ニシカスガイ</t>
    </rPh>
    <rPh sb="4" eb="6">
      <t>コウイキ</t>
    </rPh>
    <rPh sb="6" eb="8">
      <t>ジム</t>
    </rPh>
    <rPh sb="8" eb="10">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</si>
  <si>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</si>
  <si>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</si>
  <si>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</si>
  <si>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</si>
  <si>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</si>
  <si>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法適用企業</t>
    <rPh sb="0" eb="1">
      <t>ホウ</t>
    </rPh>
    <rPh sb="1" eb="3">
      <t>テキヨウ</t>
    </rPh>
    <rPh sb="3" eb="5">
      <t>キギョウ</t>
    </rPh>
    <phoneticPr fontId="2"/>
  </si>
  <si>
    <t>-</t>
    <phoneticPr fontId="2"/>
  </si>
  <si>
    <t>-</t>
    <phoneticPr fontId="2"/>
  </si>
  <si>
    <t>(豊山町教育施設等整備基金(H30年度末現在))</t>
    <rPh sb="1" eb="4">
      <t>トヨヤマチョウ</t>
    </rPh>
    <rPh sb="4" eb="13">
      <t>キョウイクシセツトウセイビキキン</t>
    </rPh>
    <phoneticPr fontId="2"/>
  </si>
  <si>
    <t>(豊山町公共施設等保全整備基金(H30年度末現在))</t>
    <rPh sb="1" eb="4">
      <t>トヨヤマチョウ</t>
    </rPh>
    <rPh sb="4" eb="6">
      <t>コウキョウ</t>
    </rPh>
    <rPh sb="6" eb="8">
      <t>シセツ</t>
    </rPh>
    <rPh sb="8" eb="9">
      <t>トウ</t>
    </rPh>
    <rPh sb="9" eb="11">
      <t>ホゼン</t>
    </rPh>
    <rPh sb="11" eb="13">
      <t>セイビ</t>
    </rPh>
    <rPh sb="13" eb="15">
      <t>キキン</t>
    </rPh>
    <phoneticPr fontId="2"/>
  </si>
  <si>
    <t>(豊山町子ども医療費助成事業基金(H30年度末現在))</t>
    <rPh sb="1" eb="4">
      <t>トヨヤマチョウ</t>
    </rPh>
    <rPh sb="4" eb="5">
      <t>コ</t>
    </rPh>
    <rPh sb="7" eb="10">
      <t>イリョウヒ</t>
    </rPh>
    <rPh sb="10" eb="12">
      <t>ジョセイ</t>
    </rPh>
    <rPh sb="12" eb="14">
      <t>ジギョウ</t>
    </rPh>
    <rPh sb="14" eb="16">
      <t>キキン</t>
    </rPh>
    <phoneticPr fontId="2"/>
  </si>
  <si>
    <t>-</t>
    <phoneticPr fontId="2"/>
  </si>
  <si>
    <t>(豊山町遺児高校入学祝金支給事業基金(H30年度末現在))</t>
    <rPh sb="1" eb="4">
      <t>トヨヤマチョウ</t>
    </rPh>
    <rPh sb="4" eb="6">
      <t>イジ</t>
    </rPh>
    <rPh sb="6" eb="8">
      <t>コウコウ</t>
    </rPh>
    <rPh sb="8" eb="11">
      <t>ニュウガクイワイ</t>
    </rPh>
    <rPh sb="11" eb="12">
      <t>キン</t>
    </rPh>
    <rPh sb="12" eb="14">
      <t>シキュウ</t>
    </rPh>
    <rPh sb="14" eb="16">
      <t>ジギョウ</t>
    </rPh>
    <rPh sb="16" eb="1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</si>
  <si>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</si>
  <si>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</si>
  <si>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</si>
  <si>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</si>
  <si>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</si>
  <si>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</si>
  <si>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</si>
  <si>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</si>
  <si>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</si>
  <si>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</si>
  <si>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以前から起債に頼らない財政運営を行ってきており、負担額を上回る充当可能財源等が見込まれるため、将来負担比率は数値化されていない。
　一方で、有形固定資産償却率は類似団体平均より高くなっており、平成28年度から上昇傾向にある。主な要因としては、本町における公共施設の中に、小・中学校や保育所といった建設後30年以上経過した施設が多数存在しているためである。
　今後は、平成28年度に策定した公共施設等総合管理計画や個別施設計画に沿って老朽化対策に取り組んでいく。</t>
    <rPh sb="1" eb="3">
      <t>イゼン</t>
    </rPh>
    <rPh sb="5" eb="7">
      <t>キサイ</t>
    </rPh>
    <rPh sb="8" eb="9">
      <t>タヨ</t>
    </rPh>
    <rPh sb="12" eb="14">
      <t>ザイセイ</t>
    </rPh>
    <rPh sb="14" eb="16">
      <t>ウンエイ</t>
    </rPh>
    <rPh sb="17" eb="18">
      <t>オコナ</t>
    </rPh>
    <rPh sb="25" eb="27">
      <t>フタン</t>
    </rPh>
    <rPh sb="27" eb="28">
      <t>ガク</t>
    </rPh>
    <rPh sb="29" eb="31">
      <t>ウワマワ</t>
    </rPh>
    <rPh sb="32" eb="34">
      <t>ジュウトウ</t>
    </rPh>
    <rPh sb="34" eb="36">
      <t>カノウ</t>
    </rPh>
    <rPh sb="36" eb="38">
      <t>ザイゲン</t>
    </rPh>
    <rPh sb="38" eb="39">
      <t>トウ</t>
    </rPh>
    <rPh sb="40" eb="42">
      <t>ミコ</t>
    </rPh>
    <rPh sb="48" eb="50">
      <t>ショウライ</t>
    </rPh>
    <rPh sb="50" eb="52">
      <t>フタン</t>
    </rPh>
    <rPh sb="52" eb="54">
      <t>ヒリツ</t>
    </rPh>
    <rPh sb="55" eb="58">
      <t>スウチカ</t>
    </rPh>
    <rPh sb="67" eb="69">
      <t>イッポウ</t>
    </rPh>
    <rPh sb="71" eb="80">
      <t>ユウケイコテイシサンショウキャクリツ</t>
    </rPh>
    <rPh sb="81" eb="87">
      <t>ルイジダンタイヘイキン</t>
    </rPh>
    <rPh sb="89" eb="90">
      <t>タカ</t>
    </rPh>
    <rPh sb="97" eb="99">
      <t>ヘイセイ</t>
    </rPh>
    <rPh sb="101" eb="103">
      <t>ネンド</t>
    </rPh>
    <rPh sb="105" eb="109">
      <t>ジョウショウケイコウ</t>
    </rPh>
    <rPh sb="113" eb="114">
      <t>オモ</t>
    </rPh>
    <rPh sb="115" eb="117">
      <t>ヨウイン</t>
    </rPh>
    <rPh sb="122" eb="124">
      <t>ホンチョウ</t>
    </rPh>
    <rPh sb="128" eb="130">
      <t>コウキョウ</t>
    </rPh>
    <rPh sb="130" eb="132">
      <t>シセツ</t>
    </rPh>
    <rPh sb="133" eb="134">
      <t>ナカ</t>
    </rPh>
    <rPh sb="144" eb="145">
      <t>ショ</t>
    </rPh>
    <phoneticPr fontId="5"/>
  </si>
  <si>
    <t>　以前から起債に頼らない財政運営を行っており、負担額を上回る充当可能財源等が見込まれるため、将来負担比率は数値化されない。
　実質公債費比率については、類似団体内平均値を大きく下回っているものの、平成28年度から上昇傾向にある。主な要因は、平成29年度に総合福祉センターしいの木施設整備事業債（H２５）の償還が始まったこと、平成30年度に豊山グランド整備事業債（H２６）の償還が始まったことである。
　今後も、償還が開始する事業債が複数あるため、実質公債費比率は上昇する見込みである。事業の効率化を図り財源の確保を行うとともに、新規事業を行う際は、安易に起債に頼らない財政運営を行うよう努める。</t>
    <rPh sb="1" eb="3">
      <t>イゼン</t>
    </rPh>
    <rPh sb="5" eb="7">
      <t>キサイ</t>
    </rPh>
    <rPh sb="8" eb="9">
      <t>タヨ</t>
    </rPh>
    <rPh sb="12" eb="14">
      <t>ザイセイ</t>
    </rPh>
    <rPh sb="14" eb="16">
      <t>ウンエイ</t>
    </rPh>
    <rPh sb="17" eb="18">
      <t>オコナ</t>
    </rPh>
    <rPh sb="23" eb="25">
      <t>フタン</t>
    </rPh>
    <rPh sb="25" eb="26">
      <t>ガク</t>
    </rPh>
    <rPh sb="27" eb="29">
      <t>ウワマワ</t>
    </rPh>
    <rPh sb="30" eb="32">
      <t>ジュウトウ</t>
    </rPh>
    <rPh sb="32" eb="34">
      <t>カノウ</t>
    </rPh>
    <rPh sb="34" eb="36">
      <t>ザイゲン</t>
    </rPh>
    <rPh sb="36" eb="37">
      <t>トウ</t>
    </rPh>
    <rPh sb="38" eb="40">
      <t>ミコ</t>
    </rPh>
    <rPh sb="46" eb="48">
      <t>ショウライ</t>
    </rPh>
    <rPh sb="48" eb="50">
      <t>フタン</t>
    </rPh>
    <rPh sb="50" eb="52">
      <t>ヒリツ</t>
    </rPh>
    <rPh sb="53" eb="56">
      <t>スウチカ</t>
    </rPh>
    <rPh sb="63" eb="65">
      <t>ジッシツ</t>
    </rPh>
    <rPh sb="65" eb="68">
      <t>コウサイヒ</t>
    </rPh>
    <rPh sb="68" eb="70">
      <t>ヒリツ</t>
    </rPh>
    <rPh sb="76" eb="80">
      <t>ルイジダンタイ</t>
    </rPh>
    <rPh sb="80" eb="81">
      <t>ナイ</t>
    </rPh>
    <rPh sb="81" eb="84">
      <t>ヘイキンチ</t>
    </rPh>
    <rPh sb="85" eb="86">
      <t>オオ</t>
    </rPh>
    <rPh sb="88" eb="90">
      <t>シタマワ</t>
    </rPh>
    <rPh sb="98" eb="100">
      <t>ヘイセイ</t>
    </rPh>
    <rPh sb="102" eb="104">
      <t>ネンド</t>
    </rPh>
    <rPh sb="106" eb="108">
      <t>ジョウショウ</t>
    </rPh>
    <rPh sb="108" eb="110">
      <t>ケイコウ</t>
    </rPh>
    <rPh sb="114" eb="115">
      <t>オモ</t>
    </rPh>
    <rPh sb="116" eb="118">
      <t>ヨウイン</t>
    </rPh>
    <rPh sb="120" eb="122">
      <t>ヘイセイ</t>
    </rPh>
    <rPh sb="124" eb="126">
      <t>ネンド</t>
    </rPh>
    <rPh sb="201" eb="203">
      <t>コンゴ</t>
    </rPh>
    <rPh sb="205" eb="207">
      <t>ショウカン</t>
    </rPh>
    <rPh sb="208" eb="210">
      <t>カイシ</t>
    </rPh>
    <rPh sb="212" eb="214">
      <t>ジギョウ</t>
    </rPh>
    <rPh sb="214" eb="215">
      <t>サイ</t>
    </rPh>
    <rPh sb="216" eb="218">
      <t>フクスウ</t>
    </rPh>
    <rPh sb="223" eb="225">
      <t>ジッシツ</t>
    </rPh>
    <rPh sb="225" eb="230">
      <t>コウサイヒヒリツ</t>
    </rPh>
    <rPh sb="231" eb="233">
      <t>ジョウショウ</t>
    </rPh>
    <rPh sb="235" eb="237">
      <t>ミコ</t>
    </rPh>
    <rPh sb="242" eb="244">
      <t>ジギョウ</t>
    </rPh>
    <rPh sb="245" eb="248">
      <t>コウリツカ</t>
    </rPh>
    <rPh sb="249" eb="250">
      <t>ハカ</t>
    </rPh>
    <rPh sb="251" eb="253">
      <t>ザイゲン</t>
    </rPh>
    <rPh sb="254" eb="256">
      <t>カクホ</t>
    </rPh>
    <rPh sb="257" eb="258">
      <t>オコナ</t>
    </rPh>
    <rPh sb="264" eb="266">
      <t>シンキ</t>
    </rPh>
    <rPh sb="266" eb="268">
      <t>ジギョウ</t>
    </rPh>
    <rPh sb="269" eb="270">
      <t>オコナ</t>
    </rPh>
    <rPh sb="271" eb="272">
      <t>サイ</t>
    </rPh>
    <rPh sb="274" eb="276">
      <t>アンイ</t>
    </rPh>
    <rPh sb="277" eb="279">
      <t>キサイ</t>
    </rPh>
    <rPh sb="280" eb="281">
      <t>タヨ</t>
    </rPh>
    <rPh sb="284" eb="288">
      <t>ザイセイウンエイ</t>
    </rPh>
    <rPh sb="289" eb="290">
      <t>オコナ</t>
    </rPh>
    <rPh sb="293" eb="29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</si>
</sst>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69469</c:v>
                </c:pt>
                <c:pt idx="2">
                  <c:v>67293</c:v>
                </c:pt>
                <c:pt idx="3">
                  <c:v>67343</c:v>
                </c:pt>
                <c:pt idx="4">
                  <c:v>73475</c:v>
                </c:pt>
              </c:numCache>
            </c:numRef>
          </c:val>
          <c:smooth val="0"/>
          <c:extLst>
            <c:ext xmlns:c16="http://schemas.microsoft.com/office/drawing/2014/chart" uri="{C3380CC4-5D6E-409C-BE32-E72D297353CC}">
              <c16:uniqueId val="{00000000-6EE8-4E76-970B-F43AAF6799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26345</c:v>
                </c:pt>
                <c:pt idx="1">
                  <c:v>36239</c:v>
                </c:pt>
                <c:pt idx="2">
                  <c:v>25476</c:v>
                </c:pt>
                <c:pt idx="3">
                  <c:v>32477</c:v>
                </c:pt>
                <c:pt idx="4">
                  <c:v>48824</c:v>
                </c:pt>
              </c:numCache>
            </c:numRef>
          </c:val>
          <c:smooth val="0"/>
          <c:extLst>
            <c:ext xmlns:c16="http://schemas.microsoft.com/office/drawing/2014/chart" uri="{C3380CC4-5D6E-409C-BE32-E72D297353CC}">
              <c16:uniqueId val="{00000001-6EE8-4E76-970B-F43AAF6799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7.19</c:v>
                </c:pt>
                <c:pt idx="1">
                  <c:v>5.59</c:v>
                </c:pt>
                <c:pt idx="2">
                  <c:v>6.76</c:v>
                </c:pt>
                <c:pt idx="3">
                  <c:v>4.1900000000000004</c:v>
                </c:pt>
                <c:pt idx="4">
                  <c:v>4.28</c:v>
                </c:pt>
              </c:numCache>
            </c:numRef>
          </c:val>
          <c:extLst>
            <c:ext xmlns:c16="http://schemas.microsoft.com/office/drawing/2014/chart" uri="{C3380CC4-5D6E-409C-BE32-E72D297353CC}">
              <c16:uniqueId val="{00000000-A688-4A11-AB02-CD2C54D8EF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29.45</c:v>
                </c:pt>
                <c:pt idx="1">
                  <c:v>22.32</c:v>
                </c:pt>
                <c:pt idx="2">
                  <c:v>24.22</c:v>
                </c:pt>
                <c:pt idx="3">
                  <c:v>34</c:v>
                </c:pt>
                <c:pt idx="4">
                  <c:v>36.06</c:v>
                </c:pt>
              </c:numCache>
            </c:numRef>
          </c:val>
          <c:extLst>
            <c:ext xmlns:c16="http://schemas.microsoft.com/office/drawing/2014/chart" uri="{C3380CC4-5D6E-409C-BE32-E72D297353CC}">
              <c16:uniqueId val="{00000001-A688-4A11-AB02-CD2C54D8EF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2.56</c:v>
                </c:pt>
                <c:pt idx="1">
                  <c:v>-4.0199999999999996</c:v>
                </c:pt>
                <c:pt idx="2">
                  <c:v>3.23</c:v>
                </c:pt>
                <c:pt idx="3">
                  <c:v>10.45</c:v>
                </c:pt>
                <c:pt idx="4">
                  <c:v>2.5299999999999998</c:v>
                </c:pt>
              </c:numCache>
            </c:numRef>
          </c:val>
          <c:smooth val="0"/>
          <c:extLst>
            <c:ext xmlns:c16="http://schemas.microsoft.com/office/drawing/2014/chart" uri="{C3380CC4-5D6E-409C-BE32-E72D297353CC}">
              <c16:uniqueId val="{00000002-A688-4A11-AB02-CD2C54D8EF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16B-44E4-AB31-5CF0C37AFD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6B-44E4-AB31-5CF0C37AFD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6B-44E4-AB31-5CF0C37AFD8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16B-44E4-AB31-5CF0C37AFD8D}"/>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c:v>
                </c:pt>
                <c:pt idx="8">
                  <c:v>#N/A</c:v>
                </c:pt>
                <c:pt idx="9">
                  <c:v>0.01</c:v>
                </c:pt>
              </c:numCache>
            </c:numRef>
          </c:val>
          <c:extLst>
            <c:ext xmlns:c16="http://schemas.microsoft.com/office/drawing/2014/chart" uri="{C3380CC4-5D6E-409C-BE32-E72D297353CC}">
              <c16:uniqueId val="{00000004-F16B-44E4-AB31-5CF0C37AFD8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0.04</c:v>
                </c:pt>
                <c:pt idx="4">
                  <c:v>#N/A</c:v>
                </c:pt>
                <c:pt idx="5">
                  <c:v>0.04</c:v>
                </c:pt>
                <c:pt idx="6">
                  <c:v>#N/A</c:v>
                </c:pt>
                <c:pt idx="7">
                  <c:v>0.06</c:v>
                </c:pt>
                <c:pt idx="8">
                  <c:v>#N/A</c:v>
                </c:pt>
                <c:pt idx="9">
                  <c:v>0.12</c:v>
                </c:pt>
              </c:numCache>
            </c:numRef>
          </c:val>
          <c:extLst>
            <c:ext xmlns:c16="http://schemas.microsoft.com/office/drawing/2014/chart" uri="{C3380CC4-5D6E-409C-BE32-E72D297353CC}">
              <c16:uniqueId val="{00000005-F16B-44E4-AB31-5CF0C37AFD8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0.13</c:v>
                </c:pt>
                <c:pt idx="4">
                  <c:v>#N/A</c:v>
                </c:pt>
                <c:pt idx="5">
                  <c:v>0.15</c:v>
                </c:pt>
                <c:pt idx="6">
                  <c:v>#N/A</c:v>
                </c:pt>
                <c:pt idx="7">
                  <c:v>0.11</c:v>
                </c:pt>
                <c:pt idx="8">
                  <c:v>#N/A</c:v>
                </c:pt>
                <c:pt idx="9">
                  <c:v>0.18</c:v>
                </c:pt>
              </c:numCache>
            </c:numRef>
          </c:val>
          <c:extLst>
            <c:ext xmlns:c16="http://schemas.microsoft.com/office/drawing/2014/chart" uri="{C3380CC4-5D6E-409C-BE32-E72D297353CC}">
              <c16:uniqueId val="{00000006-F16B-44E4-AB31-5CF0C37AFD8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1.1100000000000001</c:v>
                </c:pt>
                <c:pt idx="2">
                  <c:v>#N/A</c:v>
                </c:pt>
                <c:pt idx="3">
                  <c:v>0.44</c:v>
                </c:pt>
                <c:pt idx="4">
                  <c:v>#N/A</c:v>
                </c:pt>
                <c:pt idx="5">
                  <c:v>0.8</c:v>
                </c:pt>
                <c:pt idx="6">
                  <c:v>#N/A</c:v>
                </c:pt>
                <c:pt idx="7">
                  <c:v>0.69</c:v>
                </c:pt>
                <c:pt idx="8">
                  <c:v>#N/A</c:v>
                </c:pt>
                <c:pt idx="9">
                  <c:v>0.21</c:v>
                </c:pt>
              </c:numCache>
            </c:numRef>
          </c:val>
          <c:extLst>
            <c:ext xmlns:c16="http://schemas.microsoft.com/office/drawing/2014/chart" uri="{C3380CC4-5D6E-409C-BE32-E72D297353CC}">
              <c16:uniqueId val="{00000007-F16B-44E4-AB31-5CF0C37AFD8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2.42</c:v>
                </c:pt>
                <c:pt idx="2">
                  <c:v>#N/A</c:v>
                </c:pt>
                <c:pt idx="3">
                  <c:v>1.74</c:v>
                </c:pt>
                <c:pt idx="4">
                  <c:v>#N/A</c:v>
                </c:pt>
                <c:pt idx="5">
                  <c:v>2.61</c:v>
                </c:pt>
                <c:pt idx="6">
                  <c:v>#N/A</c:v>
                </c:pt>
                <c:pt idx="7">
                  <c:v>1.1299999999999999</c:v>
                </c:pt>
                <c:pt idx="8">
                  <c:v>#N/A</c:v>
                </c:pt>
                <c:pt idx="9">
                  <c:v>0.7</c:v>
                </c:pt>
              </c:numCache>
            </c:numRef>
          </c:val>
          <c:extLst>
            <c:ext xmlns:c16="http://schemas.microsoft.com/office/drawing/2014/chart" uri="{C3380CC4-5D6E-409C-BE32-E72D297353CC}">
              <c16:uniqueId val="{00000008-F16B-44E4-AB31-5CF0C37AFD8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7.19</c:v>
                </c:pt>
                <c:pt idx="2">
                  <c:v>#N/A</c:v>
                </c:pt>
                <c:pt idx="3">
                  <c:v>5.58</c:v>
                </c:pt>
                <c:pt idx="4">
                  <c:v>#N/A</c:v>
                </c:pt>
                <c:pt idx="5">
                  <c:v>6.75</c:v>
                </c:pt>
                <c:pt idx="6">
                  <c:v>#N/A</c:v>
                </c:pt>
                <c:pt idx="7">
                  <c:v>4.1900000000000004</c:v>
                </c:pt>
                <c:pt idx="8">
                  <c:v>#N/A</c:v>
                </c:pt>
                <c:pt idx="9">
                  <c:v>4.2699999999999996</c:v>
                </c:pt>
              </c:numCache>
            </c:numRef>
          </c:val>
          <c:extLst>
            <c:ext xmlns:c16="http://schemas.microsoft.com/office/drawing/2014/chart" uri="{C3380CC4-5D6E-409C-BE32-E72D297353CC}">
              <c16:uniqueId val="{00000009-F16B-44E4-AB31-5CF0C37AFD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413</c:v>
                </c:pt>
                <c:pt idx="5">
                  <c:v>399</c:v>
                </c:pt>
                <c:pt idx="8">
                  <c:v>410</c:v>
                </c:pt>
                <c:pt idx="11">
                  <c:v>412</c:v>
                </c:pt>
                <c:pt idx="14">
                  <c:v>398</c:v>
                </c:pt>
              </c:numCache>
            </c:numRef>
          </c:val>
          <c:extLst>
            <c:ext xmlns:c16="http://schemas.microsoft.com/office/drawing/2014/chart" uri="{C3380CC4-5D6E-409C-BE32-E72D297353CC}">
              <c16:uniqueId val="{00000000-6D44-4FCF-AF2D-C4A2C3C63B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44-4FCF-AF2D-C4A2C3C63B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31</c:v>
                </c:pt>
                <c:pt idx="3">
                  <c:v>31</c:v>
                </c:pt>
                <c:pt idx="6">
                  <c:v>26</c:v>
                </c:pt>
                <c:pt idx="9">
                  <c:v>20</c:v>
                </c:pt>
                <c:pt idx="12">
                  <c:v>19</c:v>
                </c:pt>
              </c:numCache>
            </c:numRef>
          </c:val>
          <c:extLst>
            <c:ext xmlns:c16="http://schemas.microsoft.com/office/drawing/2014/chart" uri="{C3380CC4-5D6E-409C-BE32-E72D297353CC}">
              <c16:uniqueId val="{00000002-6D44-4FCF-AF2D-C4A2C3C63B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72</c:v>
                </c:pt>
                <c:pt idx="3">
                  <c:v>79</c:v>
                </c:pt>
                <c:pt idx="6">
                  <c:v>57</c:v>
                </c:pt>
                <c:pt idx="9">
                  <c:v>97</c:v>
                </c:pt>
                <c:pt idx="12">
                  <c:v>92</c:v>
                </c:pt>
              </c:numCache>
            </c:numRef>
          </c:val>
          <c:extLst>
            <c:ext xmlns:c16="http://schemas.microsoft.com/office/drawing/2014/chart" uri="{C3380CC4-5D6E-409C-BE32-E72D297353CC}">
              <c16:uniqueId val="{00000003-6D44-4FCF-AF2D-C4A2C3C63B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98</c:v>
                </c:pt>
                <c:pt idx="3">
                  <c:v>105</c:v>
                </c:pt>
                <c:pt idx="6">
                  <c:v>112</c:v>
                </c:pt>
                <c:pt idx="9">
                  <c:v>120</c:v>
                </c:pt>
                <c:pt idx="12">
                  <c:v>125</c:v>
                </c:pt>
              </c:numCache>
            </c:numRef>
          </c:val>
          <c:extLst>
            <c:ext xmlns:c16="http://schemas.microsoft.com/office/drawing/2014/chart" uri="{C3380CC4-5D6E-409C-BE32-E72D297353CC}">
              <c16:uniqueId val="{00000004-6D44-4FCF-AF2D-C4A2C3C63B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44-4FCF-AF2D-C4A2C3C63B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44-4FCF-AF2D-C4A2C3C63B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165</c:v>
                </c:pt>
                <c:pt idx="3">
                  <c:v>142</c:v>
                </c:pt>
                <c:pt idx="6">
                  <c:v>146</c:v>
                </c:pt>
                <c:pt idx="9">
                  <c:v>152</c:v>
                </c:pt>
                <c:pt idx="12">
                  <c:v>155</c:v>
                </c:pt>
              </c:numCache>
            </c:numRef>
          </c:val>
          <c:extLst>
            <c:ext xmlns:c16="http://schemas.microsoft.com/office/drawing/2014/chart" uri="{C3380CC4-5D6E-409C-BE32-E72D297353CC}">
              <c16:uniqueId val="{00000007-6D44-4FCF-AF2D-C4A2C3C63B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c:v>
                </c:pt>
                <c:pt idx="2">
                  <c:v>#N/A</c:v>
                </c:pt>
                <c:pt idx="3">
                  <c:v>#N/A</c:v>
                </c:pt>
                <c:pt idx="4">
                  <c:v>-42</c:v>
                </c:pt>
                <c:pt idx="5">
                  <c:v>#N/A</c:v>
                </c:pt>
                <c:pt idx="6">
                  <c:v>#N/A</c:v>
                </c:pt>
                <c:pt idx="7">
                  <c:v>-69</c:v>
                </c:pt>
                <c:pt idx="8">
                  <c:v>#N/A</c:v>
                </c:pt>
                <c:pt idx="9">
                  <c:v>#N/A</c:v>
                </c:pt>
                <c:pt idx="10">
                  <c:v>-23</c:v>
                </c:pt>
                <c:pt idx="11">
                  <c:v>#N/A</c:v>
                </c:pt>
                <c:pt idx="12">
                  <c:v>#N/A</c:v>
                </c:pt>
                <c:pt idx="13">
                  <c:v>-7</c:v>
                </c:pt>
                <c:pt idx="14">
                  <c:v>#N/A</c:v>
                </c:pt>
              </c:numCache>
            </c:numRef>
          </c:val>
          <c:smooth val="0"/>
          <c:extLst>
            <c:ext xmlns:c16="http://schemas.microsoft.com/office/drawing/2014/chart" uri="{C3380CC4-5D6E-409C-BE32-E72D297353CC}">
              <c16:uniqueId val="{00000008-6D44-4FCF-AF2D-C4A2C3C63B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3145</c:v>
                </c:pt>
                <c:pt idx="5">
                  <c:v>3002</c:v>
                </c:pt>
                <c:pt idx="8">
                  <c:v>2925</c:v>
                </c:pt>
                <c:pt idx="11">
                  <c:v>2629</c:v>
                </c:pt>
                <c:pt idx="14">
                  <c:v>2486</c:v>
                </c:pt>
              </c:numCache>
            </c:numRef>
          </c:val>
          <c:extLst>
            <c:ext xmlns:c16="http://schemas.microsoft.com/office/drawing/2014/chart" uri="{C3380CC4-5D6E-409C-BE32-E72D297353CC}">
              <c16:uniqueId val="{00000000-91AA-4E32-B605-2AC3367E17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2281</c:v>
                </c:pt>
                <c:pt idx="5">
                  <c:v>2373</c:v>
                </c:pt>
                <c:pt idx="8">
                  <c:v>2441</c:v>
                </c:pt>
                <c:pt idx="11">
                  <c:v>2450</c:v>
                </c:pt>
                <c:pt idx="14">
                  <c:v>2587</c:v>
                </c:pt>
              </c:numCache>
            </c:numRef>
          </c:val>
          <c:extLst>
            <c:ext xmlns:c16="http://schemas.microsoft.com/office/drawing/2014/chart" uri="{C3380CC4-5D6E-409C-BE32-E72D297353CC}">
              <c16:uniqueId val="{00000001-91AA-4E32-B605-2AC3367E17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1032</c:v>
                </c:pt>
                <c:pt idx="5">
                  <c:v>929</c:v>
                </c:pt>
                <c:pt idx="8">
                  <c:v>1243</c:v>
                </c:pt>
                <c:pt idx="11">
                  <c:v>2160</c:v>
                </c:pt>
                <c:pt idx="14">
                  <c:v>2372</c:v>
                </c:pt>
              </c:numCache>
            </c:numRef>
          </c:val>
          <c:extLst>
            <c:ext xmlns:c16="http://schemas.microsoft.com/office/drawing/2014/chart" uri="{C3380CC4-5D6E-409C-BE32-E72D297353CC}">
              <c16:uniqueId val="{00000002-91AA-4E32-B605-2AC3367E17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AA-4E32-B605-2AC3367E17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AA-4E32-B605-2AC3367E17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AA-4E32-B605-2AC3367E17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1326</c:v>
                </c:pt>
                <c:pt idx="3">
                  <c:v>1284</c:v>
                </c:pt>
                <c:pt idx="6">
                  <c:v>1292</c:v>
                </c:pt>
                <c:pt idx="9">
                  <c:v>1286</c:v>
                </c:pt>
                <c:pt idx="12">
                  <c:v>1248</c:v>
                </c:pt>
              </c:numCache>
            </c:numRef>
          </c:val>
          <c:extLst>
            <c:ext xmlns:c16="http://schemas.microsoft.com/office/drawing/2014/chart" uri="{C3380CC4-5D6E-409C-BE32-E72D297353CC}">
              <c16:uniqueId val="{00000006-91AA-4E32-B605-2AC3367E17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506</c:v>
                </c:pt>
                <c:pt idx="3">
                  <c:v>457</c:v>
                </c:pt>
                <c:pt idx="6">
                  <c:v>541</c:v>
                </c:pt>
                <c:pt idx="9">
                  <c:v>431</c:v>
                </c:pt>
                <c:pt idx="12">
                  <c:v>334</c:v>
                </c:pt>
              </c:numCache>
            </c:numRef>
          </c:val>
          <c:extLst>
            <c:ext xmlns:c16="http://schemas.microsoft.com/office/drawing/2014/chart" uri="{C3380CC4-5D6E-409C-BE32-E72D297353CC}">
              <c16:uniqueId val="{00000007-91AA-4E32-B605-2AC3367E17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2300</c:v>
                </c:pt>
                <c:pt idx="3">
                  <c:v>2385</c:v>
                </c:pt>
                <c:pt idx="6">
                  <c:v>2444</c:v>
                </c:pt>
                <c:pt idx="9">
                  <c:v>2453</c:v>
                </c:pt>
                <c:pt idx="12">
                  <c:v>2590</c:v>
                </c:pt>
              </c:numCache>
            </c:numRef>
          </c:val>
          <c:extLst>
            <c:ext xmlns:c16="http://schemas.microsoft.com/office/drawing/2014/chart" uri="{C3380CC4-5D6E-409C-BE32-E72D297353CC}">
              <c16:uniqueId val="{00000008-91AA-4E32-B605-2AC3367E17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127</c:v>
                </c:pt>
                <c:pt idx="3">
                  <c:v>97</c:v>
                </c:pt>
                <c:pt idx="6">
                  <c:v>73</c:v>
                </c:pt>
                <c:pt idx="9">
                  <c:v>53</c:v>
                </c:pt>
                <c:pt idx="12">
                  <c:v>34</c:v>
                </c:pt>
              </c:numCache>
            </c:numRef>
          </c:val>
          <c:extLst>
            <c:ext xmlns:c16="http://schemas.microsoft.com/office/drawing/2014/chart" uri="{C3380CC4-5D6E-409C-BE32-E72D297353CC}">
              <c16:uniqueId val="{00000009-91AA-4E32-B605-2AC3367E17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1908</c:v>
                </c:pt>
                <c:pt idx="3">
                  <c:v>1845</c:v>
                </c:pt>
                <c:pt idx="6">
                  <c:v>1747</c:v>
                </c:pt>
                <c:pt idx="9">
                  <c:v>1800</c:v>
                </c:pt>
                <c:pt idx="12">
                  <c:v>1754</c:v>
                </c:pt>
              </c:numCache>
            </c:numRef>
          </c:val>
          <c:extLst>
            <c:ext xmlns:c16="http://schemas.microsoft.com/office/drawing/2014/chart" uri="{C3380CC4-5D6E-409C-BE32-E72D297353CC}">
              <c16:uniqueId val="{0000000A-91AA-4E32-B605-2AC3367E17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1AA-4E32-B605-2AC3367E17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978</c:v>
                </c:pt>
                <c:pt idx="1">
                  <c:v>1533</c:v>
                </c:pt>
                <c:pt idx="2">
                  <c:v>1643</c:v>
                </c:pt>
              </c:numCache>
            </c:numRef>
          </c:val>
          <c:extLst>
            <c:ext xmlns:c16="http://schemas.microsoft.com/office/drawing/2014/chart" uri="{C3380CC4-5D6E-409C-BE32-E72D297353CC}">
              <c16:uniqueId val="{00000000-3D81-4935-85BE-DE901E5D91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D81-4935-85BE-DE901E5D91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227</c:v>
                </c:pt>
                <c:pt idx="1">
                  <c:v>558</c:v>
                </c:pt>
                <c:pt idx="2">
                  <c:v>619</c:v>
                </c:pt>
              </c:numCache>
            </c:numRef>
          </c:val>
          <c:extLst>
            <c:ext xmlns:c16="http://schemas.microsoft.com/office/drawing/2014/chart" uri="{C3380CC4-5D6E-409C-BE32-E72D297353CC}">
              <c16:uniqueId val="{00000002-3D81-4935-85BE-DE901E5D91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{50D0B175-1EEC-4E88-AD1A-520F5D64316C}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1D7-4575-9C32-A08DC6047D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{72347FEE-ED28-4E25-8739-E2B407AEC5D0}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D7-4575-9C32-A08DC6047D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{A1C755F6-7133-42DE-AD4D-B310A0C81BA3}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D7-4575-9C32-A08DC6047D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{1CCC0F33-47CC-481C-83CE-C19649EE44E3}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D7-4575-9C32-A08DC6047D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{57BC3F82-DDBF-4192-B7A9-98668F1867C6}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D7-4575-9C32-A08DC6047DB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{1C7735EC-4A3E-4C33-B388-68441AB5EF31}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1D7-4575-9C32-A08DC6047DB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{5B53E13B-27B7-4AC9-B038-EB078B53E575}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1D7-4575-9C32-A08DC6047DB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{DCD837BB-94C8-46C8-8869-E6DA47B19898}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1D7-4575-9C32-A08DC6047DB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{7C1EC0E7-0B47-4F64-9618-63102100C251}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1D7-4575-9C32-A08DC6047D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64.400000000000006</c:v>
                </c:pt>
                <c:pt idx="16">
                  <c:v>60.6</c:v>
                </c:pt>
                <c:pt idx="24">
                  <c:v>61.9</c:v>
                </c:pt>
                <c:pt idx="32">
                  <c:v>63.5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1D7-4575-9C32-A08DC6047D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{55064A76-2C27-4B01-93D8-5DD32166E664}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1D7-4575-9C32-A08DC6047D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{22A51799-B063-4FAE-908D-05D29F1D9EA2}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D7-4575-9C32-A08DC6047D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{65D07DE8-3E76-4600-B3AC-9FAE5A35E294}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D7-4575-9C32-A08DC6047D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{CF946800-7FB3-464B-A65E-C65AA4A84686}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D7-4575-9C32-A08DC6047D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{1D5D394B-B8AF-4791-B16A-AACE0349BC20}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D7-4575-9C32-A08DC6047DB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{8758CA40-C847-4C01-BF5C-F420BF4659D8}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1D7-4575-9C32-A08DC6047DB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{CC55D66E-E639-450A-9208-4597B4F03518}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1D7-4575-9C32-A08DC6047DB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{D7DF36B7-0FAD-431A-AD02-98A907611D9C}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1D7-4575-9C32-A08DC6047DB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{F733CB7C-0BFD-486F-B4B8-3D0E21234F6C}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1D7-4575-9C32-A08DC6047D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B1D7-4575-9C32-A08DC6047DB2}"/>
            </c:ext>
          </c:extLst>
        </c:ser>
        <c:dLbls>
          <c:showLegendKey val="0"/>
          <c:showVal val="1"/>
          <c:showCatName val="0"/>
          <c:showSerName val="0"/>
          <c:showPercent val="0"/>
          <c:showBubbleSize val="0"/>
        </c:dLbls>
        <c:axId val="46179840"/>
        <c:axId val="46181760"/>
      </c:scatterChart>
      <c:valAx>
        <c:axId val="46179840"/>
        <c:scaling>
          <c:orientation val="minMax"/>
          <c:max val="60.2"/>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{2725B883-BCBF-4ED8-ACC2-C5CCAA92B8C2}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9CB-400C-AD97-A1A10385C8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{C6FFEED2-832E-49CD-ACC4-6E2BA7F9DFBB}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CB-400C-AD97-A1A10385C8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{540E3989-5C12-4A36-B560-8CCA7D233B5D}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CB-400C-AD97-A1A10385C8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{A7D4B5D5-D251-4B8C-9F51-A1BFAA63EFEA}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CB-400C-AD97-A1A10385C8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{50E98076-ECDE-4B57-9FA9-4FCE000FA571}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CB-400C-AD97-A1A10385C89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{DCC3F1E9-28CC-4BCD-B872-8A28D050C73E}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9CB-400C-AD97-A1A10385C89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{E6117872-E43F-40B0-934B-B0DE9A5C85F8}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9CB-400C-AD97-A1A10385C89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{1CF75B77-E625-48E1-99F8-56D53A0BA13F}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9CB-400C-AD97-A1A10385C89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{B7BA068C-4B7C-4C99-A4C3-F9DD6D925E40}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9CB-400C-AD97-A1A10385C8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-1.1000000000000001</c:v>
                </c:pt>
                <c:pt idx="16">
                  <c:v>-1.4</c:v>
                </c:pt>
                <c:pt idx="24">
                  <c:v>-1.1000000000000001</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9CB-400C-AD97-A1A10385C8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{260B6AC9-F058-447C-9231-9A5EB2E247A3}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9CB-400C-AD97-A1A10385C8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{AD1C86B4-8B6E-4E1D-B325-19C4198BB327}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CB-400C-AD97-A1A10385C8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{D14FD4C3-139E-4936-BD96-9383DE61D721}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CB-400C-AD97-A1A10385C8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{1E9B9A03-DB27-46BB-9E58-BCBD5C1FD491}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CB-400C-AD97-A1A10385C8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{91718F5B-02CC-458C-8ED6-06E16713AD0D}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CB-400C-AD97-A1A10385C89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{FA20CCD2-8A22-490D-AA61-82316A005E47}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9CB-400C-AD97-A1A10385C89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{4DD380F4-E562-4ED1-8967-64E4CE0B5819}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9CB-400C-AD97-A1A10385C89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{C328E321-A633-405B-8921-8D5A57EE744D}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9CB-400C-AD97-A1A10385C89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{4FDAAD31-CA76-4BF8-A135-4490DB4B261A}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9CB-400C-AD97-A1A10385C8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c:v>
                </c:pt>
                <c:pt idx="16">
                  <c:v>8.1999999999999993</c:v>
                </c:pt>
                <c:pt idx="24">
                  <c:v>8</c:v>
                </c:pt>
                <c:pt idx="32">
                  <c:v>7.9</c:v>
                </c:pt>
              </c:numCache>
            </c:numRef>
          </c:xVal>
          <c:yVal>
            <c:numRef>
              <c:f>公会計指標分析・財政指標組合せ分析表!$BP$77:$DC$77</c:f>
              <c:numCache>
                <c:formatCode>#,##0.0;"▲ "#,##0.0</c:formatCode>
                <c:ptCount val="40"/>
                <c:pt idx="0">
                  <c:v>10.199999999999999</c:v>
                </c:pt>
                <c:pt idx="8">
                  <c:v>36.5</c:v>
                </c:pt>
                <c:pt idx="16">
                  <c:v>32.9</c:v>
                </c:pt>
                <c:pt idx="24">
                  <c:v>28.5</c:v>
                </c:pt>
                <c:pt idx="32">
                  <c:v>20.5</c:v>
                </c:pt>
              </c:numCache>
            </c:numRef>
          </c:yVal>
          <c:smooth val="0"/>
          <c:extLst>
            <c:ext xmlns:c16="http://schemas.microsoft.com/office/drawing/2014/chart" uri="{C3380CC4-5D6E-409C-BE32-E72D297353CC}">
              <c16:uniqueId val="{00000013-F9CB-400C-AD97-A1A10385C896}"/>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実質公債費比率の分子は、算入公債費等が元利償還金等を上回るため負数となっている。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年度借入の道路改修事業債及び平成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年度借入の豊山グランド整備事業債の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件が元金償還開始となったことから、前年度比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今後は据置期間の終了により元金償還が開始となる借入が多数あるため、増加傾向で推移する見通しである。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現在の水準を維持するため、今後も安易に起債に頼ることのない財政運営に努める。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将来負担比率の分子は、充当可能財源が将来負担見込額を上回るため負数となっている。</a:t>
          </a:r>
          <a:endPar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一般会計に係る地方債残高は若干減少した。平成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年度において借入予定であった小中学校の空調機設置事業が年度内に完了せず、当初借入予定であった金額の一部しか借入れる事ができなかったためである。</a:t>
          </a:r>
          <a:endPar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公営企業等繰入見込額については、公共下水道事業特別会計の町債残高が新規借入によって増加していることに伴い、前年度比</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137</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endPar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また、都市計画税の充当見込額が増加したことにより、充当可能特定歳入も前年度比</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137</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endPar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充当可能基金については、積立金額の合計額は平成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年度より減少したものの、取崩額を上回っているため、前年度比</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212</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endPar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主に財政調整基金をはじめ、豊山町教育施設整備金や平成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新たに創設した豊山町公共施設等保全整備基金財政調整基金へ積み立てを行った。豊山町教育施設整備基金においては、新たに建設予定の給食センターに関する経費に充当するため、繰入を行ったものの、基金全体としては繰入金額よりも積立金額の方が多かったため、年度末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今後は各施設の老朽化に伴う改修等に係る経費の支出が見込まれている。そのため、今後は公共施設等保全整備基金や教育施設整備基金といった特定目的基金への積立を優先していく予定である。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・豊山町公共施設等保全整備基金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公共施設等の長寿命化を図るための計画的な保全整備に充当する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・豊山町遺児高校入学祝金支給事業基金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遺児が高校に入学する際に祝金を支給する事業の経費に充当する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・豊山町子ども医療費助成事業基金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中学校卒業までの通院及び入院に係る医療費を助成する事業の経費に充当する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・豊山町教育施設整備基金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教育施設の整備に係る経費に充当する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新たに公共施設等保全整備基金を創設し、積立を行ったため基金残高が増加した。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・豊山町公共施設等保全整備基金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公共施設の老朽化に伴う改修や修繕費用といった経費に充当することを想定しているため、今後、積極的に積み立てを行う予定である。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・豊山町遺児高校入学祝金支給事業基金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年度の創設時から指定寄附金を原資として積み立てているため、寄附があった場合に積み立てを行う。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・豊山町子ども医療費助成事業基金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特定防衛施設調整交付金を充当した資金を原資として積み立てを行っており、平成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年度までの積み立てを予定している。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・豊山町教育施設整備基金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給食センター建て替えや小中学校の校舎建て替えといった教育施設整備時の経費に充当することを想定しているため、今後も積極的に積み立てを行う予定である。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年度よりは積立金額が減少したものの、取崩額よりも積立額の方が多かったため、基金残高が増加した。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本基金の使途としては、急激な経済変動時の財源不足災害発生時の財源不足分に充当することを想定しているが、今後は特定目的金へ積極的に積み立てていく予定をしている。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15,776
15,281
6.18
6,671,276
6,416,096
194,923
4,556,697
1,754,245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本町における公共施設の中には、小・中学校や保育所といった建設後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年以上経過した施設が多数存在しているため、有形固定資産償却率は類似団体内平均値に比べ高い水準となっており、上昇傾向である。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このような状況を踏まえ、施設の老朽化への対応に費用がかかることから、本町では平成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年度に公共施設等総合管理計画を策定した。今後は、それぞれの公共施設等について個別施設計画を策定し適切な施設の維持管理を進めていく必要がある。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5" name="直線コネクタ 74"/>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6"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7" name="直線コネクタ 76"/>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8"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9" name="直線コネクタ 78"/>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80" name="有形固定資産減価償却率平均値テキスト"/>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81" name="フローチャート: 判断 80"/>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2" name="フローチャート: 判断 81"/>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3" name="フローチャート: 判断 82"/>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84" name="フローチャート: 判断 83"/>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147411</xdr:rowOff>
    </xdr:from>
    <xdr:to>
      <xdr:col>23</xdr:col>
      <xdr:colOff>136525</xdr:colOff>
      <xdr:row>29</xdr:row>
      <xdr:rowOff>77561</xdr:rowOff>
    </xdr:to>
    <xdr:sp macro="" textlink="">
      <xdr:nvSpPr>
        <xdr:cNvPr id="90" name="楕円 89"/>
        <xdr:cNvSpPr/>
      </xdr:nvSpPr>
      <xdr:spPr>
        <a:xfrm>
          <a:off x="47117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170288</xdr:rowOff>
    </xdr:from>
    <xdr:ext cx="405111" cy="259045"/>
    <xdr:sp macro="" textlink="">
      <xdr:nvSpPr>
        <xdr:cNvPr id="91" name="有形固定資産減価償却率該当値テキスト"/>
        <xdr:cNvSpPr txBox="1"/>
      </xdr:nvSpPr>
      <xdr:spPr>
        <a:xfrm>
          <a:off x="4813300" y="557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25309</xdr:rowOff>
    </xdr:from>
    <xdr:to>
      <xdr:col>19</xdr:col>
      <xdr:colOff>187325</xdr:colOff>
      <xdr:row>29</xdr:row>
      <xdr:rowOff>126909</xdr:rowOff>
    </xdr:to>
    <xdr:sp macro="" textlink="">
      <xdr:nvSpPr>
        <xdr:cNvPr id="92" name="楕円 91"/>
        <xdr:cNvSpPr/>
      </xdr:nvSpPr>
      <xdr:spPr>
        <a:xfrm>
          <a:off x="4000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26761</xdr:rowOff>
    </xdr:from>
    <xdr:to>
      <xdr:col>23</xdr:col>
      <xdr:colOff>85725</xdr:colOff>
      <xdr:row>29</xdr:row>
      <xdr:rowOff>76109</xdr:rowOff>
    </xdr:to>
    <xdr:cxnSp macro="">
      <xdr:nvCxnSpPr>
        <xdr:cNvPr id="93" name="直線コネクタ 92"/>
        <xdr:cNvCxnSpPr/>
      </xdr:nvCxnSpPr>
      <xdr:spPr>
        <a:xfrm flipV="1">
          <a:off x="4051300" y="5770336"/>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94" name="楕円 93"/>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76109</xdr:rowOff>
    </xdr:from>
    <xdr:to>
      <xdr:col>19</xdr:col>
      <xdr:colOff>136525</xdr:colOff>
      <xdr:row>29</xdr:row>
      <xdr:rowOff>116205</xdr:rowOff>
    </xdr:to>
    <xdr:cxnSp macro="">
      <xdr:nvCxnSpPr>
        <xdr:cNvPr id="95" name="直線コネクタ 94"/>
        <xdr:cNvCxnSpPr/>
      </xdr:nvCxnSpPr>
      <xdr:spPr>
        <a:xfrm flipV="1">
          <a:off x="3289300" y="581968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119652</xdr:rowOff>
    </xdr:from>
    <xdr:to>
      <xdr:col>11</xdr:col>
      <xdr:colOff>187325</xdr:colOff>
      <xdr:row>29</xdr:row>
      <xdr:rowOff>49802</xdr:rowOff>
    </xdr:to>
    <xdr:sp macro="" textlink="">
      <xdr:nvSpPr>
        <xdr:cNvPr id="96" name="楕円 95"/>
        <xdr:cNvSpPr/>
      </xdr:nvSpPr>
      <xdr:spPr>
        <a:xfrm>
          <a:off x="2476500" y="5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170452</xdr:rowOff>
    </xdr:from>
    <xdr:to>
      <xdr:col>15</xdr:col>
      <xdr:colOff>136525</xdr:colOff>
      <xdr:row>29</xdr:row>
      <xdr:rowOff>116205</xdr:rowOff>
    </xdr:to>
    <xdr:cxnSp macro="">
      <xdr:nvCxnSpPr>
        <xdr:cNvPr id="97" name="直線コネクタ 96"/>
        <xdr:cNvCxnSpPr/>
      </xdr:nvCxnSpPr>
      <xdr:spPr>
        <a:xfrm>
          <a:off x="2527300" y="5742577"/>
          <a:ext cx="762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8"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9" name="n_2aveValue有形固定資産減価償却率"/>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100" name="n_3aveValue有形固定資産減価償却率"/>
        <xdr:cNvSpPr txBox="1"/>
      </xdr:nvSpPr>
      <xdr:spPr>
        <a:xfrm>
          <a:off x="2324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143436</xdr:rowOff>
    </xdr:from>
    <xdr:ext cx="405111" cy="259045"/>
    <xdr:sp macro="" textlink="">
      <xdr:nvSpPr>
        <xdr:cNvPr id="101" name="n_1mainValue有形固定資産減価償却率"/>
        <xdr:cNvSpPr txBox="1"/>
      </xdr:nvSpPr>
      <xdr:spPr>
        <a:xfrm>
          <a:off x="38360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2" name="n_2mainValue有形固定資産減価償却率"/>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66329</xdr:rowOff>
    </xdr:from>
    <xdr:ext cx="405111" cy="259045"/>
    <xdr:sp macro="" textlink="">
      <xdr:nvSpPr>
        <xdr:cNvPr id="103" name="n_3mainValue有形固定資産減価償却率"/>
        <xdr:cNvSpPr txBox="1"/>
      </xdr:nvSpPr>
      <xdr:spPr>
        <a:xfrm>
          <a:off x="2324744" y="546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6" name="正方形/長方形 105"/>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債務償還比率は類似団体平均を大きく下回っている。　引き続き、安易に起債に頼ることのない財政運営を行っていく。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30" name="直線コネクタ 129"/>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33"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34" name="直線コネクタ 133"/>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35" name="債務償還比率平均値テキスト"/>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6" name="フローチャート: 判断 135"/>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7" name="フローチャート: 判断 136"/>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145100</xdr:rowOff>
    </xdr:from>
    <xdr:to>
      <xdr:col>76</xdr:col>
      <xdr:colOff>73025</xdr:colOff>
      <xdr:row>34</xdr:row>
      <xdr:rowOff>75250</xdr:rowOff>
    </xdr:to>
    <xdr:sp macro="" textlink="">
      <xdr:nvSpPr>
        <xdr:cNvPr id="143" name="楕円 142"/>
        <xdr:cNvSpPr/>
      </xdr:nvSpPr>
      <xdr:spPr>
        <a:xfrm>
          <a:off x="14744700" y="65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60027</xdr:rowOff>
    </xdr:from>
    <xdr:ext cx="405111" cy="259045"/>
    <xdr:sp macro="" textlink="">
      <xdr:nvSpPr>
        <xdr:cNvPr id="144" name="債務償還比率該当値テキスト"/>
        <xdr:cNvSpPr txBox="1"/>
      </xdr:nvSpPr>
      <xdr:spPr>
        <a:xfrm>
          <a:off x="14846300" y="648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121610</xdr:rowOff>
    </xdr:from>
    <xdr:to>
      <xdr:col>72</xdr:col>
      <xdr:colOff>123825</xdr:colOff>
      <xdr:row>34</xdr:row>
      <xdr:rowOff>51760</xdr:rowOff>
    </xdr:to>
    <xdr:sp macro="" textlink="">
      <xdr:nvSpPr>
        <xdr:cNvPr id="145" name="楕円 144"/>
        <xdr:cNvSpPr/>
      </xdr:nvSpPr>
      <xdr:spPr>
        <a:xfrm>
          <a:off x="14033500" y="655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960</xdr:rowOff>
    </xdr:from>
    <xdr:to>
      <xdr:col>76</xdr:col>
      <xdr:colOff>22225</xdr:colOff>
      <xdr:row>34</xdr:row>
      <xdr:rowOff>24450</xdr:rowOff>
    </xdr:to>
    <xdr:cxnSp macro="">
      <xdr:nvCxnSpPr>
        <xdr:cNvPr id="146" name="直線コネクタ 145"/>
        <xdr:cNvCxnSpPr/>
      </xdr:nvCxnSpPr>
      <xdr:spPr>
        <a:xfrm>
          <a:off x="14084300" y="6601785"/>
          <a:ext cx="711200" cy="2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47" name="n_1aveValue債務償還比率"/>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42887</xdr:rowOff>
    </xdr:from>
    <xdr:ext cx="405111" cy="259045"/>
    <xdr:sp macro="" textlink="">
      <xdr:nvSpPr>
        <xdr:cNvPr id="148" name="n_1mainValue債務償還比率"/>
        <xdr:cNvSpPr txBox="1"/>
      </xdr:nvSpPr>
      <xdr:spPr>
        <a:xfrm>
          <a:off x="13869044" y="664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15,776
15,281
6.18
6,671,276
6,416,096
194,923
4,556,697
1,754,245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154940</xdr:rowOff>
    </xdr:from>
    <xdr:to>
      <xdr:col>24</xdr:col>
      <xdr:colOff>114300</xdr:colOff>
      <xdr:row>35</xdr:row>
      <xdr:rowOff>85090</xdr:rowOff>
    </xdr:to>
    <xdr:sp macro="" textlink="">
      <xdr:nvSpPr>
        <xdr:cNvPr id="71" name="楕円 70"/>
        <xdr:cNvSpPr/>
      </xdr:nvSpPr>
      <xdr:spPr>
        <a:xfrm>
          <a:off x="4584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6367</xdr:rowOff>
    </xdr:from>
    <xdr:ext cx="405111" cy="259045"/>
    <xdr:sp macro="" textlink="">
      <xdr:nvSpPr>
        <xdr:cNvPr id="72" name="【道路】&#10;有形固定資産減価償却率該当値テキスト"/>
        <xdr:cNvSpPr txBox="1"/>
      </xdr:nvSpPr>
      <xdr:spPr>
        <a:xfrm>
          <a:off x="4673600"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33020</xdr:rowOff>
    </xdr:from>
    <xdr:to>
      <xdr:col>20</xdr:col>
      <xdr:colOff>38100</xdr:colOff>
      <xdr:row>35</xdr:row>
      <xdr:rowOff>134620</xdr:rowOff>
    </xdr:to>
    <xdr:sp macro="" textlink="">
      <xdr:nvSpPr>
        <xdr:cNvPr id="73" name="楕円 72"/>
        <xdr:cNvSpPr/>
      </xdr:nvSpPr>
      <xdr:spPr>
        <a:xfrm>
          <a:off x="3746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34290</xdr:rowOff>
    </xdr:from>
    <xdr:to>
      <xdr:col>24</xdr:col>
      <xdr:colOff>63500</xdr:colOff>
      <xdr:row>35</xdr:row>
      <xdr:rowOff>83820</xdr:rowOff>
    </xdr:to>
    <xdr:cxnSp macro="">
      <xdr:nvCxnSpPr>
        <xdr:cNvPr id="74" name="直線コネクタ 73"/>
        <xdr:cNvCxnSpPr/>
      </xdr:nvCxnSpPr>
      <xdr:spPr>
        <a:xfrm flipV="1">
          <a:off x="3797300" y="60350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46355</xdr:rowOff>
    </xdr:from>
    <xdr:to>
      <xdr:col>15</xdr:col>
      <xdr:colOff>101600</xdr:colOff>
      <xdr:row>35</xdr:row>
      <xdr:rowOff>147955</xdr:rowOff>
    </xdr:to>
    <xdr:sp macro="" textlink="">
      <xdr:nvSpPr>
        <xdr:cNvPr id="75" name="楕円 74"/>
        <xdr:cNvSpPr/>
      </xdr:nvSpPr>
      <xdr:spPr>
        <a:xfrm>
          <a:off x="2857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83820</xdr:rowOff>
    </xdr:from>
    <xdr:to>
      <xdr:col>19</xdr:col>
      <xdr:colOff>177800</xdr:colOff>
      <xdr:row>35</xdr:row>
      <xdr:rowOff>97155</xdr:rowOff>
    </xdr:to>
    <xdr:cxnSp macro="">
      <xdr:nvCxnSpPr>
        <xdr:cNvPr id="76" name="直線コネクタ 75"/>
        <xdr:cNvCxnSpPr/>
      </xdr:nvCxnSpPr>
      <xdr:spPr>
        <a:xfrm flipV="1">
          <a:off x="2908300" y="60845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145415</xdr:rowOff>
    </xdr:from>
    <xdr:to>
      <xdr:col>10</xdr:col>
      <xdr:colOff>165100</xdr:colOff>
      <xdr:row>37</xdr:row>
      <xdr:rowOff>75565</xdr:rowOff>
    </xdr:to>
    <xdr:sp macro="" textlink="">
      <xdr:nvSpPr>
        <xdr:cNvPr id="77" name="楕円 76"/>
        <xdr:cNvSpPr/>
      </xdr:nvSpPr>
      <xdr:spPr>
        <a:xfrm>
          <a:off x="1968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97155</xdr:rowOff>
    </xdr:from>
    <xdr:to>
      <xdr:col>15</xdr:col>
      <xdr:colOff>50800</xdr:colOff>
      <xdr:row>37</xdr:row>
      <xdr:rowOff>24765</xdr:rowOff>
    </xdr:to>
    <xdr:cxnSp macro="">
      <xdr:nvCxnSpPr>
        <xdr:cNvPr id="78" name="直線コネクタ 77"/>
        <xdr:cNvCxnSpPr/>
      </xdr:nvCxnSpPr>
      <xdr:spPr>
        <a:xfrm flipV="1">
          <a:off x="2019300" y="6097905"/>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9"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80"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102887</xdr:rowOff>
    </xdr:from>
    <xdr:ext cx="405111" cy="259045"/>
    <xdr:sp macro="" textlink="">
      <xdr:nvSpPr>
        <xdr:cNvPr id="81" name="n_3aveValue【道路】&#10;有形固定資産減価償却率"/>
        <xdr:cNvSpPr txBox="1"/>
      </xdr:nvSpPr>
      <xdr:spPr>
        <a:xfrm>
          <a:off x="1816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151147</xdr:rowOff>
    </xdr:from>
    <xdr:ext cx="405111" cy="259045"/>
    <xdr:sp macro="" textlink="">
      <xdr:nvSpPr>
        <xdr:cNvPr id="82" name="n_1mainValue【道路】&#10;有形固定資産減価償却率"/>
        <xdr:cNvSpPr txBox="1"/>
      </xdr:nvSpPr>
      <xdr:spPr>
        <a:xfrm>
          <a:off x="35820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164482</xdr:rowOff>
    </xdr:from>
    <xdr:ext cx="405111" cy="259045"/>
    <xdr:sp macro="" textlink="">
      <xdr:nvSpPr>
        <xdr:cNvPr id="83" name="n_2mainValue【道路】&#10;有形固定資産減価償却率"/>
        <xdr:cNvSpPr txBox="1"/>
      </xdr:nvSpPr>
      <xdr:spPr>
        <a:xfrm>
          <a:off x="2705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92092</xdr:rowOff>
    </xdr:from>
    <xdr:ext cx="405111" cy="259045"/>
    <xdr:sp macro="" textlink="">
      <xdr:nvSpPr>
        <xdr:cNvPr id="84" name="n_3mainValue【道路】&#10;有形固定資産減価償却率"/>
        <xdr:cNvSpPr txBox="1"/>
      </xdr:nvSpPr>
      <xdr:spPr>
        <a:xfrm>
          <a:off x="1816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36573</xdr:rowOff>
    </xdr:from>
    <xdr:to>
      <xdr:col>55</xdr:col>
      <xdr:colOff>50800</xdr:colOff>
      <xdr:row>42</xdr:row>
      <xdr:rowOff>138173</xdr:rowOff>
    </xdr:to>
    <xdr:sp macro="" textlink="">
      <xdr:nvSpPr>
        <xdr:cNvPr id="125" name="楕円 124"/>
        <xdr:cNvSpPr/>
      </xdr:nvSpPr>
      <xdr:spPr>
        <a:xfrm>
          <a:off x="10426700" y="72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6" name="【道路】&#10;一人当たり延長該当値テキスト"/>
        <xdr:cNvSpPr txBox="1"/>
      </xdr:nvSpPr>
      <xdr:spPr>
        <a:xfrm>
          <a:off x="10515600" y="716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36546</xdr:rowOff>
    </xdr:from>
    <xdr:to>
      <xdr:col>50</xdr:col>
      <xdr:colOff>165100</xdr:colOff>
      <xdr:row>42</xdr:row>
      <xdr:rowOff>138146</xdr:rowOff>
    </xdr:to>
    <xdr:sp macro="" textlink="">
      <xdr:nvSpPr>
        <xdr:cNvPr id="127" name="楕円 126"/>
        <xdr:cNvSpPr/>
      </xdr:nvSpPr>
      <xdr:spPr>
        <a:xfrm>
          <a:off x="9588500" y="723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87346</xdr:rowOff>
    </xdr:from>
    <xdr:to>
      <xdr:col>55</xdr:col>
      <xdr:colOff>0</xdr:colOff>
      <xdr:row>42</xdr:row>
      <xdr:rowOff>87373</xdr:rowOff>
    </xdr:to>
    <xdr:cxnSp macro="">
      <xdr:nvCxnSpPr>
        <xdr:cNvPr id="128" name="直線コネクタ 127"/>
        <xdr:cNvCxnSpPr/>
      </xdr:nvCxnSpPr>
      <xdr:spPr>
        <a:xfrm>
          <a:off x="9639300" y="7288246"/>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36487</xdr:rowOff>
    </xdr:from>
    <xdr:to>
      <xdr:col>46</xdr:col>
      <xdr:colOff>38100</xdr:colOff>
      <xdr:row>42</xdr:row>
      <xdr:rowOff>138087</xdr:rowOff>
    </xdr:to>
    <xdr:sp macro="" textlink="">
      <xdr:nvSpPr>
        <xdr:cNvPr id="129" name="楕円 128"/>
        <xdr:cNvSpPr/>
      </xdr:nvSpPr>
      <xdr:spPr>
        <a:xfrm>
          <a:off x="8699500" y="72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87287</xdr:rowOff>
    </xdr:from>
    <xdr:to>
      <xdr:col>50</xdr:col>
      <xdr:colOff>114300</xdr:colOff>
      <xdr:row>42</xdr:row>
      <xdr:rowOff>87346</xdr:rowOff>
    </xdr:to>
    <xdr:cxnSp macro="">
      <xdr:nvCxnSpPr>
        <xdr:cNvPr id="130" name="直線コネクタ 129"/>
        <xdr:cNvCxnSpPr/>
      </xdr:nvCxnSpPr>
      <xdr:spPr>
        <a:xfrm>
          <a:off x="8750300" y="7288187"/>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36433</xdr:rowOff>
    </xdr:from>
    <xdr:to>
      <xdr:col>41</xdr:col>
      <xdr:colOff>101600</xdr:colOff>
      <xdr:row>42</xdr:row>
      <xdr:rowOff>138033</xdr:rowOff>
    </xdr:to>
    <xdr:sp macro="" textlink="">
      <xdr:nvSpPr>
        <xdr:cNvPr id="131" name="楕円 130"/>
        <xdr:cNvSpPr/>
      </xdr:nvSpPr>
      <xdr:spPr>
        <a:xfrm>
          <a:off x="7810500" y="723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87233</xdr:rowOff>
    </xdr:from>
    <xdr:to>
      <xdr:col>45</xdr:col>
      <xdr:colOff>177800</xdr:colOff>
      <xdr:row>42</xdr:row>
      <xdr:rowOff>87287</xdr:rowOff>
    </xdr:to>
    <xdr:cxnSp macro="">
      <xdr:nvCxnSpPr>
        <xdr:cNvPr id="132" name="直線コネクタ 131"/>
        <xdr:cNvCxnSpPr/>
      </xdr:nvCxnSpPr>
      <xdr:spPr>
        <a:xfrm>
          <a:off x="7861300" y="7288133"/>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129273</xdr:rowOff>
    </xdr:from>
    <xdr:ext cx="469744" cy="259045"/>
    <xdr:sp macro="" textlink="">
      <xdr:nvSpPr>
        <xdr:cNvPr id="136" name="n_1mainValue【道路】&#10;一人当たり延長"/>
        <xdr:cNvSpPr txBox="1"/>
      </xdr:nvSpPr>
      <xdr:spPr>
        <a:xfrm>
          <a:off x="9391727" y="733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129214</xdr:rowOff>
    </xdr:from>
    <xdr:ext cx="469744" cy="259045"/>
    <xdr:sp macro="" textlink="">
      <xdr:nvSpPr>
        <xdr:cNvPr id="137" name="n_2mainValue【道路】&#10;一人当たり延長"/>
        <xdr:cNvSpPr txBox="1"/>
      </xdr:nvSpPr>
      <xdr:spPr>
        <a:xfrm>
          <a:off x="8515427" y="733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129160</xdr:rowOff>
    </xdr:from>
    <xdr:ext cx="469744" cy="259045"/>
    <xdr:sp macro="" textlink="">
      <xdr:nvSpPr>
        <xdr:cNvPr id="138" name="n_3mainValue【道路】&#10;一人当たり延長"/>
        <xdr:cNvSpPr txBox="1"/>
      </xdr:nvSpPr>
      <xdr:spPr>
        <a:xfrm>
          <a:off x="7626427" y="733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151674</xdr:rowOff>
    </xdr:from>
    <xdr:to>
      <xdr:col>24</xdr:col>
      <xdr:colOff>114300</xdr:colOff>
      <xdr:row>59</xdr:row>
      <xdr:rowOff>81824</xdr:rowOff>
    </xdr:to>
    <xdr:sp macro="" textlink="">
      <xdr:nvSpPr>
        <xdr:cNvPr id="179" name="楕円 178"/>
        <xdr:cNvSpPr/>
      </xdr:nvSpPr>
      <xdr:spPr>
        <a:xfrm>
          <a:off x="4584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3101</xdr:rowOff>
    </xdr:from>
    <xdr:ext cx="405111" cy="259045"/>
    <xdr:sp macro="" textlink="">
      <xdr:nvSpPr>
        <xdr:cNvPr id="180" name="【橋りょう・トンネル】&#10;有形固定資産減価償却率該当値テキスト"/>
        <xdr:cNvSpPr txBox="1"/>
      </xdr:nvSpPr>
      <xdr:spPr>
        <a:xfrm>
          <a:off x="4673600" y="994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169635</xdr:rowOff>
    </xdr:from>
    <xdr:to>
      <xdr:col>20</xdr:col>
      <xdr:colOff>38100</xdr:colOff>
      <xdr:row>59</xdr:row>
      <xdr:rowOff>99785</xdr:rowOff>
    </xdr:to>
    <xdr:sp macro="" textlink="">
      <xdr:nvSpPr>
        <xdr:cNvPr id="181" name="楕円 180"/>
        <xdr:cNvSpPr/>
      </xdr:nvSpPr>
      <xdr:spPr>
        <a:xfrm>
          <a:off x="3746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31024</xdr:rowOff>
    </xdr:from>
    <xdr:to>
      <xdr:col>24</xdr:col>
      <xdr:colOff>63500</xdr:colOff>
      <xdr:row>59</xdr:row>
      <xdr:rowOff>48985</xdr:rowOff>
    </xdr:to>
    <xdr:cxnSp macro="">
      <xdr:nvCxnSpPr>
        <xdr:cNvPr id="182" name="直線コネクタ 181"/>
        <xdr:cNvCxnSpPr/>
      </xdr:nvCxnSpPr>
      <xdr:spPr>
        <a:xfrm flipV="1">
          <a:off x="3797300" y="1014657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25944</xdr:rowOff>
    </xdr:from>
    <xdr:to>
      <xdr:col>15</xdr:col>
      <xdr:colOff>101600</xdr:colOff>
      <xdr:row>59</xdr:row>
      <xdr:rowOff>127544</xdr:rowOff>
    </xdr:to>
    <xdr:sp macro="" textlink="">
      <xdr:nvSpPr>
        <xdr:cNvPr id="183" name="楕円 182"/>
        <xdr:cNvSpPr/>
      </xdr:nvSpPr>
      <xdr:spPr>
        <a:xfrm>
          <a:off x="2857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48985</xdr:rowOff>
    </xdr:from>
    <xdr:to>
      <xdr:col>19</xdr:col>
      <xdr:colOff>177800</xdr:colOff>
      <xdr:row>59</xdr:row>
      <xdr:rowOff>76744</xdr:rowOff>
    </xdr:to>
    <xdr:cxnSp macro="">
      <xdr:nvCxnSpPr>
        <xdr:cNvPr id="184" name="直線コネクタ 183"/>
        <xdr:cNvCxnSpPr/>
      </xdr:nvCxnSpPr>
      <xdr:spPr>
        <a:xfrm flipV="1">
          <a:off x="2908300" y="101645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85" name="楕円 184"/>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76744</xdr:rowOff>
    </xdr:from>
    <xdr:to>
      <xdr:col>15</xdr:col>
      <xdr:colOff>50800</xdr:colOff>
      <xdr:row>59</xdr:row>
      <xdr:rowOff>125730</xdr:rowOff>
    </xdr:to>
    <xdr:cxnSp macro="">
      <xdr:nvCxnSpPr>
        <xdr:cNvPr id="186" name="直線コネクタ 185"/>
        <xdr:cNvCxnSpPr/>
      </xdr:nvCxnSpPr>
      <xdr:spPr>
        <a:xfrm flipV="1">
          <a:off x="2019300" y="101922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7"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8"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116312</xdr:rowOff>
    </xdr:from>
    <xdr:ext cx="405111" cy="259045"/>
    <xdr:sp macro="" textlink="">
      <xdr:nvSpPr>
        <xdr:cNvPr id="190" name="n_1main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144071</xdr:rowOff>
    </xdr:from>
    <xdr:ext cx="405111" cy="259045"/>
    <xdr:sp macro="" textlink="">
      <xdr:nvSpPr>
        <xdr:cNvPr id="191" name="n_2mainValue【橋りょう・トンネル】&#10;有形固定資産減価償却率"/>
        <xdr:cNvSpPr txBox="1"/>
      </xdr:nvSpPr>
      <xdr:spPr>
        <a:xfrm>
          <a:off x="2705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2" name="n_3mainValue【橋りょう・トンネ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58387</xdr:rowOff>
    </xdr:from>
    <xdr:to>
      <xdr:col>55</xdr:col>
      <xdr:colOff>50800</xdr:colOff>
      <xdr:row>64</xdr:row>
      <xdr:rowOff>159987</xdr:rowOff>
    </xdr:to>
    <xdr:sp macro="" textlink="">
      <xdr:nvSpPr>
        <xdr:cNvPr id="233" name="楕円 232"/>
        <xdr:cNvSpPr/>
      </xdr:nvSpPr>
      <xdr:spPr>
        <a:xfrm>
          <a:off x="10426700" y="110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144764</xdr:rowOff>
    </xdr:from>
    <xdr:ext cx="534377" cy="259045"/>
    <xdr:sp macro="" textlink="">
      <xdr:nvSpPr>
        <xdr:cNvPr id="234" name="【橋りょう・トンネル】&#10;一人当たり有形固定資産（償却資産）額該当値テキスト"/>
        <xdr:cNvSpPr txBox="1"/>
      </xdr:nvSpPr>
      <xdr:spPr>
        <a:xfrm>
          <a:off x="10515600" y="1094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58489</xdr:rowOff>
    </xdr:from>
    <xdr:to>
      <xdr:col>50</xdr:col>
      <xdr:colOff>165100</xdr:colOff>
      <xdr:row>64</xdr:row>
      <xdr:rowOff>160089</xdr:rowOff>
    </xdr:to>
    <xdr:sp macro="" textlink="">
      <xdr:nvSpPr>
        <xdr:cNvPr id="235" name="楕円 234"/>
        <xdr:cNvSpPr/>
      </xdr:nvSpPr>
      <xdr:spPr>
        <a:xfrm>
          <a:off x="9588500" y="110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109187</xdr:rowOff>
    </xdr:from>
    <xdr:to>
      <xdr:col>55</xdr:col>
      <xdr:colOff>0</xdr:colOff>
      <xdr:row>64</xdr:row>
      <xdr:rowOff>109289</xdr:rowOff>
    </xdr:to>
    <xdr:cxnSp macro="">
      <xdr:nvCxnSpPr>
        <xdr:cNvPr id="236" name="直線コネクタ 235"/>
        <xdr:cNvCxnSpPr/>
      </xdr:nvCxnSpPr>
      <xdr:spPr>
        <a:xfrm flipV="1">
          <a:off x="9639300" y="11081987"/>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58248</xdr:rowOff>
    </xdr:from>
    <xdr:to>
      <xdr:col>46</xdr:col>
      <xdr:colOff>38100</xdr:colOff>
      <xdr:row>64</xdr:row>
      <xdr:rowOff>159848</xdr:rowOff>
    </xdr:to>
    <xdr:sp macro="" textlink="">
      <xdr:nvSpPr>
        <xdr:cNvPr id="237" name="楕円 236"/>
        <xdr:cNvSpPr/>
      </xdr:nvSpPr>
      <xdr:spPr>
        <a:xfrm>
          <a:off x="8699500" y="1103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109048</xdr:rowOff>
    </xdr:from>
    <xdr:to>
      <xdr:col>50</xdr:col>
      <xdr:colOff>114300</xdr:colOff>
      <xdr:row>64</xdr:row>
      <xdr:rowOff>109289</xdr:rowOff>
    </xdr:to>
    <xdr:cxnSp macro="">
      <xdr:nvCxnSpPr>
        <xdr:cNvPr id="238" name="直線コネクタ 237"/>
        <xdr:cNvCxnSpPr/>
      </xdr:nvCxnSpPr>
      <xdr:spPr>
        <a:xfrm>
          <a:off x="8750300" y="11081848"/>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58024</xdr:rowOff>
    </xdr:from>
    <xdr:to>
      <xdr:col>41</xdr:col>
      <xdr:colOff>101600</xdr:colOff>
      <xdr:row>64</xdr:row>
      <xdr:rowOff>159624</xdr:rowOff>
    </xdr:to>
    <xdr:sp macro="" textlink="">
      <xdr:nvSpPr>
        <xdr:cNvPr id="239" name="楕円 238"/>
        <xdr:cNvSpPr/>
      </xdr:nvSpPr>
      <xdr:spPr>
        <a:xfrm>
          <a:off x="7810500" y="110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108824</xdr:rowOff>
    </xdr:from>
    <xdr:to>
      <xdr:col>45</xdr:col>
      <xdr:colOff>177800</xdr:colOff>
      <xdr:row>64</xdr:row>
      <xdr:rowOff>109048</xdr:rowOff>
    </xdr:to>
    <xdr:cxnSp macro="">
      <xdr:nvCxnSpPr>
        <xdr:cNvPr id="240" name="直線コネクタ 239"/>
        <xdr:cNvCxnSpPr/>
      </xdr:nvCxnSpPr>
      <xdr:spPr>
        <a:xfrm>
          <a:off x="7861300" y="11081624"/>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151216</xdr:rowOff>
    </xdr:from>
    <xdr:ext cx="534377" cy="259045"/>
    <xdr:sp macro="" textlink="">
      <xdr:nvSpPr>
        <xdr:cNvPr id="244" name="n_1mainValue【橋りょう・トンネル】&#10;一人当たり有形固定資産（償却資産）額"/>
        <xdr:cNvSpPr txBox="1"/>
      </xdr:nvSpPr>
      <xdr:spPr>
        <a:xfrm>
          <a:off x="9359411" y="1112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150975</xdr:rowOff>
    </xdr:from>
    <xdr:ext cx="534377" cy="259045"/>
    <xdr:sp macro="" textlink="">
      <xdr:nvSpPr>
        <xdr:cNvPr id="245" name="n_2mainValue【橋りょう・トンネル】&#10;一人当たり有形固定資産（償却資産）額"/>
        <xdr:cNvSpPr txBox="1"/>
      </xdr:nvSpPr>
      <xdr:spPr>
        <a:xfrm>
          <a:off x="8483111" y="1112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150751</xdr:rowOff>
    </xdr:from>
    <xdr:ext cx="534377" cy="259045"/>
    <xdr:sp macro="" textlink="">
      <xdr:nvSpPr>
        <xdr:cNvPr id="246" name="n_3mainValue【橋りょう・トンネル】&#10;一人当たり有形固定資産（償却資産）額"/>
        <xdr:cNvSpPr txBox="1"/>
      </xdr:nvSpPr>
      <xdr:spPr>
        <a:xfrm>
          <a:off x="7594111" y="111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6"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86" name="楕円 285"/>
        <xdr:cNvSpPr/>
      </xdr:nvSpPr>
      <xdr:spPr>
        <a:xfrm>
          <a:off x="4584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87647</xdr:rowOff>
    </xdr:from>
    <xdr:ext cx="405111" cy="259045"/>
    <xdr:sp macro="" textlink="">
      <xdr:nvSpPr>
        <xdr:cNvPr id="287" name="【公営住宅】&#10;有形固定資産減価償却率該当値テキスト"/>
        <xdr:cNvSpPr txBox="1"/>
      </xdr:nvSpPr>
      <xdr:spPr>
        <a:xfrm>
          <a:off x="4673600"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88" name="楕円 287"/>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160020</xdr:rowOff>
    </xdr:from>
    <xdr:to>
      <xdr:col>24</xdr:col>
      <xdr:colOff>63500</xdr:colOff>
      <xdr:row>82</xdr:row>
      <xdr:rowOff>3811</xdr:rowOff>
    </xdr:to>
    <xdr:cxnSp macro="">
      <xdr:nvCxnSpPr>
        <xdr:cNvPr id="289" name="直線コネクタ 288"/>
        <xdr:cNvCxnSpPr/>
      </xdr:nvCxnSpPr>
      <xdr:spPr>
        <a:xfrm flipV="1">
          <a:off x="3797300" y="140474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133986</xdr:rowOff>
    </xdr:from>
    <xdr:to>
      <xdr:col>15</xdr:col>
      <xdr:colOff>101600</xdr:colOff>
      <xdr:row>82</xdr:row>
      <xdr:rowOff>64136</xdr:rowOff>
    </xdr:to>
    <xdr:sp macro="" textlink="">
      <xdr:nvSpPr>
        <xdr:cNvPr id="290" name="楕円 289"/>
        <xdr:cNvSpPr/>
      </xdr:nvSpPr>
      <xdr:spPr>
        <a:xfrm>
          <a:off x="2857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13336</xdr:rowOff>
    </xdr:to>
    <xdr:cxnSp macro="">
      <xdr:nvCxnSpPr>
        <xdr:cNvPr id="291" name="直線コネクタ 290"/>
        <xdr:cNvCxnSpPr/>
      </xdr:nvCxnSpPr>
      <xdr:spPr>
        <a:xfrm flipV="1">
          <a:off x="2908300" y="140627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92" name="楕円 291"/>
        <xdr:cNvSpPr/>
      </xdr:nvSpPr>
      <xdr:spPr>
        <a:xfrm>
          <a:off x="196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13336</xdr:rowOff>
    </xdr:from>
    <xdr:to>
      <xdr:col>15</xdr:col>
      <xdr:colOff>50800</xdr:colOff>
      <xdr:row>82</xdr:row>
      <xdr:rowOff>68580</xdr:rowOff>
    </xdr:to>
    <xdr:cxnSp macro="">
      <xdr:nvCxnSpPr>
        <xdr:cNvPr id="293" name="直線コネクタ 292"/>
        <xdr:cNvCxnSpPr/>
      </xdr:nvCxnSpPr>
      <xdr:spPr>
        <a:xfrm flipV="1">
          <a:off x="2019300" y="1407223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94" name="n_1ave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5" name="n_2ave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96"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45738</xdr:rowOff>
    </xdr:from>
    <xdr:ext cx="405111" cy="259045"/>
    <xdr:sp macro="" textlink="">
      <xdr:nvSpPr>
        <xdr:cNvPr id="297" name="n_1mainValue【公営住宅】&#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98" name="n_2mainValue【公営住宅】&#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299" name="n_3mainValue【公営住宅】&#10;有形固定資産減価償却率"/>
        <xdr:cNvSpPr txBox="1"/>
      </xdr:nvSpPr>
      <xdr:spPr>
        <a:xfrm>
          <a:off x="1816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26" name="【公営住宅】&#10;一人当たり面積平均値テキスト"/>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86513</xdr:rowOff>
    </xdr:from>
    <xdr:to>
      <xdr:col>55</xdr:col>
      <xdr:colOff>50800</xdr:colOff>
      <xdr:row>86</xdr:row>
      <xdr:rowOff>16663</xdr:rowOff>
    </xdr:to>
    <xdr:sp macro="" textlink="">
      <xdr:nvSpPr>
        <xdr:cNvPr id="336" name="楕円 335"/>
        <xdr:cNvSpPr/>
      </xdr:nvSpPr>
      <xdr:spPr>
        <a:xfrm>
          <a:off x="104267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1440</xdr:rowOff>
    </xdr:from>
    <xdr:ext cx="469744" cy="259045"/>
    <xdr:sp macro="" textlink="">
      <xdr:nvSpPr>
        <xdr:cNvPr id="337" name="【公営住宅】&#10;一人当たり面積該当値テキスト"/>
        <xdr:cNvSpPr txBox="1"/>
      </xdr:nvSpPr>
      <xdr:spPr>
        <a:xfrm>
          <a:off x="10515600" y="1457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86055</xdr:rowOff>
    </xdr:from>
    <xdr:to>
      <xdr:col>50</xdr:col>
      <xdr:colOff>165100</xdr:colOff>
      <xdr:row>86</xdr:row>
      <xdr:rowOff>16205</xdr:rowOff>
    </xdr:to>
    <xdr:sp macro="" textlink="">
      <xdr:nvSpPr>
        <xdr:cNvPr id="338" name="楕円 337"/>
        <xdr:cNvSpPr/>
      </xdr:nvSpPr>
      <xdr:spPr>
        <a:xfrm>
          <a:off x="9588500" y="146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136855</xdr:rowOff>
    </xdr:from>
    <xdr:to>
      <xdr:col>55</xdr:col>
      <xdr:colOff>0</xdr:colOff>
      <xdr:row>85</xdr:row>
      <xdr:rowOff>137313</xdr:rowOff>
    </xdr:to>
    <xdr:cxnSp macro="">
      <xdr:nvCxnSpPr>
        <xdr:cNvPr id="339" name="直線コネクタ 338"/>
        <xdr:cNvCxnSpPr/>
      </xdr:nvCxnSpPr>
      <xdr:spPr>
        <a:xfrm>
          <a:off x="9639300" y="1471010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85141</xdr:rowOff>
    </xdr:from>
    <xdr:to>
      <xdr:col>46</xdr:col>
      <xdr:colOff>38100</xdr:colOff>
      <xdr:row>86</xdr:row>
      <xdr:rowOff>15291</xdr:rowOff>
    </xdr:to>
    <xdr:sp macro="" textlink="">
      <xdr:nvSpPr>
        <xdr:cNvPr id="340" name="楕円 339"/>
        <xdr:cNvSpPr/>
      </xdr:nvSpPr>
      <xdr:spPr>
        <a:xfrm>
          <a:off x="8699500" y="146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135941</xdr:rowOff>
    </xdr:from>
    <xdr:to>
      <xdr:col>50</xdr:col>
      <xdr:colOff>114300</xdr:colOff>
      <xdr:row>85</xdr:row>
      <xdr:rowOff>136855</xdr:rowOff>
    </xdr:to>
    <xdr:cxnSp macro="">
      <xdr:nvCxnSpPr>
        <xdr:cNvPr id="341" name="直線コネクタ 340"/>
        <xdr:cNvCxnSpPr/>
      </xdr:nvCxnSpPr>
      <xdr:spPr>
        <a:xfrm>
          <a:off x="8750300" y="147091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84683</xdr:rowOff>
    </xdr:from>
    <xdr:to>
      <xdr:col>41</xdr:col>
      <xdr:colOff>101600</xdr:colOff>
      <xdr:row>86</xdr:row>
      <xdr:rowOff>14833</xdr:rowOff>
    </xdr:to>
    <xdr:sp macro="" textlink="">
      <xdr:nvSpPr>
        <xdr:cNvPr id="342" name="楕円 341"/>
        <xdr:cNvSpPr/>
      </xdr:nvSpPr>
      <xdr:spPr>
        <a:xfrm>
          <a:off x="7810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135483</xdr:rowOff>
    </xdr:from>
    <xdr:to>
      <xdr:col>45</xdr:col>
      <xdr:colOff>177800</xdr:colOff>
      <xdr:row>85</xdr:row>
      <xdr:rowOff>135941</xdr:rowOff>
    </xdr:to>
    <xdr:cxnSp macro="">
      <xdr:nvCxnSpPr>
        <xdr:cNvPr id="343" name="直線コネクタ 342"/>
        <xdr:cNvCxnSpPr/>
      </xdr:nvCxnSpPr>
      <xdr:spPr>
        <a:xfrm>
          <a:off x="7861300" y="1470873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7332</xdr:rowOff>
    </xdr:from>
    <xdr:ext cx="469744" cy="259045"/>
    <xdr:sp macro="" textlink="">
      <xdr:nvSpPr>
        <xdr:cNvPr id="347" name="n_1mainValue【公営住宅】&#10;一人当たり面積"/>
        <xdr:cNvSpPr txBox="1"/>
      </xdr:nvSpPr>
      <xdr:spPr>
        <a:xfrm>
          <a:off x="9391727" y="1475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6418</xdr:rowOff>
    </xdr:from>
    <xdr:ext cx="469744" cy="259045"/>
    <xdr:sp macro="" textlink="">
      <xdr:nvSpPr>
        <xdr:cNvPr id="348" name="n_2mainValue【公営住宅】&#10;一人当たり面積"/>
        <xdr:cNvSpPr txBox="1"/>
      </xdr:nvSpPr>
      <xdr:spPr>
        <a:xfrm>
          <a:off x="8515427" y="1475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5960</xdr:rowOff>
    </xdr:from>
    <xdr:ext cx="469744" cy="259045"/>
    <xdr:sp macro="" textlink="">
      <xdr:nvSpPr>
        <xdr:cNvPr id="349" name="n_3mainValue【公営住宅】&#10;一人当たり面積"/>
        <xdr:cNvSpPr txBox="1"/>
      </xdr:nvSpPr>
      <xdr:spPr>
        <a:xfrm>
          <a:off x="7626427" y="1475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395" name="【認定こども園・幼稚園・保育所】&#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99" name="フローチャート: 判断 398"/>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05" name="楕円 404"/>
        <xdr:cNvSpPr/>
      </xdr:nvSpPr>
      <xdr:spPr>
        <a:xfrm>
          <a:off x="16268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53357</xdr:rowOff>
    </xdr:from>
    <xdr:ext cx="405111" cy="259045"/>
    <xdr:sp macro="" textlink="">
      <xdr:nvSpPr>
        <xdr:cNvPr id="406" name="【認定こども園・幼稚園・保育所】&#10;有形固定資産減価償却率該当値テキスト"/>
        <xdr:cNvSpPr txBox="1"/>
      </xdr:nvSpPr>
      <xdr:spPr>
        <a:xfrm>
          <a:off x="16357600"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407" name="楕円 406"/>
        <xdr:cNvSpPr/>
      </xdr:nvSpPr>
      <xdr:spPr>
        <a:xfrm>
          <a:off x="1543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125730</xdr:rowOff>
    </xdr:from>
    <xdr:to>
      <xdr:col>85</xdr:col>
      <xdr:colOff>127000</xdr:colOff>
      <xdr:row>37</xdr:row>
      <xdr:rowOff>150495</xdr:rowOff>
    </xdr:to>
    <xdr:cxnSp macro="">
      <xdr:nvCxnSpPr>
        <xdr:cNvPr id="408" name="直線コネクタ 407"/>
        <xdr:cNvCxnSpPr/>
      </xdr:nvCxnSpPr>
      <xdr:spPr>
        <a:xfrm flipV="1">
          <a:off x="15481300" y="64693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09" name="楕円 408"/>
        <xdr:cNvSpPr/>
      </xdr:nvSpPr>
      <xdr:spPr>
        <a:xfrm>
          <a:off x="14541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150495</xdr:rowOff>
    </xdr:from>
    <xdr:to>
      <xdr:col>81</xdr:col>
      <xdr:colOff>50800</xdr:colOff>
      <xdr:row>38</xdr:row>
      <xdr:rowOff>1905</xdr:rowOff>
    </xdr:to>
    <xdr:cxnSp macro="">
      <xdr:nvCxnSpPr>
        <xdr:cNvPr id="410" name="直線コネクタ 409"/>
        <xdr:cNvCxnSpPr/>
      </xdr:nvCxnSpPr>
      <xdr:spPr>
        <a:xfrm flipV="1">
          <a:off x="14592300" y="64941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xdr:rowOff>
    </xdr:from>
    <xdr:to>
      <xdr:col>72</xdr:col>
      <xdr:colOff>38100</xdr:colOff>
      <xdr:row>37</xdr:row>
      <xdr:rowOff>102235</xdr:rowOff>
    </xdr:to>
    <xdr:sp macro="" textlink="">
      <xdr:nvSpPr>
        <xdr:cNvPr id="411" name="楕円 410"/>
        <xdr:cNvSpPr/>
      </xdr:nvSpPr>
      <xdr:spPr>
        <a:xfrm>
          <a:off x="13652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51435</xdr:rowOff>
    </xdr:from>
    <xdr:to>
      <xdr:col>76</xdr:col>
      <xdr:colOff>114300</xdr:colOff>
      <xdr:row>38</xdr:row>
      <xdr:rowOff>1905</xdr:rowOff>
    </xdr:to>
    <xdr:cxnSp macro="">
      <xdr:nvCxnSpPr>
        <xdr:cNvPr id="412" name="直線コネクタ 411"/>
        <xdr:cNvCxnSpPr/>
      </xdr:nvCxnSpPr>
      <xdr:spPr>
        <a:xfrm>
          <a:off x="13703300" y="639508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413" name="n_1aveValue【認定こども園・幼稚園・保育所】&#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415" name="n_3aveValue【認定こども園・幼稚園・保育所】&#10;有形固定資産減価償却率"/>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20972</xdr:rowOff>
    </xdr:from>
    <xdr:ext cx="405111" cy="259045"/>
    <xdr:sp macro="" textlink="">
      <xdr:nvSpPr>
        <xdr:cNvPr id="416" name="n_1mainValue【認定こども園・幼稚園・保育所】&#10;有形固定資産減価償却率"/>
        <xdr:cNvSpPr txBox="1"/>
      </xdr:nvSpPr>
      <xdr:spPr>
        <a:xfrm>
          <a:off x="15266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17" name="n_2mainValue【認定こども園・幼稚園・保育所】&#10;有形固定資産減価償却率"/>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118762</xdr:rowOff>
    </xdr:from>
    <xdr:ext cx="405111" cy="259045"/>
    <xdr:sp macro="" textlink="">
      <xdr:nvSpPr>
        <xdr:cNvPr id="418" name="n_3mainValue【認定こども園・幼稚園・保育所】&#10;有形固定資産減価償却率"/>
        <xdr:cNvSpPr txBox="1"/>
      </xdr:nvSpPr>
      <xdr:spPr>
        <a:xfrm>
          <a:off x="13500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49"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87449</xdr:rowOff>
    </xdr:from>
    <xdr:to>
      <xdr:col>116</xdr:col>
      <xdr:colOff>114300</xdr:colOff>
      <xdr:row>37</xdr:row>
      <xdr:rowOff>17599</xdr:rowOff>
    </xdr:to>
    <xdr:sp macro="" textlink="">
      <xdr:nvSpPr>
        <xdr:cNvPr id="459" name="楕円 458"/>
        <xdr:cNvSpPr/>
      </xdr:nvSpPr>
      <xdr:spPr>
        <a:xfrm>
          <a:off x="221107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110326</xdr:rowOff>
    </xdr:from>
    <xdr:ext cx="469744" cy="259045"/>
    <xdr:sp macro="" textlink="">
      <xdr:nvSpPr>
        <xdr:cNvPr id="460" name="【認定こども園・幼稚園・保育所】&#10;一人当たり面積該当値テキスト"/>
        <xdr:cNvSpPr txBox="1"/>
      </xdr:nvSpPr>
      <xdr:spPr>
        <a:xfrm>
          <a:off x="22199600"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84183</xdr:rowOff>
    </xdr:from>
    <xdr:to>
      <xdr:col>112</xdr:col>
      <xdr:colOff>38100</xdr:colOff>
      <xdr:row>37</xdr:row>
      <xdr:rowOff>14333</xdr:rowOff>
    </xdr:to>
    <xdr:sp macro="" textlink="">
      <xdr:nvSpPr>
        <xdr:cNvPr id="461" name="楕円 460"/>
        <xdr:cNvSpPr/>
      </xdr:nvSpPr>
      <xdr:spPr>
        <a:xfrm>
          <a:off x="21272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134983</xdr:rowOff>
    </xdr:from>
    <xdr:to>
      <xdr:col>116</xdr:col>
      <xdr:colOff>63500</xdr:colOff>
      <xdr:row>36</xdr:row>
      <xdr:rowOff>138249</xdr:rowOff>
    </xdr:to>
    <xdr:cxnSp macro="">
      <xdr:nvCxnSpPr>
        <xdr:cNvPr id="462" name="直線コネクタ 461"/>
        <xdr:cNvCxnSpPr/>
      </xdr:nvCxnSpPr>
      <xdr:spPr>
        <a:xfrm>
          <a:off x="21323300" y="63071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2540</xdr:rowOff>
    </xdr:from>
    <xdr:to>
      <xdr:col>107</xdr:col>
      <xdr:colOff>101600</xdr:colOff>
      <xdr:row>36</xdr:row>
      <xdr:rowOff>104140</xdr:rowOff>
    </xdr:to>
    <xdr:sp macro="" textlink="">
      <xdr:nvSpPr>
        <xdr:cNvPr id="463" name="楕円 462"/>
        <xdr:cNvSpPr/>
      </xdr:nvSpPr>
      <xdr:spPr>
        <a:xfrm>
          <a:off x="20383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53340</xdr:rowOff>
    </xdr:from>
    <xdr:to>
      <xdr:col>111</xdr:col>
      <xdr:colOff>177800</xdr:colOff>
      <xdr:row>36</xdr:row>
      <xdr:rowOff>134983</xdr:rowOff>
    </xdr:to>
    <xdr:cxnSp macro="">
      <xdr:nvCxnSpPr>
        <xdr:cNvPr id="464" name="直線コネクタ 463"/>
        <xdr:cNvCxnSpPr/>
      </xdr:nvCxnSpPr>
      <xdr:spPr>
        <a:xfrm>
          <a:off x="20434300" y="622554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54792</xdr:rowOff>
    </xdr:from>
    <xdr:to>
      <xdr:col>102</xdr:col>
      <xdr:colOff>165100</xdr:colOff>
      <xdr:row>36</xdr:row>
      <xdr:rowOff>156392</xdr:rowOff>
    </xdr:to>
    <xdr:sp macro="" textlink="">
      <xdr:nvSpPr>
        <xdr:cNvPr id="465" name="楕円 464"/>
        <xdr:cNvSpPr/>
      </xdr:nvSpPr>
      <xdr:spPr>
        <a:xfrm>
          <a:off x="19494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53340</xdr:rowOff>
    </xdr:from>
    <xdr:to>
      <xdr:col>107</xdr:col>
      <xdr:colOff>50800</xdr:colOff>
      <xdr:row>36</xdr:row>
      <xdr:rowOff>105592</xdr:rowOff>
    </xdr:to>
    <xdr:cxnSp macro="">
      <xdr:nvCxnSpPr>
        <xdr:cNvPr id="466" name="直線コネクタ 465"/>
        <xdr:cNvCxnSpPr/>
      </xdr:nvCxnSpPr>
      <xdr:spPr>
        <a:xfrm flipV="1">
          <a:off x="19545300" y="622554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67" name="n_1aveValue【認定こども園・幼稚園・保育所】&#10;一人当たり面積"/>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68" name="n_2aveValue【認定こども園・幼稚園・保育所】&#10;一人当たり面積"/>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69" name="n_3aveValue【認定こども園・幼稚園・保育所】&#10;一人当たり面積"/>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30860</xdr:rowOff>
    </xdr:from>
    <xdr:ext cx="469744" cy="259045"/>
    <xdr:sp macro="" textlink="">
      <xdr:nvSpPr>
        <xdr:cNvPr id="470" name="n_1mainValue【認定こども園・幼稚園・保育所】&#10;一人当たり面積"/>
        <xdr:cNvSpPr txBox="1"/>
      </xdr:nvSpPr>
      <xdr:spPr>
        <a:xfrm>
          <a:off x="21075727" y="603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120667</xdr:rowOff>
    </xdr:from>
    <xdr:ext cx="469744" cy="259045"/>
    <xdr:sp macro="" textlink="">
      <xdr:nvSpPr>
        <xdr:cNvPr id="471" name="n_2mainValue【認定こども園・幼稚園・保育所】&#10;一人当たり面積"/>
        <xdr:cNvSpPr txBox="1"/>
      </xdr:nvSpPr>
      <xdr:spPr>
        <a:xfrm>
          <a:off x="20199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1469</xdr:rowOff>
    </xdr:from>
    <xdr:ext cx="469744" cy="259045"/>
    <xdr:sp macro="" textlink="">
      <xdr:nvSpPr>
        <xdr:cNvPr id="472" name="n_3mainValue【認定こども園・幼稚園・保育所】&#10;一人当たり面積"/>
        <xdr:cNvSpPr txBox="1"/>
      </xdr:nvSpPr>
      <xdr:spPr>
        <a:xfrm>
          <a:off x="19310427"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02"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06" name="フローチャート: 判断 505"/>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52070</xdr:rowOff>
    </xdr:from>
    <xdr:to>
      <xdr:col>85</xdr:col>
      <xdr:colOff>177800</xdr:colOff>
      <xdr:row>58</xdr:row>
      <xdr:rowOff>153670</xdr:rowOff>
    </xdr:to>
    <xdr:sp macro="" textlink="">
      <xdr:nvSpPr>
        <xdr:cNvPr id="512" name="楕円 511"/>
        <xdr:cNvSpPr/>
      </xdr:nvSpPr>
      <xdr:spPr>
        <a:xfrm>
          <a:off x="16268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74947</xdr:rowOff>
    </xdr:from>
    <xdr:ext cx="405111" cy="259045"/>
    <xdr:sp macro="" textlink="">
      <xdr:nvSpPr>
        <xdr:cNvPr id="513" name="【学校施設】&#10;有形固定資産減価償却率該当値テキスト"/>
        <xdr:cNvSpPr txBox="1"/>
      </xdr:nvSpPr>
      <xdr:spPr>
        <a:xfrm>
          <a:off x="16357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105410</xdr:rowOff>
    </xdr:from>
    <xdr:to>
      <xdr:col>81</xdr:col>
      <xdr:colOff>101600</xdr:colOff>
      <xdr:row>59</xdr:row>
      <xdr:rowOff>35560</xdr:rowOff>
    </xdr:to>
    <xdr:sp macro="" textlink="">
      <xdr:nvSpPr>
        <xdr:cNvPr id="514" name="楕円 513"/>
        <xdr:cNvSpPr/>
      </xdr:nvSpPr>
      <xdr:spPr>
        <a:xfrm>
          <a:off x="15430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102870</xdr:rowOff>
    </xdr:from>
    <xdr:to>
      <xdr:col>85</xdr:col>
      <xdr:colOff>127000</xdr:colOff>
      <xdr:row>58</xdr:row>
      <xdr:rowOff>156210</xdr:rowOff>
    </xdr:to>
    <xdr:cxnSp macro="">
      <xdr:nvCxnSpPr>
        <xdr:cNvPr id="515" name="直線コネクタ 514"/>
        <xdr:cNvCxnSpPr/>
      </xdr:nvCxnSpPr>
      <xdr:spPr>
        <a:xfrm flipV="1">
          <a:off x="15481300" y="100469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16" name="楕円 515"/>
        <xdr:cNvSpPr/>
      </xdr:nvSpPr>
      <xdr:spPr>
        <a:xfrm>
          <a:off x="14541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156210</xdr:rowOff>
    </xdr:from>
    <xdr:to>
      <xdr:col>81</xdr:col>
      <xdr:colOff>50800</xdr:colOff>
      <xdr:row>59</xdr:row>
      <xdr:rowOff>15240</xdr:rowOff>
    </xdr:to>
    <xdr:cxnSp macro="">
      <xdr:nvCxnSpPr>
        <xdr:cNvPr id="517" name="直線コネクタ 516"/>
        <xdr:cNvCxnSpPr/>
      </xdr:nvCxnSpPr>
      <xdr:spPr>
        <a:xfrm flipV="1">
          <a:off x="14592300" y="10100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xdr:rowOff>
    </xdr:from>
    <xdr:to>
      <xdr:col>72</xdr:col>
      <xdr:colOff>38100</xdr:colOff>
      <xdr:row>57</xdr:row>
      <xdr:rowOff>113665</xdr:rowOff>
    </xdr:to>
    <xdr:sp macro="" textlink="">
      <xdr:nvSpPr>
        <xdr:cNvPr id="518" name="楕円 517"/>
        <xdr:cNvSpPr/>
      </xdr:nvSpPr>
      <xdr:spPr>
        <a:xfrm>
          <a:off x="13652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62865</xdr:rowOff>
    </xdr:from>
    <xdr:to>
      <xdr:col>76</xdr:col>
      <xdr:colOff>114300</xdr:colOff>
      <xdr:row>59</xdr:row>
      <xdr:rowOff>15240</xdr:rowOff>
    </xdr:to>
    <xdr:cxnSp macro="">
      <xdr:nvCxnSpPr>
        <xdr:cNvPr id="519" name="直線コネクタ 518"/>
        <xdr:cNvCxnSpPr/>
      </xdr:nvCxnSpPr>
      <xdr:spPr>
        <a:xfrm>
          <a:off x="13703300" y="983551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20"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21"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522" name="n_3aveValue【学校施設】&#10;有形固定資産減価償却率"/>
        <xdr:cNvSpPr txBox="1"/>
      </xdr:nvSpPr>
      <xdr:spPr>
        <a:xfrm>
          <a:off x="13500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52087</xdr:rowOff>
    </xdr:from>
    <xdr:ext cx="405111" cy="259045"/>
    <xdr:sp macro="" textlink="">
      <xdr:nvSpPr>
        <xdr:cNvPr id="523" name="n_1mainValue【学校施設】&#10;有形固定資産減価償却率"/>
        <xdr:cNvSpPr txBox="1"/>
      </xdr:nvSpPr>
      <xdr:spPr>
        <a:xfrm>
          <a:off x="152660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24" name="n_2main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130192</xdr:rowOff>
    </xdr:from>
    <xdr:ext cx="405111" cy="259045"/>
    <xdr:sp macro="" textlink="">
      <xdr:nvSpPr>
        <xdr:cNvPr id="525" name="n_3mainValue【学校施設】&#10;有形固定資産減価償却率"/>
        <xdr:cNvSpPr txBox="1"/>
      </xdr:nvSpPr>
      <xdr:spPr>
        <a:xfrm>
          <a:off x="135007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50" name="直線コネクタ 549"/>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51"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2" name="直線コネクタ 551"/>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3"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4" name="直線コネクタ 553"/>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55" name="【学校施設】&#10;一人当たり面積平均値テキスト"/>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6" name="フローチャート: 判断 555"/>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7" name="フローチャート: 判断 556"/>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8" name="フローチャート: 判断 557"/>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59" name="フローチャート: 判断 558"/>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127127</xdr:rowOff>
    </xdr:from>
    <xdr:to>
      <xdr:col>116</xdr:col>
      <xdr:colOff>114300</xdr:colOff>
      <xdr:row>63</xdr:row>
      <xdr:rowOff>57277</xdr:rowOff>
    </xdr:to>
    <xdr:sp macro="" textlink="">
      <xdr:nvSpPr>
        <xdr:cNvPr id="565" name="楕円 564"/>
        <xdr:cNvSpPr/>
      </xdr:nvSpPr>
      <xdr:spPr>
        <a:xfrm>
          <a:off x="22110700" y="107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105554</xdr:rowOff>
    </xdr:from>
    <xdr:ext cx="469744" cy="259045"/>
    <xdr:sp macro="" textlink="">
      <xdr:nvSpPr>
        <xdr:cNvPr id="566" name="【学校施設】&#10;一人当たり面積該当値テキスト"/>
        <xdr:cNvSpPr txBox="1"/>
      </xdr:nvSpPr>
      <xdr:spPr>
        <a:xfrm>
          <a:off x="22199600" y="1073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124079</xdr:rowOff>
    </xdr:from>
    <xdr:to>
      <xdr:col>112</xdr:col>
      <xdr:colOff>38100</xdr:colOff>
      <xdr:row>63</xdr:row>
      <xdr:rowOff>54229</xdr:rowOff>
    </xdr:to>
    <xdr:sp macro="" textlink="">
      <xdr:nvSpPr>
        <xdr:cNvPr id="567" name="楕円 566"/>
        <xdr:cNvSpPr/>
      </xdr:nvSpPr>
      <xdr:spPr>
        <a:xfrm>
          <a:off x="212725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xdr:rowOff>
    </xdr:from>
    <xdr:to>
      <xdr:col>116</xdr:col>
      <xdr:colOff>63500</xdr:colOff>
      <xdr:row>63</xdr:row>
      <xdr:rowOff>6477</xdr:rowOff>
    </xdr:to>
    <xdr:cxnSp macro="">
      <xdr:nvCxnSpPr>
        <xdr:cNvPr id="568" name="直線コネクタ 567"/>
        <xdr:cNvCxnSpPr/>
      </xdr:nvCxnSpPr>
      <xdr:spPr>
        <a:xfrm>
          <a:off x="21323300" y="1080477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117221</xdr:rowOff>
    </xdr:from>
    <xdr:to>
      <xdr:col>107</xdr:col>
      <xdr:colOff>101600</xdr:colOff>
      <xdr:row>63</xdr:row>
      <xdr:rowOff>47371</xdr:rowOff>
    </xdr:to>
    <xdr:sp macro="" textlink="">
      <xdr:nvSpPr>
        <xdr:cNvPr id="569" name="楕円 568"/>
        <xdr:cNvSpPr/>
      </xdr:nvSpPr>
      <xdr:spPr>
        <a:xfrm>
          <a:off x="20383500" y="107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168021</xdr:rowOff>
    </xdr:from>
    <xdr:to>
      <xdr:col>111</xdr:col>
      <xdr:colOff>177800</xdr:colOff>
      <xdr:row>63</xdr:row>
      <xdr:rowOff>3429</xdr:rowOff>
    </xdr:to>
    <xdr:cxnSp macro="">
      <xdr:nvCxnSpPr>
        <xdr:cNvPr id="570" name="直線コネクタ 569"/>
        <xdr:cNvCxnSpPr/>
      </xdr:nvCxnSpPr>
      <xdr:spPr>
        <a:xfrm>
          <a:off x="20434300" y="1079792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110363</xdr:rowOff>
    </xdr:from>
    <xdr:to>
      <xdr:col>102</xdr:col>
      <xdr:colOff>165100</xdr:colOff>
      <xdr:row>63</xdr:row>
      <xdr:rowOff>40513</xdr:rowOff>
    </xdr:to>
    <xdr:sp macro="" textlink="">
      <xdr:nvSpPr>
        <xdr:cNvPr id="571" name="楕円 570"/>
        <xdr:cNvSpPr/>
      </xdr:nvSpPr>
      <xdr:spPr>
        <a:xfrm>
          <a:off x="194945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161163</xdr:rowOff>
    </xdr:from>
    <xdr:to>
      <xdr:col>107</xdr:col>
      <xdr:colOff>50800</xdr:colOff>
      <xdr:row>62</xdr:row>
      <xdr:rowOff>168021</xdr:rowOff>
    </xdr:to>
    <xdr:cxnSp macro="">
      <xdr:nvCxnSpPr>
        <xdr:cNvPr id="572" name="直線コネクタ 571"/>
        <xdr:cNvCxnSpPr/>
      </xdr:nvCxnSpPr>
      <xdr:spPr>
        <a:xfrm>
          <a:off x="19545300" y="1079106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73" name="n_1aveValue【学校施設】&#10;一人当たり面積"/>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74" name="n_2aveValue【学校施設】&#10;一人当たり面積"/>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75"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45356</xdr:rowOff>
    </xdr:from>
    <xdr:ext cx="469744" cy="259045"/>
    <xdr:sp macro="" textlink="">
      <xdr:nvSpPr>
        <xdr:cNvPr id="576" name="n_1mainValue【学校施設】&#10;一人当たり面積"/>
        <xdr:cNvSpPr txBox="1"/>
      </xdr:nvSpPr>
      <xdr:spPr>
        <a:xfrm>
          <a:off x="21075727" y="1084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38498</xdr:rowOff>
    </xdr:from>
    <xdr:ext cx="469744" cy="259045"/>
    <xdr:sp macro="" textlink="">
      <xdr:nvSpPr>
        <xdr:cNvPr id="577" name="n_2mainValue【学校施設】&#10;一人当たり面積"/>
        <xdr:cNvSpPr txBox="1"/>
      </xdr:nvSpPr>
      <xdr:spPr>
        <a:xfrm>
          <a:off x="20199427" y="1083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31640</xdr:rowOff>
    </xdr:from>
    <xdr:ext cx="469744" cy="259045"/>
    <xdr:sp macro="" textlink="">
      <xdr:nvSpPr>
        <xdr:cNvPr id="578" name="n_3mainValue【学校施設】&#10;一人当たり面積"/>
        <xdr:cNvSpPr txBox="1"/>
      </xdr:nvSpPr>
      <xdr:spPr>
        <a:xfrm>
          <a:off x="193104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04" name="直線コネクタ 603"/>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05"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06" name="直線コネクタ 605"/>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88554</xdr:rowOff>
    </xdr:from>
    <xdr:ext cx="405111" cy="259045"/>
    <xdr:sp macro="" textlink="">
      <xdr:nvSpPr>
        <xdr:cNvPr id="609" name="【児童館】&#10;有形固定資産減価償却率平均値テキスト"/>
        <xdr:cNvSpPr txBox="1"/>
      </xdr:nvSpPr>
      <xdr:spPr>
        <a:xfrm>
          <a:off x="16357600" y="1397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10" name="フローチャート: 判断 609"/>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11" name="フローチャート: 判断 610"/>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12" name="フローチャート: 判断 611"/>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13" name="フローチャート: 判断 612"/>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59145</xdr:rowOff>
    </xdr:from>
    <xdr:to>
      <xdr:col>85</xdr:col>
      <xdr:colOff>177800</xdr:colOff>
      <xdr:row>83</xdr:row>
      <xdr:rowOff>160745</xdr:rowOff>
    </xdr:to>
    <xdr:sp macro="" textlink="">
      <xdr:nvSpPr>
        <xdr:cNvPr id="619" name="楕円 618"/>
        <xdr:cNvSpPr/>
      </xdr:nvSpPr>
      <xdr:spPr>
        <a:xfrm>
          <a:off x="162687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37572</xdr:rowOff>
    </xdr:from>
    <xdr:ext cx="405111" cy="259045"/>
    <xdr:sp macro="" textlink="">
      <xdr:nvSpPr>
        <xdr:cNvPr id="620" name="【児童館】&#10;有形固定資産減価償却率該当値テキスト"/>
        <xdr:cNvSpPr txBox="1"/>
      </xdr:nvSpPr>
      <xdr:spPr>
        <a:xfrm>
          <a:off x="16357600"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95069</xdr:rowOff>
    </xdr:from>
    <xdr:to>
      <xdr:col>81</xdr:col>
      <xdr:colOff>101600</xdr:colOff>
      <xdr:row>84</xdr:row>
      <xdr:rowOff>25219</xdr:rowOff>
    </xdr:to>
    <xdr:sp macro="" textlink="">
      <xdr:nvSpPr>
        <xdr:cNvPr id="621" name="楕円 620"/>
        <xdr:cNvSpPr/>
      </xdr:nvSpPr>
      <xdr:spPr>
        <a:xfrm>
          <a:off x="15430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109945</xdr:rowOff>
    </xdr:from>
    <xdr:to>
      <xdr:col>85</xdr:col>
      <xdr:colOff>127000</xdr:colOff>
      <xdr:row>83</xdr:row>
      <xdr:rowOff>145869</xdr:rowOff>
    </xdr:to>
    <xdr:cxnSp macro="">
      <xdr:nvCxnSpPr>
        <xdr:cNvPr id="622" name="直線コネクタ 621"/>
        <xdr:cNvCxnSpPr/>
      </xdr:nvCxnSpPr>
      <xdr:spPr>
        <a:xfrm flipV="1">
          <a:off x="15481300" y="143402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106499</xdr:rowOff>
    </xdr:from>
    <xdr:to>
      <xdr:col>76</xdr:col>
      <xdr:colOff>165100</xdr:colOff>
      <xdr:row>84</xdr:row>
      <xdr:rowOff>36649</xdr:rowOff>
    </xdr:to>
    <xdr:sp macro="" textlink="">
      <xdr:nvSpPr>
        <xdr:cNvPr id="623" name="楕円 622"/>
        <xdr:cNvSpPr/>
      </xdr:nvSpPr>
      <xdr:spPr>
        <a:xfrm>
          <a:off x="14541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145869</xdr:rowOff>
    </xdr:from>
    <xdr:to>
      <xdr:col>81</xdr:col>
      <xdr:colOff>50800</xdr:colOff>
      <xdr:row>83</xdr:row>
      <xdr:rowOff>157299</xdr:rowOff>
    </xdr:to>
    <xdr:cxnSp macro="">
      <xdr:nvCxnSpPr>
        <xdr:cNvPr id="624" name="直線コネクタ 623"/>
        <xdr:cNvCxnSpPr/>
      </xdr:nvCxnSpPr>
      <xdr:spPr>
        <a:xfrm flipV="1">
          <a:off x="14592300" y="143762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111398</xdr:rowOff>
    </xdr:from>
    <xdr:to>
      <xdr:col>72</xdr:col>
      <xdr:colOff>38100</xdr:colOff>
      <xdr:row>84</xdr:row>
      <xdr:rowOff>41548</xdr:rowOff>
    </xdr:to>
    <xdr:sp macro="" textlink="">
      <xdr:nvSpPr>
        <xdr:cNvPr id="625" name="楕円 624"/>
        <xdr:cNvSpPr/>
      </xdr:nvSpPr>
      <xdr:spPr>
        <a:xfrm>
          <a:off x="13652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157299</xdr:rowOff>
    </xdr:from>
    <xdr:to>
      <xdr:col>76</xdr:col>
      <xdr:colOff>114300</xdr:colOff>
      <xdr:row>83</xdr:row>
      <xdr:rowOff>162198</xdr:rowOff>
    </xdr:to>
    <xdr:cxnSp macro="">
      <xdr:nvCxnSpPr>
        <xdr:cNvPr id="626" name="直線コネクタ 625"/>
        <xdr:cNvCxnSpPr/>
      </xdr:nvCxnSpPr>
      <xdr:spPr>
        <a:xfrm flipV="1">
          <a:off x="13703300" y="1438764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627"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628" name="n_2aveValue【児童館】&#10;有形固定資産減価償却率"/>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29" name="n_3aveValue【児童館】&#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16346</xdr:rowOff>
    </xdr:from>
    <xdr:ext cx="405111" cy="259045"/>
    <xdr:sp macro="" textlink="">
      <xdr:nvSpPr>
        <xdr:cNvPr id="630" name="n_1mainValue【児童館】&#10;有形固定資産減価償却率"/>
        <xdr:cNvSpPr txBox="1"/>
      </xdr:nvSpPr>
      <xdr:spPr>
        <a:xfrm>
          <a:off x="152660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27776</xdr:rowOff>
    </xdr:from>
    <xdr:ext cx="405111" cy="259045"/>
    <xdr:sp macro="" textlink="">
      <xdr:nvSpPr>
        <xdr:cNvPr id="631" name="n_2mainValue【児童館】&#10;有形固定資産減価償却率"/>
        <xdr:cNvSpPr txBox="1"/>
      </xdr:nvSpPr>
      <xdr:spPr>
        <a:xfrm>
          <a:off x="14389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32675</xdr:rowOff>
    </xdr:from>
    <xdr:ext cx="405111" cy="259045"/>
    <xdr:sp macro="" textlink="">
      <xdr:nvSpPr>
        <xdr:cNvPr id="632" name="n_3mainValue【児童館】&#10;有形固定資産減価償却率"/>
        <xdr:cNvSpPr txBox="1"/>
      </xdr:nvSpPr>
      <xdr:spPr>
        <a:xfrm>
          <a:off x="13500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3" name="直線コネクタ 6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4" name="テキスト ボックス 6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5" name="直線コネクタ 6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6" name="テキスト ボックス 6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7" name="直線コネクタ 6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8" name="テキスト ボックス 6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9" name="直線コネクタ 6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0" name="テキスト ボックス 6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54" name="直線コネクタ 653"/>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5"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6" name="直線コネクタ 65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57"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58" name="直線コネクタ 657"/>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75455</xdr:rowOff>
    </xdr:from>
    <xdr:ext cx="469744" cy="259045"/>
    <xdr:sp macro="" textlink="">
      <xdr:nvSpPr>
        <xdr:cNvPr id="659" name="【児童館】&#10;一人当たり面積平均値テキスト"/>
        <xdr:cNvSpPr txBox="1"/>
      </xdr:nvSpPr>
      <xdr:spPr>
        <a:xfrm>
          <a:off x="22199600" y="14477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60" name="フローチャート: 判断 659"/>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61" name="フローチャート: 判断 660"/>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62" name="フローチャート: 判断 661"/>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63" name="フローチャート: 判断 662"/>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83313</xdr:rowOff>
    </xdr:from>
    <xdr:to>
      <xdr:col>116</xdr:col>
      <xdr:colOff>114300</xdr:colOff>
      <xdr:row>79</xdr:row>
      <xdr:rowOff>13463</xdr:rowOff>
    </xdr:to>
    <xdr:sp macro="" textlink="">
      <xdr:nvSpPr>
        <xdr:cNvPr id="669" name="楕円 668"/>
        <xdr:cNvSpPr/>
      </xdr:nvSpPr>
      <xdr:spPr>
        <a:xfrm>
          <a:off x="22110700" y="134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36340</xdr:rowOff>
    </xdr:from>
    <xdr:ext cx="469744" cy="259045"/>
    <xdr:sp macro="" textlink="">
      <xdr:nvSpPr>
        <xdr:cNvPr id="670" name="【児童館】&#10;一人当たり面積該当値テキスト"/>
        <xdr:cNvSpPr txBox="1"/>
      </xdr:nvSpPr>
      <xdr:spPr>
        <a:xfrm>
          <a:off x="22199600" y="1340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74168</xdr:rowOff>
    </xdr:from>
    <xdr:to>
      <xdr:col>112</xdr:col>
      <xdr:colOff>38100</xdr:colOff>
      <xdr:row>79</xdr:row>
      <xdr:rowOff>4318</xdr:rowOff>
    </xdr:to>
    <xdr:sp macro="" textlink="">
      <xdr:nvSpPr>
        <xdr:cNvPr id="671" name="楕円 670"/>
        <xdr:cNvSpPr/>
      </xdr:nvSpPr>
      <xdr:spPr>
        <a:xfrm>
          <a:off x="21272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124968</xdr:rowOff>
    </xdr:from>
    <xdr:to>
      <xdr:col>116</xdr:col>
      <xdr:colOff>63500</xdr:colOff>
      <xdr:row>78</xdr:row>
      <xdr:rowOff>134113</xdr:rowOff>
    </xdr:to>
    <xdr:cxnSp macro="">
      <xdr:nvCxnSpPr>
        <xdr:cNvPr id="672" name="直線コネクタ 671"/>
        <xdr:cNvCxnSpPr/>
      </xdr:nvCxnSpPr>
      <xdr:spPr>
        <a:xfrm>
          <a:off x="21323300" y="134980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673" name="楕円 672"/>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124968</xdr:rowOff>
    </xdr:from>
    <xdr:to>
      <xdr:col>111</xdr:col>
      <xdr:colOff>177800</xdr:colOff>
      <xdr:row>84</xdr:row>
      <xdr:rowOff>124968</xdr:rowOff>
    </xdr:to>
    <xdr:cxnSp macro="">
      <xdr:nvCxnSpPr>
        <xdr:cNvPr id="674" name="直線コネクタ 673"/>
        <xdr:cNvCxnSpPr/>
      </xdr:nvCxnSpPr>
      <xdr:spPr>
        <a:xfrm flipV="1">
          <a:off x="20434300" y="13498068"/>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675" name="楕円 674"/>
        <xdr:cNvSpPr/>
      </xdr:nvSpPr>
      <xdr:spPr>
        <a:xfrm>
          <a:off x="19494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84</xdr:row>
      <xdr:rowOff>124968</xdr:rowOff>
    </xdr:to>
    <xdr:cxnSp macro="">
      <xdr:nvCxnSpPr>
        <xdr:cNvPr id="676" name="直線コネクタ 675"/>
        <xdr:cNvCxnSpPr/>
      </xdr:nvCxnSpPr>
      <xdr:spPr>
        <a:xfrm>
          <a:off x="19545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13733</xdr:rowOff>
    </xdr:from>
    <xdr:ext cx="469744" cy="259045"/>
    <xdr:sp macro="" textlink="">
      <xdr:nvSpPr>
        <xdr:cNvPr id="677" name="n_1aveValue【児童館】&#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678" name="n_2aveValue【児童館】&#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679" name="n_3aveValue【児童館】&#10;一人当たり面積"/>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20845</xdr:rowOff>
    </xdr:from>
    <xdr:ext cx="469744" cy="259045"/>
    <xdr:sp macro="" textlink="">
      <xdr:nvSpPr>
        <xdr:cNvPr id="680" name="n_1mainValue【児童館】&#10;一人当たり面積"/>
        <xdr:cNvSpPr txBox="1"/>
      </xdr:nvSpPr>
      <xdr:spPr>
        <a:xfrm>
          <a:off x="21075727" y="1322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681" name="n_2mainValue【児童館】&#10;一人当たり面積"/>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682" name="n_3mainValue【児童館】&#10;一人当たり面積"/>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3" name="テキスト ボックス 6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4" name="直線コネクタ 69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5" name="テキスト ボックス 69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6" name="直線コネクタ 69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7" name="テキスト ボックス 69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8" name="直線コネクタ 69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9" name="テキスト ボックス 69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0" name="直線コネクタ 69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1" name="テキスト ボックス 70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05" name="直線コネクタ 704"/>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06"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07" name="直線コネクタ 706"/>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8"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9" name="直線コネクタ 70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9414</xdr:rowOff>
    </xdr:from>
    <xdr:ext cx="405111" cy="259045"/>
    <xdr:sp macro="" textlink="">
      <xdr:nvSpPr>
        <xdr:cNvPr id="710" name="【公民館】&#10;有形固定資産減価償却率平均値テキスト"/>
        <xdr:cNvSpPr txBox="1"/>
      </xdr:nvSpPr>
      <xdr:spPr>
        <a:xfrm>
          <a:off x="16357600" y="1766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11" name="フローチャート: 判断 710"/>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12" name="フローチャート: 判断 711"/>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13" name="フローチャート: 判断 712"/>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14" name="フローチャート: 判断 713"/>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98552</xdr:rowOff>
    </xdr:from>
    <xdr:to>
      <xdr:col>85</xdr:col>
      <xdr:colOff>177800</xdr:colOff>
      <xdr:row>107</xdr:row>
      <xdr:rowOff>28702</xdr:rowOff>
    </xdr:to>
    <xdr:sp macro="" textlink="">
      <xdr:nvSpPr>
        <xdr:cNvPr id="720" name="楕円 719"/>
        <xdr:cNvSpPr/>
      </xdr:nvSpPr>
      <xdr:spPr>
        <a:xfrm>
          <a:off x="162687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76979</xdr:rowOff>
    </xdr:from>
    <xdr:ext cx="405111" cy="259045"/>
    <xdr:sp macro="" textlink="">
      <xdr:nvSpPr>
        <xdr:cNvPr id="721" name="【公民館】&#10;有形固定資産減価償却率該当値テキスト"/>
        <xdr:cNvSpPr txBox="1"/>
      </xdr:nvSpPr>
      <xdr:spPr>
        <a:xfrm>
          <a:off x="16357600" y="1825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100837</xdr:rowOff>
    </xdr:from>
    <xdr:to>
      <xdr:col>81</xdr:col>
      <xdr:colOff>101600</xdr:colOff>
      <xdr:row>107</xdr:row>
      <xdr:rowOff>30987</xdr:rowOff>
    </xdr:to>
    <xdr:sp macro="" textlink="">
      <xdr:nvSpPr>
        <xdr:cNvPr id="722" name="楕円 721"/>
        <xdr:cNvSpPr/>
      </xdr:nvSpPr>
      <xdr:spPr>
        <a:xfrm>
          <a:off x="15430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149352</xdr:rowOff>
    </xdr:from>
    <xdr:to>
      <xdr:col>85</xdr:col>
      <xdr:colOff>127000</xdr:colOff>
      <xdr:row>106</xdr:row>
      <xdr:rowOff>151637</xdr:rowOff>
    </xdr:to>
    <xdr:cxnSp macro="">
      <xdr:nvCxnSpPr>
        <xdr:cNvPr id="723" name="直線コネクタ 722"/>
        <xdr:cNvCxnSpPr/>
      </xdr:nvCxnSpPr>
      <xdr:spPr>
        <a:xfrm flipV="1">
          <a:off x="15481300" y="183230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23113</xdr:rowOff>
    </xdr:from>
    <xdr:to>
      <xdr:col>76</xdr:col>
      <xdr:colOff>165100</xdr:colOff>
      <xdr:row>106</xdr:row>
      <xdr:rowOff>124713</xdr:rowOff>
    </xdr:to>
    <xdr:sp macro="" textlink="">
      <xdr:nvSpPr>
        <xdr:cNvPr id="724" name="楕円 723"/>
        <xdr:cNvSpPr/>
      </xdr:nvSpPr>
      <xdr:spPr>
        <a:xfrm>
          <a:off x="145415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73913</xdr:rowOff>
    </xdr:from>
    <xdr:to>
      <xdr:col>81</xdr:col>
      <xdr:colOff>50800</xdr:colOff>
      <xdr:row>106</xdr:row>
      <xdr:rowOff>151637</xdr:rowOff>
    </xdr:to>
    <xdr:cxnSp macro="">
      <xdr:nvCxnSpPr>
        <xdr:cNvPr id="725" name="直線コネクタ 724"/>
        <xdr:cNvCxnSpPr/>
      </xdr:nvCxnSpPr>
      <xdr:spPr>
        <a:xfrm>
          <a:off x="14592300" y="182476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52832</xdr:rowOff>
    </xdr:from>
    <xdr:to>
      <xdr:col>72</xdr:col>
      <xdr:colOff>38100</xdr:colOff>
      <xdr:row>106</xdr:row>
      <xdr:rowOff>154432</xdr:rowOff>
    </xdr:to>
    <xdr:sp macro="" textlink="">
      <xdr:nvSpPr>
        <xdr:cNvPr id="726" name="楕円 725"/>
        <xdr:cNvSpPr/>
      </xdr:nvSpPr>
      <xdr:spPr>
        <a:xfrm>
          <a:off x="13652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73913</xdr:rowOff>
    </xdr:from>
    <xdr:to>
      <xdr:col>76</xdr:col>
      <xdr:colOff>114300</xdr:colOff>
      <xdr:row>106</xdr:row>
      <xdr:rowOff>103632</xdr:rowOff>
    </xdr:to>
    <xdr:cxnSp macro="">
      <xdr:nvCxnSpPr>
        <xdr:cNvPr id="727" name="直線コネクタ 726"/>
        <xdr:cNvCxnSpPr/>
      </xdr:nvCxnSpPr>
      <xdr:spPr>
        <a:xfrm flipV="1">
          <a:off x="13703300" y="1824761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24655</xdr:rowOff>
    </xdr:from>
    <xdr:ext cx="405111" cy="259045"/>
    <xdr:sp macro="" textlink="">
      <xdr:nvSpPr>
        <xdr:cNvPr id="728" name="n_1aveValue【公民館】&#10;有形固定資産減価償却率"/>
        <xdr:cNvSpPr txBox="1"/>
      </xdr:nvSpPr>
      <xdr:spPr>
        <a:xfrm>
          <a:off x="152660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729"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730" name="n_3ave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22114</xdr:rowOff>
    </xdr:from>
    <xdr:ext cx="405111" cy="259045"/>
    <xdr:sp macro="" textlink="">
      <xdr:nvSpPr>
        <xdr:cNvPr id="731" name="n_1mainValue【公民館】&#10;有形固定資産減価償却率"/>
        <xdr:cNvSpPr txBox="1"/>
      </xdr:nvSpPr>
      <xdr:spPr>
        <a:xfrm>
          <a:off x="15266044" y="1836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115840</xdr:rowOff>
    </xdr:from>
    <xdr:ext cx="405111" cy="259045"/>
    <xdr:sp macro="" textlink="">
      <xdr:nvSpPr>
        <xdr:cNvPr id="732" name="n_2mainValue【公民館】&#10;有形固定資産減価償却率"/>
        <xdr:cNvSpPr txBox="1"/>
      </xdr:nvSpPr>
      <xdr:spPr>
        <a:xfrm>
          <a:off x="14389744" y="1828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145559</xdr:rowOff>
    </xdr:from>
    <xdr:ext cx="405111" cy="259045"/>
    <xdr:sp macro="" textlink="">
      <xdr:nvSpPr>
        <xdr:cNvPr id="733" name="n_3mainValue【公民館】&#10;有形固定資産減価償却率"/>
        <xdr:cNvSpPr txBox="1"/>
      </xdr:nvSpPr>
      <xdr:spPr>
        <a:xfrm>
          <a:off x="135007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59" name="直線コネクタ 758"/>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60"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61" name="直線コネクタ 760"/>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62"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63" name="直線コネクタ 762"/>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150784</xdr:rowOff>
    </xdr:from>
    <xdr:ext cx="469744" cy="259045"/>
    <xdr:sp macro="" textlink="">
      <xdr:nvSpPr>
        <xdr:cNvPr id="764" name="【公民館】&#10;一人当たり面積平均値テキスト"/>
        <xdr:cNvSpPr txBox="1"/>
      </xdr:nvSpPr>
      <xdr:spPr>
        <a:xfrm>
          <a:off x="22199600" y="1832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65" name="フローチャート: 判断 764"/>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66" name="フローチャート: 判断 765"/>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67" name="フローチャート: 判断 766"/>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68" name="フローチャート: 判断 767"/>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774" name="楕円 773"/>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151147</xdr:rowOff>
    </xdr:from>
    <xdr:ext cx="469744" cy="259045"/>
    <xdr:sp macro="" textlink="">
      <xdr:nvSpPr>
        <xdr:cNvPr id="775" name="【公民館】&#10;一人当たり面積該当値テキスト"/>
        <xdr:cNvSpPr txBox="1"/>
      </xdr:nvSpPr>
      <xdr:spPr>
        <a:xfrm>
          <a:off x="22199600"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125005</xdr:rowOff>
    </xdr:from>
    <xdr:to>
      <xdr:col>112</xdr:col>
      <xdr:colOff>38100</xdr:colOff>
      <xdr:row>106</xdr:row>
      <xdr:rowOff>55155</xdr:rowOff>
    </xdr:to>
    <xdr:sp macro="" textlink="">
      <xdr:nvSpPr>
        <xdr:cNvPr id="776" name="楕円 775"/>
        <xdr:cNvSpPr/>
      </xdr:nvSpPr>
      <xdr:spPr>
        <a:xfrm>
          <a:off x="21272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4355</xdr:rowOff>
    </xdr:from>
    <xdr:to>
      <xdr:col>116</xdr:col>
      <xdr:colOff>63500</xdr:colOff>
      <xdr:row>106</xdr:row>
      <xdr:rowOff>7620</xdr:rowOff>
    </xdr:to>
    <xdr:cxnSp macro="">
      <xdr:nvCxnSpPr>
        <xdr:cNvPr id="777" name="直線コネクタ 776"/>
        <xdr:cNvCxnSpPr/>
      </xdr:nvCxnSpPr>
      <xdr:spPr>
        <a:xfrm>
          <a:off x="21323300" y="181780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120106</xdr:rowOff>
    </xdr:from>
    <xdr:to>
      <xdr:col>107</xdr:col>
      <xdr:colOff>101600</xdr:colOff>
      <xdr:row>106</xdr:row>
      <xdr:rowOff>50256</xdr:rowOff>
    </xdr:to>
    <xdr:sp macro="" textlink="">
      <xdr:nvSpPr>
        <xdr:cNvPr id="778" name="楕円 777"/>
        <xdr:cNvSpPr/>
      </xdr:nvSpPr>
      <xdr:spPr>
        <a:xfrm>
          <a:off x="20383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170906</xdr:rowOff>
    </xdr:from>
    <xdr:to>
      <xdr:col>111</xdr:col>
      <xdr:colOff>177800</xdr:colOff>
      <xdr:row>106</xdr:row>
      <xdr:rowOff>4355</xdr:rowOff>
    </xdr:to>
    <xdr:cxnSp macro="">
      <xdr:nvCxnSpPr>
        <xdr:cNvPr id="779" name="直線コネクタ 778"/>
        <xdr:cNvCxnSpPr/>
      </xdr:nvCxnSpPr>
      <xdr:spPr>
        <a:xfrm>
          <a:off x="20434300" y="1817315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113574</xdr:rowOff>
    </xdr:from>
    <xdr:to>
      <xdr:col>102</xdr:col>
      <xdr:colOff>165100</xdr:colOff>
      <xdr:row>106</xdr:row>
      <xdr:rowOff>43724</xdr:rowOff>
    </xdr:to>
    <xdr:sp macro="" textlink="">
      <xdr:nvSpPr>
        <xdr:cNvPr id="780" name="楕円 779"/>
        <xdr:cNvSpPr/>
      </xdr:nvSpPr>
      <xdr:spPr>
        <a:xfrm>
          <a:off x="19494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164374</xdr:rowOff>
    </xdr:from>
    <xdr:to>
      <xdr:col>107</xdr:col>
      <xdr:colOff>50800</xdr:colOff>
      <xdr:row>105</xdr:row>
      <xdr:rowOff>170906</xdr:rowOff>
    </xdr:to>
    <xdr:cxnSp macro="">
      <xdr:nvCxnSpPr>
        <xdr:cNvPr id="781" name="直線コネクタ 780"/>
        <xdr:cNvCxnSpPr/>
      </xdr:nvCxnSpPr>
      <xdr:spPr>
        <a:xfrm>
          <a:off x="19545300" y="1816662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782" name="n_1aveValue【公民館】&#10;一人当たり面積"/>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783" name="n_2aveValue【公民館】&#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121393</xdr:rowOff>
    </xdr:from>
    <xdr:ext cx="469744" cy="259045"/>
    <xdr:sp macro="" textlink="">
      <xdr:nvSpPr>
        <xdr:cNvPr id="784" name="n_3aveValue【公民館】&#10;一人当たり面積"/>
        <xdr:cNvSpPr txBox="1"/>
      </xdr:nvSpPr>
      <xdr:spPr>
        <a:xfrm>
          <a:off x="19310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71682</xdr:rowOff>
    </xdr:from>
    <xdr:ext cx="469744" cy="259045"/>
    <xdr:sp macro="" textlink="">
      <xdr:nvSpPr>
        <xdr:cNvPr id="785" name="n_1mainValue【公民館】&#10;一人当たり面積"/>
        <xdr:cNvSpPr txBox="1"/>
      </xdr:nvSpPr>
      <xdr:spPr>
        <a:xfrm>
          <a:off x="210757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66783</xdr:rowOff>
    </xdr:from>
    <xdr:ext cx="469744" cy="259045"/>
    <xdr:sp macro="" textlink="">
      <xdr:nvSpPr>
        <xdr:cNvPr id="786" name="n_2mainValue【公民館】&#10;一人当たり面積"/>
        <xdr:cNvSpPr txBox="1"/>
      </xdr:nvSpPr>
      <xdr:spPr>
        <a:xfrm>
          <a:off x="20199427" y="1789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60251</xdr:rowOff>
    </xdr:from>
    <xdr:ext cx="469744" cy="259045"/>
    <xdr:sp macro="" textlink="">
      <xdr:nvSpPr>
        <xdr:cNvPr id="787" name="n_3mainValue【公民館】&#10;一人当たり面積"/>
        <xdr:cNvSpPr txBox="1"/>
      </xdr:nvSpPr>
      <xdr:spPr>
        <a:xfrm>
          <a:off x="19310427" y="1789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類似団体内平均値と比較して、特に有形固定資産償却率が高くなっている施設は、道路、学校施設である。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a:t>
          </a:r>
          <a:r>
            <a:rPr kumimoji="1" lang="en-US" altLang="ja-JP" sz="1300">
              <a:latin typeface="ＭＳ Ｐゴシック" panose="020B0600070205080204" pitchFamily="50" charset="-128"/>
              <a:ea typeface="ＭＳ Ｐゴシック" panose="020B0600070205080204" pitchFamily="50" charset="-128"/>
            </a:rPr>
            <a:t>1960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年代にかけて整備され建築後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年以上が経過しており、今後は維持管理に係る費用が増加する見込みであるため、令和２年度中に策定予定の個別施設計画に基づき、適切な維持管理を進めていく。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保育所、公営住宅、児童館、公民館については、有形固定資産減価償却率が類似団体内平均値を下回っているものの、上昇傾向にあるため、それぞれの個別施設計画に基づき、適正な維持管理を進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15,776
15,281
6.18
6,671,276
6,416,096
194,923
4,556,697
1,754,245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78"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169290</xdr:rowOff>
    </xdr:from>
    <xdr:ext cx="405111" cy="259045"/>
    <xdr:sp macro="" textlink="">
      <xdr:nvSpPr>
        <xdr:cNvPr id="81" name="n_1aveValue【体育館・プール】&#10;有形固定資産減価償却率"/>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84" name="フローチャート: 判断 83"/>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85"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138612</xdr:rowOff>
    </xdr:from>
    <xdr:to>
      <xdr:col>24</xdr:col>
      <xdr:colOff>114300</xdr:colOff>
      <xdr:row>58</xdr:row>
      <xdr:rowOff>68762</xdr:rowOff>
    </xdr:to>
    <xdr:sp macro="" textlink="">
      <xdr:nvSpPr>
        <xdr:cNvPr id="91" name="楕円 90"/>
        <xdr:cNvSpPr/>
      </xdr:nvSpPr>
      <xdr:spPr>
        <a:xfrm>
          <a:off x="45847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161489</xdr:rowOff>
    </xdr:from>
    <xdr:ext cx="405111" cy="259045"/>
    <xdr:sp macro="" textlink="">
      <xdr:nvSpPr>
        <xdr:cNvPr id="92" name="【体育館・プール】&#10;有形固定資産減価償却率該当値テキスト"/>
        <xdr:cNvSpPr txBox="1"/>
      </xdr:nvSpPr>
      <xdr:spPr>
        <a:xfrm>
          <a:off x="4673600" y="976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150041</xdr:rowOff>
    </xdr:from>
    <xdr:to>
      <xdr:col>20</xdr:col>
      <xdr:colOff>38100</xdr:colOff>
      <xdr:row>58</xdr:row>
      <xdr:rowOff>80191</xdr:rowOff>
    </xdr:to>
    <xdr:sp macro="" textlink="">
      <xdr:nvSpPr>
        <xdr:cNvPr id="93" name="楕円 92"/>
        <xdr:cNvSpPr/>
      </xdr:nvSpPr>
      <xdr:spPr>
        <a:xfrm>
          <a:off x="3746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17962</xdr:rowOff>
    </xdr:from>
    <xdr:to>
      <xdr:col>24</xdr:col>
      <xdr:colOff>63500</xdr:colOff>
      <xdr:row>58</xdr:row>
      <xdr:rowOff>29391</xdr:rowOff>
    </xdr:to>
    <xdr:cxnSp macro="">
      <xdr:nvCxnSpPr>
        <xdr:cNvPr id="94" name="直線コネクタ 93"/>
        <xdr:cNvCxnSpPr/>
      </xdr:nvCxnSpPr>
      <xdr:spPr>
        <a:xfrm flipV="1">
          <a:off x="3797300" y="996206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164737</xdr:rowOff>
    </xdr:from>
    <xdr:to>
      <xdr:col>15</xdr:col>
      <xdr:colOff>101600</xdr:colOff>
      <xdr:row>58</xdr:row>
      <xdr:rowOff>94887</xdr:rowOff>
    </xdr:to>
    <xdr:sp macro="" textlink="">
      <xdr:nvSpPr>
        <xdr:cNvPr id="95" name="楕円 94"/>
        <xdr:cNvSpPr/>
      </xdr:nvSpPr>
      <xdr:spPr>
        <a:xfrm>
          <a:off x="2857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29391</xdr:rowOff>
    </xdr:from>
    <xdr:to>
      <xdr:col>19</xdr:col>
      <xdr:colOff>177800</xdr:colOff>
      <xdr:row>58</xdr:row>
      <xdr:rowOff>44087</xdr:rowOff>
    </xdr:to>
    <xdr:cxnSp macro="">
      <xdr:nvCxnSpPr>
        <xdr:cNvPr id="96" name="直線コネクタ 95"/>
        <xdr:cNvCxnSpPr/>
      </xdr:nvCxnSpPr>
      <xdr:spPr>
        <a:xfrm flipV="1">
          <a:off x="2908300" y="997349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79828</xdr:rowOff>
    </xdr:from>
    <xdr:to>
      <xdr:col>10</xdr:col>
      <xdr:colOff>165100</xdr:colOff>
      <xdr:row>60</xdr:row>
      <xdr:rowOff>9978</xdr:rowOff>
    </xdr:to>
    <xdr:sp macro="" textlink="">
      <xdr:nvSpPr>
        <xdr:cNvPr id="97" name="楕円 96"/>
        <xdr:cNvSpPr/>
      </xdr:nvSpPr>
      <xdr:spPr>
        <a:xfrm>
          <a:off x="1968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44087</xdr:rowOff>
    </xdr:from>
    <xdr:to>
      <xdr:col>15</xdr:col>
      <xdr:colOff>50800</xdr:colOff>
      <xdr:row>59</xdr:row>
      <xdr:rowOff>130628</xdr:rowOff>
    </xdr:to>
    <xdr:cxnSp macro="">
      <xdr:nvCxnSpPr>
        <xdr:cNvPr id="98" name="直線コネクタ 97"/>
        <xdr:cNvCxnSpPr/>
      </xdr:nvCxnSpPr>
      <xdr:spPr>
        <a:xfrm flipV="1">
          <a:off x="2019300" y="9988187"/>
          <a:ext cx="889000" cy="2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96718</xdr:rowOff>
    </xdr:from>
    <xdr:ext cx="405111" cy="259045"/>
    <xdr:sp macro="" textlink="">
      <xdr:nvSpPr>
        <xdr:cNvPr id="99" name="n_1mainValue【体育館・プール】&#10;有形固定資産減価償却率"/>
        <xdr:cNvSpPr txBox="1"/>
      </xdr:nvSpPr>
      <xdr:spPr>
        <a:xfrm>
          <a:off x="35820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111414</xdr:rowOff>
    </xdr:from>
    <xdr:ext cx="405111" cy="259045"/>
    <xdr:sp macro="" textlink="">
      <xdr:nvSpPr>
        <xdr:cNvPr id="100" name="n_2mainValue【体育館・プール】&#10;有形固定資産減価償却率"/>
        <xdr:cNvSpPr txBox="1"/>
      </xdr:nvSpPr>
      <xdr:spPr>
        <a:xfrm>
          <a:off x="27057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xdr:rowOff>
    </xdr:from>
    <xdr:ext cx="405111" cy="259045"/>
    <xdr:sp macro="" textlink="">
      <xdr:nvSpPr>
        <xdr:cNvPr id="101" name="n_3mainValue【体育館・プール】&#10;有形固定資産減価償却率"/>
        <xdr:cNvSpPr txBox="1"/>
      </xdr:nvSpPr>
      <xdr:spPr>
        <a:xfrm>
          <a:off x="1816744"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2" name="直線コネクタ 11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3" name="テキスト ボックス 11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4" name="直線コネクタ 11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5" name="テキスト ボックス 11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6" name="直線コネクタ 11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7" name="テキスト ボックス 11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8" name="直線コネクタ 11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9" name="テキスト ボックス 11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0" name="直線コネクタ 11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1" name="テキスト ボックス 12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2" name="直線コネクタ 12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3" name="テキスト ボックス 12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27" name="直線コネクタ 126"/>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8"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9" name="直線コネクタ 128"/>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30"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31" name="直線コネクタ 130"/>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32"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33" name="フローチャート: 判断 132"/>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4" name="フローチャート: 判断 133"/>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85470</xdr:rowOff>
    </xdr:from>
    <xdr:ext cx="469744" cy="259045"/>
    <xdr:sp macro="" textlink="">
      <xdr:nvSpPr>
        <xdr:cNvPr id="135"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36" name="フローチャート: 判断 135"/>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146793</xdr:rowOff>
    </xdr:from>
    <xdr:ext cx="469744" cy="259045"/>
    <xdr:sp macro="" textlink="">
      <xdr:nvSpPr>
        <xdr:cNvPr id="137" name="n_2aveValue【体育館・プール】&#10;一人当たり面積"/>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138" name="フローチャート: 判断 137"/>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139"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145" name="楕円 144"/>
        <xdr:cNvSpPr/>
      </xdr:nvSpPr>
      <xdr:spPr>
        <a:xfrm>
          <a:off x="10426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29227</xdr:rowOff>
    </xdr:from>
    <xdr:ext cx="469744" cy="259045"/>
    <xdr:sp macro="" textlink="">
      <xdr:nvSpPr>
        <xdr:cNvPr id="146" name="【体育館・プール】&#10;一人当たり面積該当値テキスト"/>
        <xdr:cNvSpPr txBox="1"/>
      </xdr:nvSpPr>
      <xdr:spPr>
        <a:xfrm>
          <a:off x="105156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3084</xdr:rowOff>
    </xdr:from>
    <xdr:to>
      <xdr:col>50</xdr:col>
      <xdr:colOff>165100</xdr:colOff>
      <xdr:row>61</xdr:row>
      <xdr:rowOff>104684</xdr:rowOff>
    </xdr:to>
    <xdr:sp macro="" textlink="">
      <xdr:nvSpPr>
        <xdr:cNvPr id="147" name="楕円 146"/>
        <xdr:cNvSpPr/>
      </xdr:nvSpPr>
      <xdr:spPr>
        <a:xfrm>
          <a:off x="9588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53884</xdr:rowOff>
    </xdr:from>
    <xdr:to>
      <xdr:col>55</xdr:col>
      <xdr:colOff>0</xdr:colOff>
      <xdr:row>61</xdr:row>
      <xdr:rowOff>57150</xdr:rowOff>
    </xdr:to>
    <xdr:cxnSp macro="">
      <xdr:nvCxnSpPr>
        <xdr:cNvPr id="148" name="直線コネクタ 147"/>
        <xdr:cNvCxnSpPr/>
      </xdr:nvCxnSpPr>
      <xdr:spPr>
        <a:xfrm>
          <a:off x="9639300" y="105123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50981</xdr:rowOff>
    </xdr:from>
    <xdr:to>
      <xdr:col>46</xdr:col>
      <xdr:colOff>38100</xdr:colOff>
      <xdr:row>63</xdr:row>
      <xdr:rowOff>152581</xdr:rowOff>
    </xdr:to>
    <xdr:sp macro="" textlink="">
      <xdr:nvSpPr>
        <xdr:cNvPr id="149" name="楕円 148"/>
        <xdr:cNvSpPr/>
      </xdr:nvSpPr>
      <xdr:spPr>
        <a:xfrm>
          <a:off x="8699500" y="1085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53884</xdr:rowOff>
    </xdr:from>
    <xdr:to>
      <xdr:col>50</xdr:col>
      <xdr:colOff>114300</xdr:colOff>
      <xdr:row>63</xdr:row>
      <xdr:rowOff>101781</xdr:rowOff>
    </xdr:to>
    <xdr:cxnSp macro="">
      <xdr:nvCxnSpPr>
        <xdr:cNvPr id="150" name="直線コネクタ 149"/>
        <xdr:cNvCxnSpPr/>
      </xdr:nvCxnSpPr>
      <xdr:spPr>
        <a:xfrm flipV="1">
          <a:off x="8750300" y="10512334"/>
          <a:ext cx="889000" cy="39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48804</xdr:rowOff>
    </xdr:from>
    <xdr:to>
      <xdr:col>41</xdr:col>
      <xdr:colOff>101600</xdr:colOff>
      <xdr:row>63</xdr:row>
      <xdr:rowOff>150404</xdr:rowOff>
    </xdr:to>
    <xdr:sp macro="" textlink="">
      <xdr:nvSpPr>
        <xdr:cNvPr id="151" name="楕円 150"/>
        <xdr:cNvSpPr/>
      </xdr:nvSpPr>
      <xdr:spPr>
        <a:xfrm>
          <a:off x="7810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99604</xdr:rowOff>
    </xdr:from>
    <xdr:to>
      <xdr:col>45</xdr:col>
      <xdr:colOff>177800</xdr:colOff>
      <xdr:row>63</xdr:row>
      <xdr:rowOff>101781</xdr:rowOff>
    </xdr:to>
    <xdr:cxnSp macro="">
      <xdr:nvCxnSpPr>
        <xdr:cNvPr id="152" name="直線コネクタ 151"/>
        <xdr:cNvCxnSpPr/>
      </xdr:nvCxnSpPr>
      <xdr:spPr>
        <a:xfrm>
          <a:off x="7861300" y="1090095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121211</xdr:rowOff>
    </xdr:from>
    <xdr:ext cx="469744" cy="259045"/>
    <xdr:sp macro="" textlink="">
      <xdr:nvSpPr>
        <xdr:cNvPr id="153" name="n_1main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143708</xdr:rowOff>
    </xdr:from>
    <xdr:ext cx="469744" cy="259045"/>
    <xdr:sp macro="" textlink="">
      <xdr:nvSpPr>
        <xdr:cNvPr id="154" name="n_2mainValue【体育館・プール】&#10;一人当たり面積"/>
        <xdr:cNvSpPr txBox="1"/>
      </xdr:nvSpPr>
      <xdr:spPr>
        <a:xfrm>
          <a:off x="8515427" y="1094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141531</xdr:rowOff>
    </xdr:from>
    <xdr:ext cx="469744" cy="259045"/>
    <xdr:sp macro="" textlink="">
      <xdr:nvSpPr>
        <xdr:cNvPr id="155" name="n_3mainValue【体育館・プール】&#10;一人当たり面積"/>
        <xdr:cNvSpPr txBox="1"/>
      </xdr:nvSpPr>
      <xdr:spPr>
        <a:xfrm>
          <a:off x="7626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4" name="正方形/長方形 1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5" name="正方形/長方形 1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6" name="正方形/長方形 1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7" name="正方形/長方形 1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8" name="正方形/長方形 1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9" name="正方形/長方形 1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0" name="正方形/長方形 1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1" name="正方形/長方形 17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2" name="正方形/長方形 1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3" name="正方形/長方形 1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4" name="正方形/長方形 1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5" name="正方形/長方形 1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6" name="正方形/長方形 1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7" name="正方形/長方形 1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8" name="正方形/長方形 1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9" name="正方形/長方形 1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0" name="正方形/長方形 1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1" name="正方形/長方形 1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2" name="正方形/長方形 1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3" name="正方形/長方形 1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4" name="正方形/長方形 1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5" name="正方形/長方形 1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6" name="正方形/長方形 1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7" name="正方形/長方形 1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8" name="正方形/長方形 1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9" name="正方形/長方形 1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0" name="正方形/長方形 1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1" name="正方形/長方形 1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2" name="正方形/長方形 1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3" name="正方形/長方形 1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4" name="正方形/長方形 1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5" name="正方形/長方形 1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6" name="正方形/長方形 1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7" name="正方形/長方形 1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8" name="正方形/長方形 1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9" name="正方形/長方形 1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0" name="正方形/長方形 1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1" name="正方形/長方形 2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2" name="正方形/長方形 2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3" name="正方形/長方形 2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4" name="正方形/長方形 2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5" name="正方形/長方形 2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6" name="正方形/長方形 2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7" name="正方形/長方形 2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8" name="正方形/長方形 2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9" name="正方形/長方形 2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0" name="正方形/長方形 2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1" name="正方形/長方形 2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2" name="テキスト ボックス 2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3" name="直線コネクタ 2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14" name="テキスト ボックス 2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15" name="直線コネクタ 2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16" name="テキスト ボックス 2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17" name="直線コネクタ 2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18" name="テキスト ボックス 2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19" name="直線コネクタ 2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20" name="テキスト ボックス 2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21" name="直線コネクタ 2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22" name="テキスト ボックス 2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23" name="直線コネクタ 2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24" name="テキスト ボックス 2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226" name="直線コネクタ 225"/>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227"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228" name="直線コネクタ 227"/>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229"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230" name="直線コネクタ 229"/>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24655</xdr:rowOff>
    </xdr:from>
    <xdr:ext cx="405111" cy="259045"/>
    <xdr:sp macro="" textlink="">
      <xdr:nvSpPr>
        <xdr:cNvPr id="231" name="【保健センター・保健所】&#10;有形固定資産減価償却率平均値テキスト"/>
        <xdr:cNvSpPr txBox="1"/>
      </xdr:nvSpPr>
      <xdr:spPr>
        <a:xfrm>
          <a:off x="16357600" y="996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232" name="フローチャート: 判断 231"/>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233" name="フローチャート: 判断 232"/>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26179</xdr:rowOff>
    </xdr:from>
    <xdr:ext cx="405111" cy="259045"/>
    <xdr:sp macro="" textlink="">
      <xdr:nvSpPr>
        <xdr:cNvPr id="234" name="n_1aveValue【保健センター・保健所】&#10;有形固定資産減価償却率"/>
        <xdr:cNvSpPr txBox="1"/>
      </xdr:nvSpPr>
      <xdr:spPr>
        <a:xfrm>
          <a:off x="15266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235" name="フローチャート: 判断 234"/>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138193</xdr:rowOff>
    </xdr:from>
    <xdr:ext cx="405111" cy="259045"/>
    <xdr:sp macro="" textlink="">
      <xdr:nvSpPr>
        <xdr:cNvPr id="236" name="n_2aveValue【保健センター・保健所】&#10;有形固定資産減価償却率"/>
        <xdr:cNvSpPr txBox="1"/>
      </xdr:nvSpPr>
      <xdr:spPr>
        <a:xfrm>
          <a:off x="143897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237" name="フローチャート: 判断 236"/>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3319</xdr:rowOff>
    </xdr:from>
    <xdr:ext cx="405111" cy="259045"/>
    <xdr:sp macro="" textlink="">
      <xdr:nvSpPr>
        <xdr:cNvPr id="238" name="n_3aveValue【保健センター・保健所】&#10;有形固定資産減価償却率"/>
        <xdr:cNvSpPr txBox="1"/>
      </xdr:nvSpPr>
      <xdr:spPr>
        <a:xfrm>
          <a:off x="13500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39" name="テキスト ボックス 2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0" name="テキスト ボックス 2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1" name="テキスト ボックス 2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2" name="テキスト ボックス 2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3" name="テキスト ボックス 2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38354</xdr:rowOff>
    </xdr:from>
    <xdr:to>
      <xdr:col>85</xdr:col>
      <xdr:colOff>177800</xdr:colOff>
      <xdr:row>61</xdr:row>
      <xdr:rowOff>139954</xdr:rowOff>
    </xdr:to>
    <xdr:sp macro="" textlink="">
      <xdr:nvSpPr>
        <xdr:cNvPr id="244" name="楕円 243"/>
        <xdr:cNvSpPr/>
      </xdr:nvSpPr>
      <xdr:spPr>
        <a:xfrm>
          <a:off x="16268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16781</xdr:rowOff>
    </xdr:from>
    <xdr:ext cx="405111" cy="259045"/>
    <xdr:sp macro="" textlink="">
      <xdr:nvSpPr>
        <xdr:cNvPr id="245" name="【保健センター・保健所】&#10;有形固定資産減価償却率該当値テキスト"/>
        <xdr:cNvSpPr txBox="1"/>
      </xdr:nvSpPr>
      <xdr:spPr>
        <a:xfrm>
          <a:off x="16357600"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246" name="楕円 245"/>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89154</xdr:rowOff>
    </xdr:from>
    <xdr:to>
      <xdr:col>85</xdr:col>
      <xdr:colOff>127000</xdr:colOff>
      <xdr:row>61</xdr:row>
      <xdr:rowOff>102870</xdr:rowOff>
    </xdr:to>
    <xdr:cxnSp macro="">
      <xdr:nvCxnSpPr>
        <xdr:cNvPr id="247" name="直線コネクタ 246"/>
        <xdr:cNvCxnSpPr/>
      </xdr:nvCxnSpPr>
      <xdr:spPr>
        <a:xfrm flipV="1">
          <a:off x="15481300" y="105476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248" name="楕円 247"/>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148590</xdr:rowOff>
    </xdr:to>
    <xdr:cxnSp macro="">
      <xdr:nvCxnSpPr>
        <xdr:cNvPr id="249" name="直線コネクタ 248"/>
        <xdr:cNvCxnSpPr/>
      </xdr:nvCxnSpPr>
      <xdr:spPr>
        <a:xfrm flipV="1">
          <a:off x="14592300" y="10561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143510</xdr:rowOff>
    </xdr:from>
    <xdr:to>
      <xdr:col>72</xdr:col>
      <xdr:colOff>38100</xdr:colOff>
      <xdr:row>62</xdr:row>
      <xdr:rowOff>73660</xdr:rowOff>
    </xdr:to>
    <xdr:sp macro="" textlink="">
      <xdr:nvSpPr>
        <xdr:cNvPr id="250" name="楕円 249"/>
        <xdr:cNvSpPr/>
      </xdr:nvSpPr>
      <xdr:spPr>
        <a:xfrm>
          <a:off x="1365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22860</xdr:rowOff>
    </xdr:to>
    <xdr:cxnSp macro="">
      <xdr:nvCxnSpPr>
        <xdr:cNvPr id="251" name="直線コネクタ 250"/>
        <xdr:cNvCxnSpPr/>
      </xdr:nvCxnSpPr>
      <xdr:spPr>
        <a:xfrm flipV="1">
          <a:off x="13703300" y="10607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144797</xdr:rowOff>
    </xdr:from>
    <xdr:ext cx="405111" cy="259045"/>
    <xdr:sp macro="" textlink="">
      <xdr:nvSpPr>
        <xdr:cNvPr id="252" name="n_1mainValue【保健センター・保健所】&#10;有形固定資産減価償却率"/>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253" name="n_2mainValue【保健センター・保健所】&#10;有形固定資産減価償却率"/>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254" name="n_3mainValue【保健センター・保健所】&#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55" name="正方形/長方形 2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56" name="正方形/長方形 2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7" name="正方形/長方形 2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58" name="正方形/長方形 2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59" name="正方形/長方形 2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0" name="正方形/長方形 2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1" name="正方形/長方形 2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2" name="正方形/長方形 2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63" name="テキスト ボックス 2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64" name="直線コネクタ 2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65" name="直線コネクタ 2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66" name="テキスト ボックス 2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67" name="直線コネクタ 2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68" name="テキスト ボックス 2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69" name="直線コネクタ 2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70" name="テキスト ボックス 2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71" name="直線コネクタ 2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72" name="テキスト ボックス 2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73" name="直線コネクタ 2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74" name="テキスト ボックス 2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276" name="直線コネクタ 275"/>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277"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278" name="直線コネクタ 277"/>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279" name="【保健センター・保健所】&#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280" name="直線コネクタ 279"/>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281"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282" name="フローチャート: 判断 281"/>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283" name="フローチャート: 判断 282"/>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284"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285" name="フローチャート: 判断 284"/>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58183</xdr:rowOff>
    </xdr:from>
    <xdr:ext cx="469744" cy="259045"/>
    <xdr:sp macro="" textlink="">
      <xdr:nvSpPr>
        <xdr:cNvPr id="286"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287" name="フローチャート: 判断 286"/>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288" name="n_3aveValue【保健センター・保健所】&#10;一人当たり面積"/>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89" name="テキスト ボックス 2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90" name="テキスト ボックス 2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91" name="テキスト ボックス 2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92" name="テキスト ボックス 2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93" name="テキスト ボックス 2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294" name="楕円 293"/>
        <xdr:cNvSpPr/>
      </xdr:nvSpPr>
      <xdr:spPr>
        <a:xfrm>
          <a:off x="221107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117365</xdr:rowOff>
    </xdr:from>
    <xdr:ext cx="469744" cy="259045"/>
    <xdr:sp macro="" textlink="">
      <xdr:nvSpPr>
        <xdr:cNvPr id="295" name="【保健センター・保健所】&#10;一人当たり面積該当値テキスト"/>
        <xdr:cNvSpPr txBox="1"/>
      </xdr:nvSpPr>
      <xdr:spPr>
        <a:xfrm>
          <a:off x="22199600"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134366</xdr:rowOff>
    </xdr:from>
    <xdr:to>
      <xdr:col>112</xdr:col>
      <xdr:colOff>38100</xdr:colOff>
      <xdr:row>62</xdr:row>
      <xdr:rowOff>64516</xdr:rowOff>
    </xdr:to>
    <xdr:sp macro="" textlink="">
      <xdr:nvSpPr>
        <xdr:cNvPr id="296" name="楕円 295"/>
        <xdr:cNvSpPr/>
      </xdr:nvSpPr>
      <xdr:spPr>
        <a:xfrm>
          <a:off x="21272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xdr:rowOff>
    </xdr:from>
    <xdr:to>
      <xdr:col>116</xdr:col>
      <xdr:colOff>63500</xdr:colOff>
      <xdr:row>62</xdr:row>
      <xdr:rowOff>18288</xdr:rowOff>
    </xdr:to>
    <xdr:cxnSp macro="">
      <xdr:nvCxnSpPr>
        <xdr:cNvPr id="297" name="直線コネクタ 296"/>
        <xdr:cNvCxnSpPr/>
      </xdr:nvCxnSpPr>
      <xdr:spPr>
        <a:xfrm>
          <a:off x="21323300" y="10643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36068</xdr:rowOff>
    </xdr:from>
    <xdr:to>
      <xdr:col>107</xdr:col>
      <xdr:colOff>101600</xdr:colOff>
      <xdr:row>62</xdr:row>
      <xdr:rowOff>137668</xdr:rowOff>
    </xdr:to>
    <xdr:sp macro="" textlink="">
      <xdr:nvSpPr>
        <xdr:cNvPr id="298" name="楕円 297"/>
        <xdr:cNvSpPr/>
      </xdr:nvSpPr>
      <xdr:spPr>
        <a:xfrm>
          <a:off x="20383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xdr:rowOff>
    </xdr:from>
    <xdr:to>
      <xdr:col>111</xdr:col>
      <xdr:colOff>177800</xdr:colOff>
      <xdr:row>62</xdr:row>
      <xdr:rowOff>86868</xdr:rowOff>
    </xdr:to>
    <xdr:cxnSp macro="">
      <xdr:nvCxnSpPr>
        <xdr:cNvPr id="299" name="直線コネクタ 298"/>
        <xdr:cNvCxnSpPr/>
      </xdr:nvCxnSpPr>
      <xdr:spPr>
        <a:xfrm flipV="1">
          <a:off x="20434300" y="106436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36068</xdr:rowOff>
    </xdr:from>
    <xdr:to>
      <xdr:col>102</xdr:col>
      <xdr:colOff>165100</xdr:colOff>
      <xdr:row>62</xdr:row>
      <xdr:rowOff>137668</xdr:rowOff>
    </xdr:to>
    <xdr:sp macro="" textlink="">
      <xdr:nvSpPr>
        <xdr:cNvPr id="300" name="楕円 299"/>
        <xdr:cNvSpPr/>
      </xdr:nvSpPr>
      <xdr:spPr>
        <a:xfrm>
          <a:off x="19494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86868</xdr:rowOff>
    </xdr:from>
    <xdr:to>
      <xdr:col>107</xdr:col>
      <xdr:colOff>50800</xdr:colOff>
      <xdr:row>62</xdr:row>
      <xdr:rowOff>86868</xdr:rowOff>
    </xdr:to>
    <xdr:cxnSp macro="">
      <xdr:nvCxnSpPr>
        <xdr:cNvPr id="301" name="直線コネクタ 300"/>
        <xdr:cNvCxnSpPr/>
      </xdr:nvCxnSpPr>
      <xdr:spPr>
        <a:xfrm>
          <a:off x="19545300" y="1071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55643</xdr:rowOff>
    </xdr:from>
    <xdr:ext cx="469744" cy="259045"/>
    <xdr:sp macro="" textlink="">
      <xdr:nvSpPr>
        <xdr:cNvPr id="302" name="n_1main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128795</xdr:rowOff>
    </xdr:from>
    <xdr:ext cx="469744" cy="259045"/>
    <xdr:sp macro="" textlink="">
      <xdr:nvSpPr>
        <xdr:cNvPr id="303" name="n_2mainValue【保健センター・保健所】&#10;一人当たり面積"/>
        <xdr:cNvSpPr txBox="1"/>
      </xdr:nvSpPr>
      <xdr:spPr>
        <a:xfrm>
          <a:off x="20199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128795</xdr:rowOff>
    </xdr:from>
    <xdr:ext cx="469744" cy="259045"/>
    <xdr:sp macro="" textlink="">
      <xdr:nvSpPr>
        <xdr:cNvPr id="304" name="n_3mainValue【保健センター・保健所】&#10;一人当たり面積"/>
        <xdr:cNvSpPr txBox="1"/>
      </xdr:nvSpPr>
      <xdr:spPr>
        <a:xfrm>
          <a:off x="19310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05" name="正方形/長方形 3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6" name="正方形/長方形 3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7" name="正方形/長方形 3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8" name="正方形/長方形 3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9" name="正方形/長方形 3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0" name="正方形/長方形 3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1" name="正方形/長方形 3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2" name="正方形/長方形 31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13" name="正方形/長方形 3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14" name="正方形/長方形 3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15" name="正方形/長方形 3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16" name="正方形/長方形 3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17" name="正方形/長方形 3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18" name="正方形/長方形 3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19" name="正方形/長方形 3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0" name="正方形/長方形 31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21" name="正方形/長方形 3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22" name="正方形/長方形 3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23" name="正方形/長方形 3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24" name="正方形/長方形 3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25" name="正方形/長方形 3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26" name="正方形/長方形 3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27" name="正方形/長方形 3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28" name="正方形/長方形 3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29" name="テキスト ボックス 3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30" name="直線コネクタ 3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31" name="直線コネクタ 3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32" name="テキスト ボックス 33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33" name="直線コネクタ 3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34" name="テキスト ボックス 3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35" name="直線コネクタ 3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36" name="テキスト ボックス 3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37" name="直線コネクタ 3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38" name="テキスト ボックス 3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39" name="直線コネクタ 3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40" name="テキスト ボックス 3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41" name="直線コネクタ 3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42" name="テキスト ボックス 34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43" name="直線コネクタ 3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44" name="テキスト ボックス 3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346" name="直線コネクタ 345"/>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347"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348" name="直線コネクタ 347"/>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349"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350" name="直線コネクタ 349"/>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351" name="【庁舎】&#10;有形固定資産減価償却率平均値テキスト"/>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352" name="フローチャート: 判断 351"/>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353" name="フローチャート: 判断 352"/>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153325</xdr:rowOff>
    </xdr:from>
    <xdr:ext cx="405111" cy="259045"/>
    <xdr:sp macro="" textlink="">
      <xdr:nvSpPr>
        <xdr:cNvPr id="354" name="n_1ave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355" name="フローチャート: 判断 354"/>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171285</xdr:rowOff>
    </xdr:from>
    <xdr:ext cx="405111" cy="259045"/>
    <xdr:sp macro="" textlink="">
      <xdr:nvSpPr>
        <xdr:cNvPr id="356"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357" name="フローチャート: 判断 356"/>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3101</xdr:rowOff>
    </xdr:from>
    <xdr:ext cx="405111" cy="259045"/>
    <xdr:sp macro="" textlink="">
      <xdr:nvSpPr>
        <xdr:cNvPr id="358"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59" name="テキスト ボックス 3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60" name="テキスト ボックス 3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61" name="テキスト ボックス 3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62" name="テキスト ボックス 3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63" name="テキスト ボックス 3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84182</xdr:rowOff>
    </xdr:from>
    <xdr:to>
      <xdr:col>85</xdr:col>
      <xdr:colOff>177800</xdr:colOff>
      <xdr:row>105</xdr:row>
      <xdr:rowOff>14332</xdr:rowOff>
    </xdr:to>
    <xdr:sp macro="" textlink="">
      <xdr:nvSpPr>
        <xdr:cNvPr id="364" name="楕円 363"/>
        <xdr:cNvSpPr/>
      </xdr:nvSpPr>
      <xdr:spPr>
        <a:xfrm>
          <a:off x="16268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62609</xdr:rowOff>
    </xdr:from>
    <xdr:ext cx="405111" cy="259045"/>
    <xdr:sp macro="" textlink="">
      <xdr:nvSpPr>
        <xdr:cNvPr id="365" name="【庁舎】&#10;有形固定資産減価償却率該当値テキスト"/>
        <xdr:cNvSpPr txBox="1"/>
      </xdr:nvSpPr>
      <xdr:spPr>
        <a:xfrm>
          <a:off x="16357600"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159294</xdr:rowOff>
    </xdr:from>
    <xdr:to>
      <xdr:col>81</xdr:col>
      <xdr:colOff>101600</xdr:colOff>
      <xdr:row>105</xdr:row>
      <xdr:rowOff>89444</xdr:rowOff>
    </xdr:to>
    <xdr:sp macro="" textlink="">
      <xdr:nvSpPr>
        <xdr:cNvPr id="366" name="楕円 365"/>
        <xdr:cNvSpPr/>
      </xdr:nvSpPr>
      <xdr:spPr>
        <a:xfrm>
          <a:off x="15430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134982</xdr:rowOff>
    </xdr:from>
    <xdr:to>
      <xdr:col>85</xdr:col>
      <xdr:colOff>127000</xdr:colOff>
      <xdr:row>105</xdr:row>
      <xdr:rowOff>38644</xdr:rowOff>
    </xdr:to>
    <xdr:cxnSp macro="">
      <xdr:nvCxnSpPr>
        <xdr:cNvPr id="367" name="直線コネクタ 366"/>
        <xdr:cNvCxnSpPr/>
      </xdr:nvCxnSpPr>
      <xdr:spPr>
        <a:xfrm flipV="1">
          <a:off x="15481300" y="17965782"/>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368" name="楕円 367"/>
        <xdr:cNvSpPr/>
      </xdr:nvSpPr>
      <xdr:spPr>
        <a:xfrm>
          <a:off x="14541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5987</xdr:rowOff>
    </xdr:from>
    <xdr:to>
      <xdr:col>81</xdr:col>
      <xdr:colOff>50800</xdr:colOff>
      <xdr:row>105</xdr:row>
      <xdr:rowOff>38644</xdr:rowOff>
    </xdr:to>
    <xdr:cxnSp macro="">
      <xdr:nvCxnSpPr>
        <xdr:cNvPr id="369" name="直線コネクタ 368"/>
        <xdr:cNvCxnSpPr/>
      </xdr:nvCxnSpPr>
      <xdr:spPr>
        <a:xfrm>
          <a:off x="14592300" y="180082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17236</xdr:rowOff>
    </xdr:from>
    <xdr:to>
      <xdr:col>72</xdr:col>
      <xdr:colOff>38100</xdr:colOff>
      <xdr:row>105</xdr:row>
      <xdr:rowOff>118836</xdr:rowOff>
    </xdr:to>
    <xdr:sp macro="" textlink="">
      <xdr:nvSpPr>
        <xdr:cNvPr id="370" name="楕円 369"/>
        <xdr:cNvSpPr/>
      </xdr:nvSpPr>
      <xdr:spPr>
        <a:xfrm>
          <a:off x="1365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5987</xdr:rowOff>
    </xdr:from>
    <xdr:to>
      <xdr:col>76</xdr:col>
      <xdr:colOff>114300</xdr:colOff>
      <xdr:row>105</xdr:row>
      <xdr:rowOff>68036</xdr:rowOff>
    </xdr:to>
    <xdr:cxnSp macro="">
      <xdr:nvCxnSpPr>
        <xdr:cNvPr id="371" name="直線コネクタ 370"/>
        <xdr:cNvCxnSpPr/>
      </xdr:nvCxnSpPr>
      <xdr:spPr>
        <a:xfrm flipV="1">
          <a:off x="13703300" y="1800823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372" name="n_1mainValue【庁舎】&#10;有形固定資産減価償却率"/>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373" name="n_2mainValue【庁舎】&#10;有形固定資産減価償却率"/>
        <xdr:cNvSpPr txBox="1"/>
      </xdr:nvSpPr>
      <xdr:spPr>
        <a:xfrm>
          <a:off x="14389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109963</xdr:rowOff>
    </xdr:from>
    <xdr:ext cx="405111" cy="259045"/>
    <xdr:sp macro="" textlink="">
      <xdr:nvSpPr>
        <xdr:cNvPr id="374" name="n_3mainValue【庁舎】&#10;有形固定資産減価償却率"/>
        <xdr:cNvSpPr txBox="1"/>
      </xdr:nvSpPr>
      <xdr:spPr>
        <a:xfrm>
          <a:off x="13500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75" name="正方形/長方形 3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76" name="正方形/長方形 3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77" name="正方形/長方形 3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78" name="正方形/長方形 3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79" name="正方形/長方形 3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0" name="正方形/長方形 3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1" name="正方形/長方形 3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82" name="正方形/長方形 3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83" name="テキスト ボックス 3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84" name="直線コネクタ 3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85" name="直線コネクタ 38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86" name="テキスト ボックス 38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87" name="直線コネクタ 38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88" name="テキスト ボックス 38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89" name="直線コネクタ 38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90" name="テキスト ボックス 38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91" name="直線コネクタ 39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92" name="テキスト ボックス 39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93" name="直線コネクタ 39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94" name="テキスト ボックス 39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95" name="直線コネクタ 3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96" name="テキスト ボックス 3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398" name="直線コネクタ 397"/>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399"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400" name="直線コネクタ 399"/>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401"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402" name="直線コネクタ 401"/>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403"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404" name="フローチャート: 判断 403"/>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405" name="フローチャート: 判断 404"/>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66312</xdr:rowOff>
    </xdr:from>
    <xdr:ext cx="469744" cy="259045"/>
    <xdr:sp macro="" textlink="">
      <xdr:nvSpPr>
        <xdr:cNvPr id="406" name="n_1aveValue【庁舎】&#10;一人当たり面積"/>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407" name="フローチャート: 判断 406"/>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70883</xdr:rowOff>
    </xdr:from>
    <xdr:ext cx="469744" cy="259045"/>
    <xdr:sp macro="" textlink="">
      <xdr:nvSpPr>
        <xdr:cNvPr id="408" name="n_2aveValue【庁舎】&#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409" name="フローチャート: 判断 408"/>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84980</xdr:rowOff>
    </xdr:from>
    <xdr:ext cx="469744" cy="259045"/>
    <xdr:sp macro="" textlink="">
      <xdr:nvSpPr>
        <xdr:cNvPr id="410" name="n_3aveValue【庁舎】&#10;一人当たり面積"/>
        <xdr:cNvSpPr txBox="1"/>
      </xdr:nvSpPr>
      <xdr:spPr>
        <a:xfrm>
          <a:off x="19310427"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11" name="テキスト ボックス 4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2" name="テキスト ボックス 4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13" name="テキスト ボックス 4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14" name="テキスト ボックス 4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15" name="テキスト ボックス 4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416" name="楕円 415"/>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104030</xdr:rowOff>
    </xdr:from>
    <xdr:ext cx="469744" cy="259045"/>
    <xdr:sp macro="" textlink="">
      <xdr:nvSpPr>
        <xdr:cNvPr id="417" name="【庁舎】&#10;一人当たり面積該当値テキスト"/>
        <xdr:cNvSpPr txBox="1"/>
      </xdr:nvSpPr>
      <xdr:spPr>
        <a:xfrm>
          <a:off x="22199600" y="18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127508</xdr:rowOff>
    </xdr:from>
    <xdr:to>
      <xdr:col>112</xdr:col>
      <xdr:colOff>38100</xdr:colOff>
      <xdr:row>108</xdr:row>
      <xdr:rowOff>57658</xdr:rowOff>
    </xdr:to>
    <xdr:sp macro="" textlink="">
      <xdr:nvSpPr>
        <xdr:cNvPr id="418" name="楕円 417"/>
        <xdr:cNvSpPr/>
      </xdr:nvSpPr>
      <xdr:spPr>
        <a:xfrm>
          <a:off x="21272500" y="184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6858</xdr:rowOff>
    </xdr:from>
    <xdr:to>
      <xdr:col>116</xdr:col>
      <xdr:colOff>63500</xdr:colOff>
      <xdr:row>108</xdr:row>
      <xdr:rowOff>7620</xdr:rowOff>
    </xdr:to>
    <xdr:cxnSp macro="">
      <xdr:nvCxnSpPr>
        <xdr:cNvPr id="419" name="直線コネクタ 418"/>
        <xdr:cNvCxnSpPr/>
      </xdr:nvCxnSpPr>
      <xdr:spPr>
        <a:xfrm>
          <a:off x="21323300" y="1852345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119507</xdr:rowOff>
    </xdr:from>
    <xdr:to>
      <xdr:col>107</xdr:col>
      <xdr:colOff>101600</xdr:colOff>
      <xdr:row>108</xdr:row>
      <xdr:rowOff>49657</xdr:rowOff>
    </xdr:to>
    <xdr:sp macro="" textlink="">
      <xdr:nvSpPr>
        <xdr:cNvPr id="420" name="楕円 419"/>
        <xdr:cNvSpPr/>
      </xdr:nvSpPr>
      <xdr:spPr>
        <a:xfrm>
          <a:off x="20383500" y="184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170307</xdr:rowOff>
    </xdr:from>
    <xdr:to>
      <xdr:col>111</xdr:col>
      <xdr:colOff>177800</xdr:colOff>
      <xdr:row>108</xdr:row>
      <xdr:rowOff>6858</xdr:rowOff>
    </xdr:to>
    <xdr:cxnSp macro="">
      <xdr:nvCxnSpPr>
        <xdr:cNvPr id="421" name="直線コネクタ 420"/>
        <xdr:cNvCxnSpPr/>
      </xdr:nvCxnSpPr>
      <xdr:spPr>
        <a:xfrm>
          <a:off x="20434300" y="1851545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117983</xdr:rowOff>
    </xdr:from>
    <xdr:to>
      <xdr:col>102</xdr:col>
      <xdr:colOff>165100</xdr:colOff>
      <xdr:row>108</xdr:row>
      <xdr:rowOff>48133</xdr:rowOff>
    </xdr:to>
    <xdr:sp macro="" textlink="">
      <xdr:nvSpPr>
        <xdr:cNvPr id="422" name="楕円 421"/>
        <xdr:cNvSpPr/>
      </xdr:nvSpPr>
      <xdr:spPr>
        <a:xfrm>
          <a:off x="19494500" y="184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168783</xdr:rowOff>
    </xdr:from>
    <xdr:to>
      <xdr:col>107</xdr:col>
      <xdr:colOff>50800</xdr:colOff>
      <xdr:row>107</xdr:row>
      <xdr:rowOff>170307</xdr:rowOff>
    </xdr:to>
    <xdr:cxnSp macro="">
      <xdr:nvCxnSpPr>
        <xdr:cNvPr id="423" name="直線コネクタ 422"/>
        <xdr:cNvCxnSpPr/>
      </xdr:nvCxnSpPr>
      <xdr:spPr>
        <a:xfrm>
          <a:off x="19545300" y="1851393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74185</xdr:rowOff>
    </xdr:from>
    <xdr:ext cx="469744" cy="259045"/>
    <xdr:sp macro="" textlink="">
      <xdr:nvSpPr>
        <xdr:cNvPr id="424" name="n_1mainValue【庁舎】&#10;一人当たり面積"/>
        <xdr:cNvSpPr txBox="1"/>
      </xdr:nvSpPr>
      <xdr:spPr>
        <a:xfrm>
          <a:off x="21075727" y="1824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66184</xdr:rowOff>
    </xdr:from>
    <xdr:ext cx="469744" cy="259045"/>
    <xdr:sp macro="" textlink="">
      <xdr:nvSpPr>
        <xdr:cNvPr id="425" name="n_2mainValue【庁舎】&#10;一人当たり面積"/>
        <xdr:cNvSpPr txBox="1"/>
      </xdr:nvSpPr>
      <xdr:spPr>
        <a:xfrm>
          <a:off x="20199427" y="182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64660</xdr:rowOff>
    </xdr:from>
    <xdr:ext cx="469744" cy="259045"/>
    <xdr:sp macro="" textlink="">
      <xdr:nvSpPr>
        <xdr:cNvPr id="426" name="n_3mainValue【庁舎】&#10;一人当たり面積"/>
        <xdr:cNvSpPr txBox="1"/>
      </xdr:nvSpPr>
      <xdr:spPr>
        <a:xfrm>
          <a:off x="19310427" y="1823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7" name="正方形/長方形 4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28" name="正方形/長方形 4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29" name="テキスト ボックス 4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有形固定資産償却率は、　体育館・プールについては、類似団体内平均値を上回る水準となっている。主な要因として、体育館は</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年代に整備され、建設後約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年が経過したためである。今後は、公共施設等総合管理計画や個別施設計画に基づき、改めて点検や長寿命化する修繕を実施し、適切な維持管理を進めていく。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保健センター・庁舎において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平均、全国平均及び県平均を下回る水準となっている。主な要因としては、両施設が平成の時代に入ってから整備した施設であり、比較的新しい施設であるためである。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しかしながら、建設後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を経過しており、外壁や屋上防水等の老朽化が進行しているため、建物・設備の主要な箇所の修繕が必要となってくる。今後は、予防修繕を計画的に実施し、長寿命化の観点から将来コストを抑制するよう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15,776
15,281
6.18
6,671,276
6,416,096
194,923
4,556,697
1,754,245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類似団体平均と比較して、依然高い財政力指数を維持している。平成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月の空港機能移転や景気低迷の影響を受け、平成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）をピークに低下傾向にあったものの、近年では固定資産税等の増収や歳出金額の減少により、４年連続で数値が上昇した。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は高齢化の拡大に伴って基準財政需要額の増加が見込まれており、それに見合う基準財政収入額を確保していく必要がある。そのため、新たな自主財源の確保に積極的に努めるとともに、さらなる徴収業務の強化と歳出の見直しに取り組む。</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21772</xdr:rowOff>
    </xdr:to>
    <xdr:cxnSp macro="">
      <xdr:nvCxnSpPr>
        <xdr:cNvPr id="70" name="直線コネクタ 69"/>
        <xdr:cNvCxnSpPr/>
      </xdr:nvCxnSpPr>
      <xdr:spPr>
        <a:xfrm flipV="1">
          <a:off x="4114800" y="65024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21772</xdr:rowOff>
    </xdr:from>
    <xdr:to>
      <xdr:col>19</xdr:col>
      <xdr:colOff>133350</xdr:colOff>
      <xdr:row>38</xdr:row>
      <xdr:rowOff>102205</xdr:rowOff>
    </xdr:to>
    <xdr:cxnSp macro="">
      <xdr:nvCxnSpPr>
        <xdr:cNvPr id="73" name="直線コネクタ 72"/>
        <xdr:cNvCxnSpPr/>
      </xdr:nvCxnSpPr>
      <xdr:spPr>
        <a:xfrm flipV="1">
          <a:off x="3225800" y="65368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102205</xdr:rowOff>
    </xdr:from>
    <xdr:to>
      <xdr:col>15</xdr:col>
      <xdr:colOff>82550</xdr:colOff>
      <xdr:row>38</xdr:row>
      <xdr:rowOff>136676</xdr:rowOff>
    </xdr:to>
    <xdr:cxnSp macro="">
      <xdr:nvCxnSpPr>
        <xdr:cNvPr id="76" name="直線コネクタ 75"/>
        <xdr:cNvCxnSpPr/>
      </xdr:nvCxnSpPr>
      <xdr:spPr>
        <a:xfrm flipV="1">
          <a:off x="2336800" y="66173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136676</xdr:rowOff>
    </xdr:from>
    <xdr:to>
      <xdr:col>11</xdr:col>
      <xdr:colOff>31750</xdr:colOff>
      <xdr:row>38</xdr:row>
      <xdr:rowOff>159657</xdr:rowOff>
    </xdr:to>
    <xdr:cxnSp macro="">
      <xdr:nvCxnSpPr>
        <xdr:cNvPr id="79" name="直線コネクタ 78"/>
        <xdr:cNvCxnSpPr/>
      </xdr:nvCxnSpPr>
      <xdr:spPr>
        <a:xfrm flipV="1">
          <a:off x="1447800" y="66517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9" name="楕円 88"/>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90"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142422</xdr:rowOff>
    </xdr:from>
    <xdr:to>
      <xdr:col>19</xdr:col>
      <xdr:colOff>184150</xdr:colOff>
      <xdr:row>38</xdr:row>
      <xdr:rowOff>72572</xdr:rowOff>
    </xdr:to>
    <xdr:sp macro="" textlink="">
      <xdr:nvSpPr>
        <xdr:cNvPr id="91" name="楕円 90"/>
        <xdr:cNvSpPr/>
      </xdr:nvSpPr>
      <xdr:spPr>
        <a:xfrm>
          <a:off x="4064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82749</xdr:rowOff>
    </xdr:from>
    <xdr:ext cx="736600" cy="259045"/>
    <xdr:sp macro="" textlink="">
      <xdr:nvSpPr>
        <xdr:cNvPr id="92" name="テキスト ボックス 91"/>
        <xdr:cNvSpPr txBox="1"/>
      </xdr:nvSpPr>
      <xdr:spPr>
        <a:xfrm>
          <a:off x="3733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51405</xdr:rowOff>
    </xdr:from>
    <xdr:to>
      <xdr:col>15</xdr:col>
      <xdr:colOff>133350</xdr:colOff>
      <xdr:row>38</xdr:row>
      <xdr:rowOff>153005</xdr:rowOff>
    </xdr:to>
    <xdr:sp macro="" textlink="">
      <xdr:nvSpPr>
        <xdr:cNvPr id="93" name="楕円 92"/>
        <xdr:cNvSpPr/>
      </xdr:nvSpPr>
      <xdr:spPr>
        <a:xfrm>
          <a:off x="3175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163182</xdr:rowOff>
    </xdr:from>
    <xdr:ext cx="762000" cy="259045"/>
    <xdr:sp macro="" textlink="">
      <xdr:nvSpPr>
        <xdr:cNvPr id="94" name="テキスト ボックス 93"/>
        <xdr:cNvSpPr txBox="1"/>
      </xdr:nvSpPr>
      <xdr:spPr>
        <a:xfrm>
          <a:off x="2844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85876</xdr:rowOff>
    </xdr:from>
    <xdr:to>
      <xdr:col>11</xdr:col>
      <xdr:colOff>82550</xdr:colOff>
      <xdr:row>39</xdr:row>
      <xdr:rowOff>16026</xdr:rowOff>
    </xdr:to>
    <xdr:sp macro="" textlink="">
      <xdr:nvSpPr>
        <xdr:cNvPr id="95" name="楕円 94"/>
        <xdr:cNvSpPr/>
      </xdr:nvSpPr>
      <xdr:spPr>
        <a:xfrm>
          <a:off x="2286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26203</xdr:rowOff>
    </xdr:from>
    <xdr:ext cx="762000" cy="259045"/>
    <xdr:sp macro="" textlink="">
      <xdr:nvSpPr>
        <xdr:cNvPr id="96" name="テキスト ボックス 95"/>
        <xdr:cNvSpPr txBox="1"/>
      </xdr:nvSpPr>
      <xdr:spPr>
        <a:xfrm>
          <a:off x="1955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108857</xdr:rowOff>
    </xdr:from>
    <xdr:to>
      <xdr:col>7</xdr:col>
      <xdr:colOff>31750</xdr:colOff>
      <xdr:row>39</xdr:row>
      <xdr:rowOff>39007</xdr:rowOff>
    </xdr:to>
    <xdr:sp macro="" textlink="">
      <xdr:nvSpPr>
        <xdr:cNvPr id="97" name="楕円 96"/>
        <xdr:cNvSpPr/>
      </xdr:nvSpPr>
      <xdr:spPr>
        <a:xfrm>
          <a:off x="139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49184</xdr:rowOff>
    </xdr:from>
    <xdr:ext cx="762000" cy="259045"/>
    <xdr:sp macro="" textlink="">
      <xdr:nvSpPr>
        <xdr:cNvPr id="98" name="テキスト ボックス 97"/>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分母となる経常一般財源等は前年度比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％増加し、分子となる経常経費充当一般財源等は前年度比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に引き続き全国平均・愛知県平均・類似団体平均を下回る結果となったものの、物件費が増加傾向である。今後は地方税を中心とした経常一般財源の大幅な増加は見込まれないことから、継続して経常経費の削減に取り組み、健全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152944</xdr:rowOff>
    </xdr:from>
    <xdr:to>
      <xdr:col>23</xdr:col>
      <xdr:colOff>133350</xdr:colOff>
      <xdr:row>60</xdr:row>
      <xdr:rowOff>163285</xdr:rowOff>
    </xdr:to>
    <xdr:cxnSp macro="">
      <xdr:nvCxnSpPr>
        <xdr:cNvPr id="135" name="直線コネクタ 134"/>
        <xdr:cNvCxnSpPr/>
      </xdr:nvCxnSpPr>
      <xdr:spPr>
        <a:xfrm flipV="1">
          <a:off x="4114800" y="1043994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163285</xdr:rowOff>
    </xdr:from>
    <xdr:to>
      <xdr:col>19</xdr:col>
      <xdr:colOff>133350</xdr:colOff>
      <xdr:row>61</xdr:row>
      <xdr:rowOff>105591</xdr:rowOff>
    </xdr:to>
    <xdr:cxnSp macro="">
      <xdr:nvCxnSpPr>
        <xdr:cNvPr id="138" name="直線コネクタ 137"/>
        <xdr:cNvCxnSpPr/>
      </xdr:nvCxnSpPr>
      <xdr:spPr>
        <a:xfrm flipV="1">
          <a:off x="3225800" y="10450285"/>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105591</xdr:rowOff>
    </xdr:from>
    <xdr:to>
      <xdr:col>15</xdr:col>
      <xdr:colOff>82550</xdr:colOff>
      <xdr:row>62</xdr:row>
      <xdr:rowOff>151312</xdr:rowOff>
    </xdr:to>
    <xdr:cxnSp macro="">
      <xdr:nvCxnSpPr>
        <xdr:cNvPr id="141" name="直線コネクタ 140"/>
        <xdr:cNvCxnSpPr/>
      </xdr:nvCxnSpPr>
      <xdr:spPr>
        <a:xfrm flipV="1">
          <a:off x="2336800" y="10564041"/>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151312</xdr:rowOff>
    </xdr:to>
    <xdr:cxnSp macro="">
      <xdr:nvCxnSpPr>
        <xdr:cNvPr id="144" name="直線コネクタ 143"/>
        <xdr:cNvCxnSpPr/>
      </xdr:nvCxnSpPr>
      <xdr:spPr>
        <a:xfrm>
          <a:off x="1447800" y="1069848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8346</xdr:rowOff>
    </xdr:from>
    <xdr:to>
      <xdr:col>7</xdr:col>
      <xdr:colOff>31750</xdr:colOff>
      <xdr:row>63</xdr:row>
      <xdr:rowOff>109946</xdr:rowOff>
    </xdr:to>
    <xdr:sp macro="" textlink="">
      <xdr:nvSpPr>
        <xdr:cNvPr id="147" name="フローチャート: 判断 146"/>
        <xdr:cNvSpPr/>
      </xdr:nvSpPr>
      <xdr:spPr>
        <a:xfrm>
          <a:off x="1397000" y="1080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94723</xdr:rowOff>
    </xdr:from>
    <xdr:ext cx="762000" cy="259045"/>
    <xdr:sp macro="" textlink="">
      <xdr:nvSpPr>
        <xdr:cNvPr id="148" name="テキスト ボックス 147"/>
        <xdr:cNvSpPr txBox="1"/>
      </xdr:nvSpPr>
      <xdr:spPr>
        <a:xfrm>
          <a:off x="1066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102144</xdr:rowOff>
    </xdr:from>
    <xdr:to>
      <xdr:col>23</xdr:col>
      <xdr:colOff>184150</xdr:colOff>
      <xdr:row>61</xdr:row>
      <xdr:rowOff>32294</xdr:rowOff>
    </xdr:to>
    <xdr:sp macro="" textlink="">
      <xdr:nvSpPr>
        <xdr:cNvPr id="154" name="楕円 153"/>
        <xdr:cNvSpPr/>
      </xdr:nvSpPr>
      <xdr:spPr>
        <a:xfrm>
          <a:off x="4902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118671</xdr:rowOff>
    </xdr:from>
    <xdr:ext cx="762000" cy="259045"/>
    <xdr:sp macro="" textlink="">
      <xdr:nvSpPr>
        <xdr:cNvPr id="155" name="財政構造の弾力性該当値テキスト"/>
        <xdr:cNvSpPr txBox="1"/>
      </xdr:nvSpPr>
      <xdr:spPr>
        <a:xfrm>
          <a:off x="50419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112485</xdr:rowOff>
    </xdr:from>
    <xdr:to>
      <xdr:col>19</xdr:col>
      <xdr:colOff>184150</xdr:colOff>
      <xdr:row>61</xdr:row>
      <xdr:rowOff>42635</xdr:rowOff>
    </xdr:to>
    <xdr:sp macro="" textlink="">
      <xdr:nvSpPr>
        <xdr:cNvPr id="156" name="楕円 155"/>
        <xdr:cNvSpPr/>
      </xdr:nvSpPr>
      <xdr:spPr>
        <a:xfrm>
          <a:off x="4064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52812</xdr:rowOff>
    </xdr:from>
    <xdr:ext cx="736600" cy="259045"/>
    <xdr:sp macro="" textlink="">
      <xdr:nvSpPr>
        <xdr:cNvPr id="157" name="テキスト ボックス 156"/>
        <xdr:cNvSpPr txBox="1"/>
      </xdr:nvSpPr>
      <xdr:spPr>
        <a:xfrm>
          <a:off x="3733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54791</xdr:rowOff>
    </xdr:from>
    <xdr:to>
      <xdr:col>15</xdr:col>
      <xdr:colOff>133350</xdr:colOff>
      <xdr:row>61</xdr:row>
      <xdr:rowOff>156391</xdr:rowOff>
    </xdr:to>
    <xdr:sp macro="" textlink="">
      <xdr:nvSpPr>
        <xdr:cNvPr id="158" name="楕円 157"/>
        <xdr:cNvSpPr/>
      </xdr:nvSpPr>
      <xdr:spPr>
        <a:xfrm>
          <a:off x="3175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166568</xdr:rowOff>
    </xdr:from>
    <xdr:ext cx="762000" cy="259045"/>
    <xdr:sp macro="" textlink="">
      <xdr:nvSpPr>
        <xdr:cNvPr id="159" name="テキスト ボックス 158"/>
        <xdr:cNvSpPr txBox="1"/>
      </xdr:nvSpPr>
      <xdr:spPr>
        <a:xfrm>
          <a:off x="2844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100512</xdr:rowOff>
    </xdr:from>
    <xdr:to>
      <xdr:col>11</xdr:col>
      <xdr:colOff>82550</xdr:colOff>
      <xdr:row>63</xdr:row>
      <xdr:rowOff>30662</xdr:rowOff>
    </xdr:to>
    <xdr:sp macro="" textlink="">
      <xdr:nvSpPr>
        <xdr:cNvPr id="160" name="楕円 159"/>
        <xdr:cNvSpPr/>
      </xdr:nvSpPr>
      <xdr:spPr>
        <a:xfrm>
          <a:off x="2286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40839</xdr:rowOff>
    </xdr:from>
    <xdr:ext cx="762000" cy="259045"/>
    <xdr:sp macro="" textlink="">
      <xdr:nvSpPr>
        <xdr:cNvPr id="161" name="テキスト ボックス 160"/>
        <xdr:cNvSpPr txBox="1"/>
      </xdr:nvSpPr>
      <xdr:spPr>
        <a:xfrm>
          <a:off x="1955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62" name="楕円 161"/>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63" name="テキスト ボックス 162"/>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年度においては、維持補修費は減少したものの、人件費及び物件費が増加したため、人件費・物件費等の総合計額は増加（</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2,350,495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2,605,783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千円）した。さらに、人口も増加（前年比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人）したため、人口</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人当たりの決算額としては前年比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15,404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円の増加となった。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類似団体内平均値下回っているものの、全国平均及び愛知県平均を上回る結果となっっているため、今後は内部管理費等の削減に努め、コストの低減を図る。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113903</xdr:rowOff>
    </xdr:from>
    <xdr:to>
      <xdr:col>23</xdr:col>
      <xdr:colOff>133350</xdr:colOff>
      <xdr:row>81</xdr:row>
      <xdr:rowOff>140453</xdr:rowOff>
    </xdr:to>
    <xdr:cxnSp macro="">
      <xdr:nvCxnSpPr>
        <xdr:cNvPr id="199" name="直線コネクタ 198"/>
        <xdr:cNvCxnSpPr/>
      </xdr:nvCxnSpPr>
      <xdr:spPr>
        <a:xfrm>
          <a:off x="4114800" y="14001353"/>
          <a:ext cx="8382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125231</xdr:rowOff>
    </xdr:from>
    <xdr:ext cx="762000" cy="259045"/>
    <xdr:sp macro="" textlink="">
      <xdr:nvSpPr>
        <xdr:cNvPr id="200" name="人件費・物件費等の状況平均値テキスト"/>
        <xdr:cNvSpPr txBox="1"/>
      </xdr:nvSpPr>
      <xdr:spPr>
        <a:xfrm>
          <a:off x="5041900" y="14012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113903</xdr:rowOff>
    </xdr:from>
    <xdr:to>
      <xdr:col>19</xdr:col>
      <xdr:colOff>133350</xdr:colOff>
      <xdr:row>81</xdr:row>
      <xdr:rowOff>119825</xdr:rowOff>
    </xdr:to>
    <xdr:cxnSp macro="">
      <xdr:nvCxnSpPr>
        <xdr:cNvPr id="202" name="直線コネクタ 201"/>
        <xdr:cNvCxnSpPr/>
      </xdr:nvCxnSpPr>
      <xdr:spPr>
        <a:xfrm flipV="1">
          <a:off x="3225800" y="14001353"/>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119825</xdr:rowOff>
    </xdr:from>
    <xdr:to>
      <xdr:col>15</xdr:col>
      <xdr:colOff>82550</xdr:colOff>
      <xdr:row>81</xdr:row>
      <xdr:rowOff>121669</xdr:rowOff>
    </xdr:to>
    <xdr:cxnSp macro="">
      <xdr:nvCxnSpPr>
        <xdr:cNvPr id="205" name="直線コネクタ 204"/>
        <xdr:cNvCxnSpPr/>
      </xdr:nvCxnSpPr>
      <xdr:spPr>
        <a:xfrm flipV="1">
          <a:off x="2336800" y="14007275"/>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117435</xdr:rowOff>
    </xdr:from>
    <xdr:to>
      <xdr:col>11</xdr:col>
      <xdr:colOff>31750</xdr:colOff>
      <xdr:row>81</xdr:row>
      <xdr:rowOff>121669</xdr:rowOff>
    </xdr:to>
    <xdr:cxnSp macro="">
      <xdr:nvCxnSpPr>
        <xdr:cNvPr id="208" name="直線コネクタ 207"/>
        <xdr:cNvCxnSpPr/>
      </xdr:nvCxnSpPr>
      <xdr:spPr>
        <a:xfrm>
          <a:off x="1447800" y="14004885"/>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86131</xdr:rowOff>
    </xdr:from>
    <xdr:to>
      <xdr:col>7</xdr:col>
      <xdr:colOff>31750</xdr:colOff>
      <xdr:row>82</xdr:row>
      <xdr:rowOff>16281</xdr:rowOff>
    </xdr:to>
    <xdr:sp macro="" textlink="">
      <xdr:nvSpPr>
        <xdr:cNvPr id="211" name="フローチャート: 判断 210"/>
        <xdr:cNvSpPr/>
      </xdr:nvSpPr>
      <xdr:spPr>
        <a:xfrm>
          <a:off x="1397000" y="1397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1058</xdr:rowOff>
    </xdr:from>
    <xdr:ext cx="762000" cy="259045"/>
    <xdr:sp macro="" textlink="">
      <xdr:nvSpPr>
        <xdr:cNvPr id="212" name="テキスト ボックス 211"/>
        <xdr:cNvSpPr txBox="1"/>
      </xdr:nvSpPr>
      <xdr:spPr>
        <a:xfrm>
          <a:off x="1066800" y="1405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89653</xdr:rowOff>
    </xdr:from>
    <xdr:to>
      <xdr:col>23</xdr:col>
      <xdr:colOff>184150</xdr:colOff>
      <xdr:row>82</xdr:row>
      <xdr:rowOff>19803</xdr:rowOff>
    </xdr:to>
    <xdr:sp macro="" textlink="">
      <xdr:nvSpPr>
        <xdr:cNvPr id="218" name="楕円 217"/>
        <xdr:cNvSpPr/>
      </xdr:nvSpPr>
      <xdr:spPr>
        <a:xfrm>
          <a:off x="4902200" y="139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10930</xdr:rowOff>
    </xdr:from>
    <xdr:ext cx="762000" cy="259045"/>
    <xdr:sp macro="" textlink="">
      <xdr:nvSpPr>
        <xdr:cNvPr id="219" name="人件費・物件費等の状況該当値テキスト"/>
        <xdr:cNvSpPr txBox="1"/>
      </xdr:nvSpPr>
      <xdr:spPr>
        <a:xfrm>
          <a:off x="5041900" y="1389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63103</xdr:rowOff>
    </xdr:from>
    <xdr:to>
      <xdr:col>19</xdr:col>
      <xdr:colOff>184150</xdr:colOff>
      <xdr:row>81</xdr:row>
      <xdr:rowOff>164703</xdr:rowOff>
    </xdr:to>
    <xdr:sp macro="" textlink="">
      <xdr:nvSpPr>
        <xdr:cNvPr id="220" name="楕円 219"/>
        <xdr:cNvSpPr/>
      </xdr:nvSpPr>
      <xdr:spPr>
        <a:xfrm>
          <a:off x="4064000" y="139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3430</xdr:rowOff>
    </xdr:from>
    <xdr:ext cx="736600" cy="259045"/>
    <xdr:sp macro="" textlink="">
      <xdr:nvSpPr>
        <xdr:cNvPr id="221" name="テキスト ボックス 220"/>
        <xdr:cNvSpPr txBox="1"/>
      </xdr:nvSpPr>
      <xdr:spPr>
        <a:xfrm>
          <a:off x="3733800" y="13719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69025</xdr:rowOff>
    </xdr:from>
    <xdr:to>
      <xdr:col>15</xdr:col>
      <xdr:colOff>133350</xdr:colOff>
      <xdr:row>81</xdr:row>
      <xdr:rowOff>170625</xdr:rowOff>
    </xdr:to>
    <xdr:sp macro="" textlink="">
      <xdr:nvSpPr>
        <xdr:cNvPr id="222" name="楕円 221"/>
        <xdr:cNvSpPr/>
      </xdr:nvSpPr>
      <xdr:spPr>
        <a:xfrm>
          <a:off x="3175000" y="139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9352</xdr:rowOff>
    </xdr:from>
    <xdr:ext cx="762000" cy="259045"/>
    <xdr:sp macro="" textlink="">
      <xdr:nvSpPr>
        <xdr:cNvPr id="223" name="テキスト ボックス 222"/>
        <xdr:cNvSpPr txBox="1"/>
      </xdr:nvSpPr>
      <xdr:spPr>
        <a:xfrm>
          <a:off x="2844800" y="137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70869</xdr:rowOff>
    </xdr:from>
    <xdr:to>
      <xdr:col>11</xdr:col>
      <xdr:colOff>82550</xdr:colOff>
      <xdr:row>82</xdr:row>
      <xdr:rowOff>1019</xdr:rowOff>
    </xdr:to>
    <xdr:sp macro="" textlink="">
      <xdr:nvSpPr>
        <xdr:cNvPr id="224" name="楕円 223"/>
        <xdr:cNvSpPr/>
      </xdr:nvSpPr>
      <xdr:spPr>
        <a:xfrm>
          <a:off x="2286000" y="139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157246</xdr:rowOff>
    </xdr:from>
    <xdr:ext cx="762000" cy="259045"/>
    <xdr:sp macro="" textlink="">
      <xdr:nvSpPr>
        <xdr:cNvPr id="225" name="テキスト ボックス 224"/>
        <xdr:cNvSpPr txBox="1"/>
      </xdr:nvSpPr>
      <xdr:spPr>
        <a:xfrm>
          <a:off x="1955800" y="1404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66635</xdr:rowOff>
    </xdr:from>
    <xdr:to>
      <xdr:col>7</xdr:col>
      <xdr:colOff>31750</xdr:colOff>
      <xdr:row>81</xdr:row>
      <xdr:rowOff>168235</xdr:rowOff>
    </xdr:to>
    <xdr:sp macro="" textlink="">
      <xdr:nvSpPr>
        <xdr:cNvPr id="226" name="楕円 225"/>
        <xdr:cNvSpPr/>
      </xdr:nvSpPr>
      <xdr:spPr>
        <a:xfrm>
          <a:off x="1397000" y="1395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6962</xdr:rowOff>
    </xdr:from>
    <xdr:ext cx="762000" cy="259045"/>
    <xdr:sp macro="" textlink="">
      <xdr:nvSpPr>
        <xdr:cNvPr id="227" name="テキスト ボックス 226"/>
        <xdr:cNvSpPr txBox="1"/>
      </xdr:nvSpPr>
      <xdr:spPr>
        <a:xfrm>
          <a:off x="1066800" y="1372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年度までは国家公務員の時限的な給与削減のため見かけ上高い数値（</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）となっていたものの、平成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を下回る水準となっている。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今後も人事院勧告や社会情勢の変化に的確に対処するとともに、各種手当の見直しを始めとする給与等の適正管理に努める。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93557</xdr:rowOff>
    </xdr:from>
    <xdr:to>
      <xdr:col>81</xdr:col>
      <xdr:colOff>44450</xdr:colOff>
      <xdr:row>86</xdr:row>
      <xdr:rowOff>109643</xdr:rowOff>
    </xdr:to>
    <xdr:cxnSp macro="">
      <xdr:nvCxnSpPr>
        <xdr:cNvPr id="261" name="直線コネクタ 260"/>
        <xdr:cNvCxnSpPr/>
      </xdr:nvCxnSpPr>
      <xdr:spPr>
        <a:xfrm>
          <a:off x="16179800" y="1483825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93557</xdr:rowOff>
    </xdr:from>
    <xdr:to>
      <xdr:col>77</xdr:col>
      <xdr:colOff>44450</xdr:colOff>
      <xdr:row>87</xdr:row>
      <xdr:rowOff>34713</xdr:rowOff>
    </xdr:to>
    <xdr:cxnSp macro="">
      <xdr:nvCxnSpPr>
        <xdr:cNvPr id="264" name="直線コネクタ 263"/>
        <xdr:cNvCxnSpPr/>
      </xdr:nvCxnSpPr>
      <xdr:spPr>
        <a:xfrm flipV="1">
          <a:off x="15290800" y="1483825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26670</xdr:rowOff>
    </xdr:from>
    <xdr:to>
      <xdr:col>72</xdr:col>
      <xdr:colOff>203200</xdr:colOff>
      <xdr:row>87</xdr:row>
      <xdr:rowOff>34713</xdr:rowOff>
    </xdr:to>
    <xdr:cxnSp macro="">
      <xdr:nvCxnSpPr>
        <xdr:cNvPr id="267" name="直線コネクタ 266"/>
        <xdr:cNvCxnSpPr/>
      </xdr:nvCxnSpPr>
      <xdr:spPr>
        <a:xfrm>
          <a:off x="14401800" y="1494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82973</xdr:rowOff>
    </xdr:to>
    <xdr:cxnSp macro="">
      <xdr:nvCxnSpPr>
        <xdr:cNvPr id="270" name="直線コネクタ 269"/>
        <xdr:cNvCxnSpPr/>
      </xdr:nvCxnSpPr>
      <xdr:spPr>
        <a:xfrm flipV="1">
          <a:off x="13512800" y="149428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160443</xdr:rowOff>
    </xdr:from>
    <xdr:to>
      <xdr:col>64</xdr:col>
      <xdr:colOff>152400</xdr:colOff>
      <xdr:row>85</xdr:row>
      <xdr:rowOff>90593</xdr:rowOff>
    </xdr:to>
    <xdr:sp macro="" textlink="">
      <xdr:nvSpPr>
        <xdr:cNvPr id="273" name="フローチャート: 判断 272"/>
        <xdr:cNvSpPr/>
      </xdr:nvSpPr>
      <xdr:spPr>
        <a:xfrm>
          <a:off x="13462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100770</xdr:rowOff>
    </xdr:from>
    <xdr:ext cx="762000" cy="259045"/>
    <xdr:sp macro="" textlink="">
      <xdr:nvSpPr>
        <xdr:cNvPr id="274" name="テキスト ボックス 273"/>
        <xdr:cNvSpPr txBox="1"/>
      </xdr:nvSpPr>
      <xdr:spPr>
        <a:xfrm>
          <a:off x="13131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58843</xdr:rowOff>
    </xdr:from>
    <xdr:to>
      <xdr:col>81</xdr:col>
      <xdr:colOff>95250</xdr:colOff>
      <xdr:row>86</xdr:row>
      <xdr:rowOff>160443</xdr:rowOff>
    </xdr:to>
    <xdr:sp macro="" textlink="">
      <xdr:nvSpPr>
        <xdr:cNvPr id="280" name="楕円 279"/>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30920</xdr:rowOff>
    </xdr:from>
    <xdr:ext cx="762000" cy="259045"/>
    <xdr:sp macro="" textlink="">
      <xdr:nvSpPr>
        <xdr:cNvPr id="281"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42757</xdr:rowOff>
    </xdr:from>
    <xdr:to>
      <xdr:col>77</xdr:col>
      <xdr:colOff>95250</xdr:colOff>
      <xdr:row>86</xdr:row>
      <xdr:rowOff>144357</xdr:rowOff>
    </xdr:to>
    <xdr:sp macro="" textlink="">
      <xdr:nvSpPr>
        <xdr:cNvPr id="282" name="楕円 281"/>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129134</xdr:rowOff>
    </xdr:from>
    <xdr:ext cx="736600" cy="259045"/>
    <xdr:sp macro="" textlink="">
      <xdr:nvSpPr>
        <xdr:cNvPr id="283" name="テキスト ボックス 282"/>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155363</xdr:rowOff>
    </xdr:from>
    <xdr:to>
      <xdr:col>73</xdr:col>
      <xdr:colOff>44450</xdr:colOff>
      <xdr:row>87</xdr:row>
      <xdr:rowOff>85513</xdr:rowOff>
    </xdr:to>
    <xdr:sp macro="" textlink="">
      <xdr:nvSpPr>
        <xdr:cNvPr id="284" name="楕円 283"/>
        <xdr:cNvSpPr/>
      </xdr:nvSpPr>
      <xdr:spPr>
        <a:xfrm>
          <a:off x="15240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70290</xdr:rowOff>
    </xdr:from>
    <xdr:ext cx="762000" cy="259045"/>
    <xdr:sp macro="" textlink="">
      <xdr:nvSpPr>
        <xdr:cNvPr id="285" name="テキスト ボックス 284"/>
        <xdr:cNvSpPr txBox="1"/>
      </xdr:nvSpPr>
      <xdr:spPr>
        <a:xfrm>
          <a:off x="14909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86" name="楕円 285"/>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87" name="テキスト ボックス 286"/>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88" name="楕円 287"/>
        <xdr:cNvSpPr/>
      </xdr:nvSpPr>
      <xdr:spPr>
        <a:xfrm>
          <a:off x="13462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89" name="テキスト ボックス 288"/>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集中改革プランの方針に基づいて人員管理を進めてきた結果、全国平均・愛知県平均・類似団体平均を下回る結果となった。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総合福祉センター北館さざんかにおいては、平成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年度から継続して指定管理者制度を導入している。また、必要に応じて機構改革を実施し、業務体制をの見直しや事務の効率化を図っている。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今後も民間委託や事務処理方法の改善等による効率化を図り、優先度の低い事務事業については縮小・廃止を進めるなどして、定員の適正化に努める。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9072</xdr:rowOff>
    </xdr:from>
    <xdr:to>
      <xdr:col>81</xdr:col>
      <xdr:colOff>44450</xdr:colOff>
      <xdr:row>61</xdr:row>
      <xdr:rowOff>40096</xdr:rowOff>
    </xdr:to>
    <xdr:cxnSp macro="">
      <xdr:nvCxnSpPr>
        <xdr:cNvPr id="326" name="直線コネクタ 325"/>
        <xdr:cNvCxnSpPr/>
      </xdr:nvCxnSpPr>
      <xdr:spPr>
        <a:xfrm>
          <a:off x="16179800" y="1046752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167882</xdr:rowOff>
    </xdr:from>
    <xdr:to>
      <xdr:col>77</xdr:col>
      <xdr:colOff>44450</xdr:colOff>
      <xdr:row>61</xdr:row>
      <xdr:rowOff>9072</xdr:rowOff>
    </xdr:to>
    <xdr:cxnSp macro="">
      <xdr:nvCxnSpPr>
        <xdr:cNvPr id="329" name="直線コネクタ 328"/>
        <xdr:cNvCxnSpPr/>
      </xdr:nvCxnSpPr>
      <xdr:spPr>
        <a:xfrm>
          <a:off x="15290800" y="10454882"/>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167882</xdr:rowOff>
    </xdr:from>
    <xdr:to>
      <xdr:col>72</xdr:col>
      <xdr:colOff>203200</xdr:colOff>
      <xdr:row>61</xdr:row>
      <xdr:rowOff>12519</xdr:rowOff>
    </xdr:to>
    <xdr:cxnSp macro="">
      <xdr:nvCxnSpPr>
        <xdr:cNvPr id="332" name="直線コネクタ 331"/>
        <xdr:cNvCxnSpPr/>
      </xdr:nvCxnSpPr>
      <xdr:spPr>
        <a:xfrm flipV="1">
          <a:off x="14401800" y="1045488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167882</xdr:rowOff>
    </xdr:from>
    <xdr:to>
      <xdr:col>68</xdr:col>
      <xdr:colOff>152400</xdr:colOff>
      <xdr:row>61</xdr:row>
      <xdr:rowOff>12519</xdr:rowOff>
    </xdr:to>
    <xdr:cxnSp macro="">
      <xdr:nvCxnSpPr>
        <xdr:cNvPr id="335" name="直線コネクタ 334"/>
        <xdr:cNvCxnSpPr/>
      </xdr:nvCxnSpPr>
      <xdr:spPr>
        <a:xfrm>
          <a:off x="13512800" y="1045488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100512</xdr:rowOff>
    </xdr:from>
    <xdr:to>
      <xdr:col>64</xdr:col>
      <xdr:colOff>152400</xdr:colOff>
      <xdr:row>63</xdr:row>
      <xdr:rowOff>30662</xdr:rowOff>
    </xdr:to>
    <xdr:sp macro="" textlink="">
      <xdr:nvSpPr>
        <xdr:cNvPr id="338" name="フローチャート: 判断 337"/>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15439</xdr:rowOff>
    </xdr:from>
    <xdr:ext cx="762000" cy="259045"/>
    <xdr:sp macro="" textlink="">
      <xdr:nvSpPr>
        <xdr:cNvPr id="339" name="テキスト ボックス 338"/>
        <xdr:cNvSpPr txBox="1"/>
      </xdr:nvSpPr>
      <xdr:spPr>
        <a:xfrm>
          <a:off x="13131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160746</xdr:rowOff>
    </xdr:from>
    <xdr:to>
      <xdr:col>81</xdr:col>
      <xdr:colOff>95250</xdr:colOff>
      <xdr:row>61</xdr:row>
      <xdr:rowOff>90896</xdr:rowOff>
    </xdr:to>
    <xdr:sp macro="" textlink="">
      <xdr:nvSpPr>
        <xdr:cNvPr id="345" name="楕円 344"/>
        <xdr:cNvSpPr/>
      </xdr:nvSpPr>
      <xdr:spPr>
        <a:xfrm>
          <a:off x="16967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5823</xdr:rowOff>
    </xdr:from>
    <xdr:ext cx="762000" cy="259045"/>
    <xdr:sp macro="" textlink="">
      <xdr:nvSpPr>
        <xdr:cNvPr id="346" name="定員管理の状況該当値テキスト"/>
        <xdr:cNvSpPr txBox="1"/>
      </xdr:nvSpPr>
      <xdr:spPr>
        <a:xfrm>
          <a:off x="171069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129722</xdr:rowOff>
    </xdr:from>
    <xdr:to>
      <xdr:col>77</xdr:col>
      <xdr:colOff>95250</xdr:colOff>
      <xdr:row>61</xdr:row>
      <xdr:rowOff>59872</xdr:rowOff>
    </xdr:to>
    <xdr:sp macro="" textlink="">
      <xdr:nvSpPr>
        <xdr:cNvPr id="347" name="楕円 346"/>
        <xdr:cNvSpPr/>
      </xdr:nvSpPr>
      <xdr:spPr>
        <a:xfrm>
          <a:off x="16129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70049</xdr:rowOff>
    </xdr:from>
    <xdr:ext cx="736600" cy="259045"/>
    <xdr:sp macro="" textlink="">
      <xdr:nvSpPr>
        <xdr:cNvPr id="348" name="テキスト ボックス 347"/>
        <xdr:cNvSpPr txBox="1"/>
      </xdr:nvSpPr>
      <xdr:spPr>
        <a:xfrm>
          <a:off x="15798800" y="1018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117082</xdr:rowOff>
    </xdr:from>
    <xdr:to>
      <xdr:col>73</xdr:col>
      <xdr:colOff>44450</xdr:colOff>
      <xdr:row>61</xdr:row>
      <xdr:rowOff>47232</xdr:rowOff>
    </xdr:to>
    <xdr:sp macro="" textlink="">
      <xdr:nvSpPr>
        <xdr:cNvPr id="349" name="楕円 348"/>
        <xdr:cNvSpPr/>
      </xdr:nvSpPr>
      <xdr:spPr>
        <a:xfrm>
          <a:off x="15240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57409</xdr:rowOff>
    </xdr:from>
    <xdr:ext cx="762000" cy="259045"/>
    <xdr:sp macro="" textlink="">
      <xdr:nvSpPr>
        <xdr:cNvPr id="350" name="テキスト ボックス 349"/>
        <xdr:cNvSpPr txBox="1"/>
      </xdr:nvSpPr>
      <xdr:spPr>
        <a:xfrm>
          <a:off x="14909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133169</xdr:rowOff>
    </xdr:from>
    <xdr:to>
      <xdr:col>68</xdr:col>
      <xdr:colOff>203200</xdr:colOff>
      <xdr:row>61</xdr:row>
      <xdr:rowOff>63319</xdr:rowOff>
    </xdr:to>
    <xdr:sp macro="" textlink="">
      <xdr:nvSpPr>
        <xdr:cNvPr id="351" name="楕円 350"/>
        <xdr:cNvSpPr/>
      </xdr:nvSpPr>
      <xdr:spPr>
        <a:xfrm>
          <a:off x="14351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73496</xdr:rowOff>
    </xdr:from>
    <xdr:ext cx="762000" cy="259045"/>
    <xdr:sp macro="" textlink="">
      <xdr:nvSpPr>
        <xdr:cNvPr id="352" name="テキスト ボックス 351"/>
        <xdr:cNvSpPr txBox="1"/>
      </xdr:nvSpPr>
      <xdr:spPr>
        <a:xfrm>
          <a:off x="14020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117082</xdr:rowOff>
    </xdr:from>
    <xdr:to>
      <xdr:col>64</xdr:col>
      <xdr:colOff>152400</xdr:colOff>
      <xdr:row>61</xdr:row>
      <xdr:rowOff>47232</xdr:rowOff>
    </xdr:to>
    <xdr:sp macro="" textlink="">
      <xdr:nvSpPr>
        <xdr:cNvPr id="353" name="楕円 352"/>
        <xdr:cNvSpPr/>
      </xdr:nvSpPr>
      <xdr:spPr>
        <a:xfrm>
          <a:off x="13462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57409</xdr:rowOff>
    </xdr:from>
    <xdr:ext cx="762000" cy="259045"/>
    <xdr:sp macro="" textlink="">
      <xdr:nvSpPr>
        <xdr:cNvPr id="354" name="テキスト ボックス 353"/>
        <xdr:cNvSpPr txBox="1"/>
      </xdr:nvSpPr>
      <xdr:spPr>
        <a:xfrm>
          <a:off x="13131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過去からの継続的な起債抑制により、平成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年度決算時点では類似団体内平均値を大きく下回っている。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今後は据置期間が経過し、元金償還の開始する借入が複数あることから、元利償還金は増加傾向で推移する見通しである。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事業の効率化を図るとともに、安易に起債に頼らない財政運営を継続して行うように努める。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4064</xdr:rowOff>
    </xdr:from>
    <xdr:to>
      <xdr:col>81</xdr:col>
      <xdr:colOff>44450</xdr:colOff>
      <xdr:row>39</xdr:row>
      <xdr:rowOff>18542</xdr:rowOff>
    </xdr:to>
    <xdr:cxnSp macro="">
      <xdr:nvCxnSpPr>
        <xdr:cNvPr id="385" name="直線コネクタ 384"/>
        <xdr:cNvCxnSpPr/>
      </xdr:nvCxnSpPr>
      <xdr:spPr>
        <a:xfrm>
          <a:off x="16179800" y="669061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161036</xdr:rowOff>
    </xdr:from>
    <xdr:to>
      <xdr:col>77</xdr:col>
      <xdr:colOff>44450</xdr:colOff>
      <xdr:row>39</xdr:row>
      <xdr:rowOff>4064</xdr:rowOff>
    </xdr:to>
    <xdr:cxnSp macro="">
      <xdr:nvCxnSpPr>
        <xdr:cNvPr id="388" name="直線コネクタ 387"/>
        <xdr:cNvCxnSpPr/>
      </xdr:nvCxnSpPr>
      <xdr:spPr>
        <a:xfrm>
          <a:off x="15290800" y="66761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161036</xdr:rowOff>
    </xdr:from>
    <xdr:to>
      <xdr:col>72</xdr:col>
      <xdr:colOff>203200</xdr:colOff>
      <xdr:row>39</xdr:row>
      <xdr:rowOff>4064</xdr:rowOff>
    </xdr:to>
    <xdr:cxnSp macro="">
      <xdr:nvCxnSpPr>
        <xdr:cNvPr id="391" name="直線コネクタ 390"/>
        <xdr:cNvCxnSpPr/>
      </xdr:nvCxnSpPr>
      <xdr:spPr>
        <a:xfrm flipV="1">
          <a:off x="14401800" y="66761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4064</xdr:rowOff>
    </xdr:from>
    <xdr:to>
      <xdr:col>68</xdr:col>
      <xdr:colOff>152400</xdr:colOff>
      <xdr:row>39</xdr:row>
      <xdr:rowOff>13716</xdr:rowOff>
    </xdr:to>
    <xdr:cxnSp macro="">
      <xdr:nvCxnSpPr>
        <xdr:cNvPr id="394" name="直線コネクタ 393"/>
        <xdr:cNvCxnSpPr/>
      </xdr:nvCxnSpPr>
      <xdr:spPr>
        <a:xfrm flipV="1">
          <a:off x="13512800" y="66906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7" name="フローチャート: 判断 396"/>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8" name="テキスト ボックス 397"/>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139192</xdr:rowOff>
    </xdr:from>
    <xdr:to>
      <xdr:col>81</xdr:col>
      <xdr:colOff>95250</xdr:colOff>
      <xdr:row>39</xdr:row>
      <xdr:rowOff>69342</xdr:rowOff>
    </xdr:to>
    <xdr:sp macro="" textlink="">
      <xdr:nvSpPr>
        <xdr:cNvPr id="404" name="楕円 403"/>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60469</xdr:rowOff>
    </xdr:from>
    <xdr:ext cx="762000" cy="259045"/>
    <xdr:sp macro="" textlink="">
      <xdr:nvSpPr>
        <xdr:cNvPr id="405" name="公債費負担の状況該当値テキスト"/>
        <xdr:cNvSpPr txBox="1"/>
      </xdr:nvSpPr>
      <xdr:spPr>
        <a:xfrm>
          <a:off x="17106900" y="657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124714</xdr:rowOff>
    </xdr:from>
    <xdr:to>
      <xdr:col>77</xdr:col>
      <xdr:colOff>95250</xdr:colOff>
      <xdr:row>39</xdr:row>
      <xdr:rowOff>54864</xdr:rowOff>
    </xdr:to>
    <xdr:sp macro="" textlink="">
      <xdr:nvSpPr>
        <xdr:cNvPr id="406" name="楕円 405"/>
        <xdr:cNvSpPr/>
      </xdr:nvSpPr>
      <xdr:spPr>
        <a:xfrm>
          <a:off x="161290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65041</xdr:rowOff>
    </xdr:from>
    <xdr:ext cx="736600" cy="259045"/>
    <xdr:sp macro="" textlink="">
      <xdr:nvSpPr>
        <xdr:cNvPr id="407" name="テキスト ボックス 406"/>
        <xdr:cNvSpPr txBox="1"/>
      </xdr:nvSpPr>
      <xdr:spPr>
        <a:xfrm>
          <a:off x="15798800" y="640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110236</xdr:rowOff>
    </xdr:from>
    <xdr:to>
      <xdr:col>73</xdr:col>
      <xdr:colOff>44450</xdr:colOff>
      <xdr:row>39</xdr:row>
      <xdr:rowOff>40386</xdr:rowOff>
    </xdr:to>
    <xdr:sp macro="" textlink="">
      <xdr:nvSpPr>
        <xdr:cNvPr id="408" name="楕円 407"/>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50563</xdr:rowOff>
    </xdr:from>
    <xdr:ext cx="762000" cy="259045"/>
    <xdr:sp macro="" textlink="">
      <xdr:nvSpPr>
        <xdr:cNvPr id="409" name="テキスト ボックス 408"/>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124714</xdr:rowOff>
    </xdr:from>
    <xdr:to>
      <xdr:col>68</xdr:col>
      <xdr:colOff>203200</xdr:colOff>
      <xdr:row>39</xdr:row>
      <xdr:rowOff>54864</xdr:rowOff>
    </xdr:to>
    <xdr:sp macro="" textlink="">
      <xdr:nvSpPr>
        <xdr:cNvPr id="410" name="楕円 409"/>
        <xdr:cNvSpPr/>
      </xdr:nvSpPr>
      <xdr:spPr>
        <a:xfrm>
          <a:off x="143510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65041</xdr:rowOff>
    </xdr:from>
    <xdr:ext cx="762000" cy="259045"/>
    <xdr:sp macro="" textlink="">
      <xdr:nvSpPr>
        <xdr:cNvPr id="411" name="テキスト ボックス 410"/>
        <xdr:cNvSpPr txBox="1"/>
      </xdr:nvSpPr>
      <xdr:spPr>
        <a:xfrm>
          <a:off x="14020800" y="64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134366</xdr:rowOff>
    </xdr:from>
    <xdr:to>
      <xdr:col>64</xdr:col>
      <xdr:colOff>152400</xdr:colOff>
      <xdr:row>39</xdr:row>
      <xdr:rowOff>64516</xdr:rowOff>
    </xdr:to>
    <xdr:sp macro="" textlink="">
      <xdr:nvSpPr>
        <xdr:cNvPr id="412" name="楕円 411"/>
        <xdr:cNvSpPr/>
      </xdr:nvSpPr>
      <xdr:spPr>
        <a:xfrm>
          <a:off x="13462000" y="66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74693</xdr:rowOff>
    </xdr:from>
    <xdr:ext cx="762000" cy="259045"/>
    <xdr:sp macro="" textlink="">
      <xdr:nvSpPr>
        <xdr:cNvPr id="413" name="テキスト ボックス 412"/>
        <xdr:cNvSpPr txBox="1"/>
      </xdr:nvSpPr>
      <xdr:spPr>
        <a:xfrm>
          <a:off x="13131800" y="64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起債に頼らない財政運営を継続して行ってきたため、負担額を上回る歳入が見込まれ、将来負担比率は数値化されていない。</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今後も起債の抑制を図り、健全な財政運営を堅持する。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1" name="フローチャート: 判断 450"/>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2" name="テキスト ボックス 451"/>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49225</xdr:rowOff>
    </xdr:from>
    <xdr:to>
      <xdr:col>64</xdr:col>
      <xdr:colOff>152400</xdr:colOff>
      <xdr:row>14</xdr:row>
      <xdr:rowOff>150825</xdr:rowOff>
    </xdr:to>
    <xdr:sp macro="" textlink="">
      <xdr:nvSpPr>
        <xdr:cNvPr id="453" name="フローチャート: 判断 452"/>
        <xdr:cNvSpPr/>
      </xdr:nvSpPr>
      <xdr:spPr>
        <a:xfrm>
          <a:off x="13462000" y="244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161002</xdr:rowOff>
    </xdr:from>
    <xdr:ext cx="762000" cy="259045"/>
    <xdr:sp macro="" textlink="">
      <xdr:nvSpPr>
        <xdr:cNvPr id="454" name="テキスト ボックス 453"/>
        <xdr:cNvSpPr txBox="1"/>
      </xdr:nvSpPr>
      <xdr:spPr>
        <a:xfrm>
          <a:off x="13131800" y="221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15,776
15,281
6.18
6,671,276
6,416,096
194,923
4,556,697
1,754,245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集中改革プランの方針に基づき、人員管理や公共施設管理における指定管理者制度導入を実施してきた結果、全国平均、愛知県平均、類似団体平均値の全てを下回る結果となった。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年度決算においては、人件費の増加（</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839,390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855,923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　</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+16,533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）に比べ、分母となる経常一般財源はそれほど増加しなかった（</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4,731,136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4,733,932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　</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+2,796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）しため、前年度よりも比率が上昇した。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今後も適正な人件費水準の維持に努める。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97282</xdr:rowOff>
    </xdr:to>
    <xdr:cxnSp macro="">
      <xdr:nvCxnSpPr>
        <xdr:cNvPr id="64" name="直線コネクタ 63"/>
        <xdr:cNvCxnSpPr/>
      </xdr:nvCxnSpPr>
      <xdr:spPr>
        <a:xfrm>
          <a:off x="3987800" y="60797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35</xdr:row>
      <xdr:rowOff>138430</xdr:rowOff>
    </xdr:to>
    <xdr:cxnSp macro="">
      <xdr:nvCxnSpPr>
        <xdr:cNvPr id="67" name="直線コネクタ 66"/>
        <xdr:cNvCxnSpPr/>
      </xdr:nvCxnSpPr>
      <xdr:spPr>
        <a:xfrm flipV="1">
          <a:off x="3098800" y="6079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58420</xdr:rowOff>
    </xdr:to>
    <xdr:cxnSp macro="">
      <xdr:nvCxnSpPr>
        <xdr:cNvPr id="70" name="直線コネクタ 69"/>
        <xdr:cNvCxnSpPr/>
      </xdr:nvCxnSpPr>
      <xdr:spPr>
        <a:xfrm flipV="1">
          <a:off x="2209800" y="613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58420</xdr:rowOff>
    </xdr:to>
    <xdr:cxnSp macro="">
      <xdr:nvCxnSpPr>
        <xdr:cNvPr id="73" name="直線コネクタ 72"/>
        <xdr:cNvCxnSpPr/>
      </xdr:nvCxnSpPr>
      <xdr:spPr>
        <a:xfrm>
          <a:off x="1320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46482</xdr:rowOff>
    </xdr:from>
    <xdr:to>
      <xdr:col>24</xdr:col>
      <xdr:colOff>76200</xdr:colOff>
      <xdr:row>35</xdr:row>
      <xdr:rowOff>148082</xdr:rowOff>
    </xdr:to>
    <xdr:sp macro="" textlink="">
      <xdr:nvSpPr>
        <xdr:cNvPr id="83" name="楕円 82"/>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63009</xdr:rowOff>
    </xdr:from>
    <xdr:ext cx="762000" cy="259045"/>
    <xdr:sp macro="" textlink="">
      <xdr:nvSpPr>
        <xdr:cNvPr id="84" name="人件費該当値テキスト"/>
        <xdr:cNvSpPr txBox="1"/>
      </xdr:nvSpPr>
      <xdr:spPr>
        <a:xfrm>
          <a:off x="4914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28194</xdr:rowOff>
    </xdr:from>
    <xdr:to>
      <xdr:col>20</xdr:col>
      <xdr:colOff>38100</xdr:colOff>
      <xdr:row>35</xdr:row>
      <xdr:rowOff>129794</xdr:rowOff>
    </xdr:to>
    <xdr:sp macro="" textlink="">
      <xdr:nvSpPr>
        <xdr:cNvPr id="85" name="楕円 84"/>
        <xdr:cNvSpPr/>
      </xdr:nvSpPr>
      <xdr:spPr>
        <a:xfrm>
          <a:off x="3937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139971</xdr:rowOff>
    </xdr:from>
    <xdr:ext cx="736600" cy="259045"/>
    <xdr:sp macro="" textlink="">
      <xdr:nvSpPr>
        <xdr:cNvPr id="86" name="テキスト ボックス 85"/>
        <xdr:cNvSpPr txBox="1"/>
      </xdr:nvSpPr>
      <xdr:spPr>
        <a:xfrm>
          <a:off x="3606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物件費の経常収支比率が高い要因としては、従来一部事務組合で行っていたごみ処理事業を平成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年度から委託方式に変更したことが挙げられる。平成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年度においては総額が大幅に増加（</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955,584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1,089,357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　</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+133,773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）したため、比率も上昇した。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今後は他の自治体に比べ高い傾向にある施設の維持管理や電算システム委託料等、内部管理費の削減に努める。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123190</xdr:rowOff>
    </xdr:from>
    <xdr:to>
      <xdr:col>82</xdr:col>
      <xdr:colOff>107950</xdr:colOff>
      <xdr:row>20</xdr:row>
      <xdr:rowOff>165100</xdr:rowOff>
    </xdr:to>
    <xdr:cxnSp macro="">
      <xdr:nvCxnSpPr>
        <xdr:cNvPr id="125" name="直線コネクタ 124"/>
        <xdr:cNvCxnSpPr/>
      </xdr:nvCxnSpPr>
      <xdr:spPr>
        <a:xfrm>
          <a:off x="15671800" y="33807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123190</xdr:rowOff>
    </xdr:from>
    <xdr:to>
      <xdr:col>78</xdr:col>
      <xdr:colOff>69850</xdr:colOff>
      <xdr:row>20</xdr:row>
      <xdr:rowOff>50800</xdr:rowOff>
    </xdr:to>
    <xdr:cxnSp macro="">
      <xdr:nvCxnSpPr>
        <xdr:cNvPr id="128" name="直線コネクタ 127"/>
        <xdr:cNvCxnSpPr/>
      </xdr:nvCxnSpPr>
      <xdr:spPr>
        <a:xfrm flipV="1">
          <a:off x="14782800" y="3380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21</xdr:row>
      <xdr:rowOff>85090</xdr:rowOff>
    </xdr:to>
    <xdr:cxnSp macro="">
      <xdr:nvCxnSpPr>
        <xdr:cNvPr id="131" name="直線コネクタ 130"/>
        <xdr:cNvCxnSpPr/>
      </xdr:nvCxnSpPr>
      <xdr:spPr>
        <a:xfrm flipV="1">
          <a:off x="13893800" y="34798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24130</xdr:rowOff>
    </xdr:from>
    <xdr:to>
      <xdr:col>69</xdr:col>
      <xdr:colOff>92075</xdr:colOff>
      <xdr:row>21</xdr:row>
      <xdr:rowOff>85090</xdr:rowOff>
    </xdr:to>
    <xdr:cxnSp macro="">
      <xdr:nvCxnSpPr>
        <xdr:cNvPr id="134" name="直線コネクタ 133"/>
        <xdr:cNvCxnSpPr/>
      </xdr:nvCxnSpPr>
      <xdr:spPr>
        <a:xfrm>
          <a:off x="13004800" y="3624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114300</xdr:rowOff>
    </xdr:from>
    <xdr:to>
      <xdr:col>82</xdr:col>
      <xdr:colOff>158750</xdr:colOff>
      <xdr:row>21</xdr:row>
      <xdr:rowOff>44450</xdr:rowOff>
    </xdr:to>
    <xdr:sp macro="" textlink="">
      <xdr:nvSpPr>
        <xdr:cNvPr id="144" name="楕円 143"/>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86377</xdr:rowOff>
    </xdr:from>
    <xdr:ext cx="762000" cy="259045"/>
    <xdr:sp macro="" textlink="">
      <xdr:nvSpPr>
        <xdr:cNvPr id="145" name="物件費該当値テキスト"/>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72390</xdr:rowOff>
    </xdr:from>
    <xdr:to>
      <xdr:col>78</xdr:col>
      <xdr:colOff>120650</xdr:colOff>
      <xdr:row>20</xdr:row>
      <xdr:rowOff>2540</xdr:rowOff>
    </xdr:to>
    <xdr:sp macro="" textlink="">
      <xdr:nvSpPr>
        <xdr:cNvPr id="146" name="楕円 145"/>
        <xdr:cNvSpPr/>
      </xdr:nvSpPr>
      <xdr:spPr>
        <a:xfrm>
          <a:off x="15621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158767</xdr:rowOff>
    </xdr:from>
    <xdr:ext cx="736600" cy="259045"/>
    <xdr:sp macro="" textlink="">
      <xdr:nvSpPr>
        <xdr:cNvPr id="147" name="テキスト ボックス 146"/>
        <xdr:cNvSpPr txBox="1"/>
      </xdr:nvSpPr>
      <xdr:spPr>
        <a:xfrm>
          <a:off x="15290800" y="341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0</xdr:rowOff>
    </xdr:from>
    <xdr:to>
      <xdr:col>74</xdr:col>
      <xdr:colOff>31750</xdr:colOff>
      <xdr:row>20</xdr:row>
      <xdr:rowOff>101600</xdr:rowOff>
    </xdr:to>
    <xdr:sp macro="" textlink="">
      <xdr:nvSpPr>
        <xdr:cNvPr id="148" name="楕円 147"/>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86377</xdr:rowOff>
    </xdr:from>
    <xdr:ext cx="762000" cy="259045"/>
    <xdr:sp macro="" textlink="">
      <xdr:nvSpPr>
        <xdr:cNvPr id="149" name="テキスト ボックス 148"/>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34290</xdr:rowOff>
    </xdr:from>
    <xdr:to>
      <xdr:col>69</xdr:col>
      <xdr:colOff>142875</xdr:colOff>
      <xdr:row>21</xdr:row>
      <xdr:rowOff>135890</xdr:rowOff>
    </xdr:to>
    <xdr:sp macro="" textlink="">
      <xdr:nvSpPr>
        <xdr:cNvPr id="150" name="楕円 149"/>
        <xdr:cNvSpPr/>
      </xdr:nvSpPr>
      <xdr:spPr>
        <a:xfrm>
          <a:off x="13843000" y="3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120667</xdr:rowOff>
    </xdr:from>
    <xdr:ext cx="762000" cy="259045"/>
    <xdr:sp macro="" textlink="">
      <xdr:nvSpPr>
        <xdr:cNvPr id="151" name="テキスト ボックス 150"/>
        <xdr:cNvSpPr txBox="1"/>
      </xdr:nvSpPr>
      <xdr:spPr>
        <a:xfrm>
          <a:off x="13512800" y="372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144780</xdr:rowOff>
    </xdr:from>
    <xdr:to>
      <xdr:col>65</xdr:col>
      <xdr:colOff>53975</xdr:colOff>
      <xdr:row>21</xdr:row>
      <xdr:rowOff>74930</xdr:rowOff>
    </xdr:to>
    <xdr:sp macro="" textlink="">
      <xdr:nvSpPr>
        <xdr:cNvPr id="152" name="楕円 151"/>
        <xdr:cNvSpPr/>
      </xdr:nvSpPr>
      <xdr:spPr>
        <a:xfrm>
          <a:off x="12954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59707</xdr:rowOff>
    </xdr:from>
    <xdr:ext cx="762000" cy="259045"/>
    <xdr:sp macro="" textlink="">
      <xdr:nvSpPr>
        <xdr:cNvPr id="153" name="テキスト ボックス 152"/>
        <xdr:cNvSpPr txBox="1"/>
      </xdr:nvSpPr>
      <xdr:spPr>
        <a:xfrm>
          <a:off x="12623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年度決算においては、扶助費自体が減少（</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444,784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378,253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千円）したため、昨年度よりも数値が低下したものの、類似団体平均値を上回る状況が続いていることから、今後は給付の適正化を進めると同時に、独自性の強い扶助について見直しを行うことにより、健全な財政運営を堅持す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57</xdr:row>
      <xdr:rowOff>120650</xdr:rowOff>
    </xdr:to>
    <xdr:cxnSp macro="">
      <xdr:nvCxnSpPr>
        <xdr:cNvPr id="186" name="直線コネクタ 185"/>
        <xdr:cNvCxnSpPr/>
      </xdr:nvCxnSpPr>
      <xdr:spPr>
        <a:xfrm flipV="1">
          <a:off x="3987800" y="9715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57</xdr:row>
      <xdr:rowOff>120650</xdr:rowOff>
    </xdr:to>
    <xdr:cxnSp macro="">
      <xdr:nvCxnSpPr>
        <xdr:cNvPr id="189" name="直線コネクタ 188"/>
        <xdr:cNvCxnSpPr/>
      </xdr:nvCxnSpPr>
      <xdr:spPr>
        <a:xfrm>
          <a:off x="3098800" y="9893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120650</xdr:rowOff>
    </xdr:to>
    <xdr:cxnSp macro="">
      <xdr:nvCxnSpPr>
        <xdr:cNvPr id="192" name="直線コネクタ 191"/>
        <xdr:cNvCxnSpPr/>
      </xdr:nvCxnSpPr>
      <xdr:spPr>
        <a:xfrm>
          <a:off x="2209800" y="985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82550</xdr:rowOff>
    </xdr:to>
    <xdr:cxnSp macro="">
      <xdr:nvCxnSpPr>
        <xdr:cNvPr id="195" name="直線コネクタ 194"/>
        <xdr:cNvCxnSpPr/>
      </xdr:nvCxnSpPr>
      <xdr:spPr>
        <a:xfrm>
          <a:off x="1320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198" name="フローチャート: 判断 197"/>
        <xdr:cNvSpPr/>
      </xdr:nvSpPr>
      <xdr:spPr>
        <a:xfrm>
          <a:off x="1270000" y="932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199" name="テキスト ボックス 198"/>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5" name="楕円 204"/>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6"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07" name="楕円 206"/>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08" name="テキスト ボックス 207"/>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09" name="楕円 208"/>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156227</xdr:rowOff>
    </xdr:from>
    <xdr:ext cx="762000" cy="259045"/>
    <xdr:sp macro="" textlink="">
      <xdr:nvSpPr>
        <xdr:cNvPr id="210" name="テキスト ボックス 209"/>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1" name="楕円 210"/>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2" name="テキスト ボックス 211"/>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3" name="楕円 212"/>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4" name="テキスト ボックス 213"/>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全国平均、愛知県平均、類似団体内平均値を下回っており、前年度と比較して▲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％となったものの、国民健康保険特別会計、介護保険特別会計、公共下水道事業特別会計への繰出金はそれぞれ増加している。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今後は各特別会計における保険料や使用料等の適切な負担や収納の強化により、普通会計の負担を軽減するよう努める。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83566</xdr:rowOff>
    </xdr:from>
    <xdr:to>
      <xdr:col>82</xdr:col>
      <xdr:colOff>107950</xdr:colOff>
      <xdr:row>56</xdr:row>
      <xdr:rowOff>17272</xdr:rowOff>
    </xdr:to>
    <xdr:cxnSp macro="">
      <xdr:nvCxnSpPr>
        <xdr:cNvPr id="244" name="直線コネクタ 243"/>
        <xdr:cNvCxnSpPr/>
      </xdr:nvCxnSpPr>
      <xdr:spPr>
        <a:xfrm flipV="1">
          <a:off x="15671800" y="951331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17272</xdr:rowOff>
    </xdr:from>
    <xdr:to>
      <xdr:col>78</xdr:col>
      <xdr:colOff>69850</xdr:colOff>
      <xdr:row>56</xdr:row>
      <xdr:rowOff>21844</xdr:rowOff>
    </xdr:to>
    <xdr:cxnSp macro="">
      <xdr:nvCxnSpPr>
        <xdr:cNvPr id="247" name="直線コネクタ 246"/>
        <xdr:cNvCxnSpPr/>
      </xdr:nvCxnSpPr>
      <xdr:spPr>
        <a:xfrm flipV="1">
          <a:off x="14782800" y="9618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17272</xdr:rowOff>
    </xdr:from>
    <xdr:to>
      <xdr:col>73</xdr:col>
      <xdr:colOff>180975</xdr:colOff>
      <xdr:row>56</xdr:row>
      <xdr:rowOff>21844</xdr:rowOff>
    </xdr:to>
    <xdr:cxnSp macro="">
      <xdr:nvCxnSpPr>
        <xdr:cNvPr id="250" name="直線コネクタ 249"/>
        <xdr:cNvCxnSpPr/>
      </xdr:nvCxnSpPr>
      <xdr:spPr>
        <a:xfrm>
          <a:off x="13893800" y="9618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110998</xdr:rowOff>
    </xdr:from>
    <xdr:to>
      <xdr:col>69</xdr:col>
      <xdr:colOff>92075</xdr:colOff>
      <xdr:row>56</xdr:row>
      <xdr:rowOff>17272</xdr:rowOff>
    </xdr:to>
    <xdr:cxnSp macro="">
      <xdr:nvCxnSpPr>
        <xdr:cNvPr id="253" name="直線コネクタ 252"/>
        <xdr:cNvCxnSpPr/>
      </xdr:nvCxnSpPr>
      <xdr:spPr>
        <a:xfrm>
          <a:off x="13004800" y="95407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6" name="フローチャート: 判断 255"/>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7" name="テキスト ボックス 256"/>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32766</xdr:rowOff>
    </xdr:from>
    <xdr:to>
      <xdr:col>82</xdr:col>
      <xdr:colOff>158750</xdr:colOff>
      <xdr:row>55</xdr:row>
      <xdr:rowOff>134366</xdr:rowOff>
    </xdr:to>
    <xdr:sp macro="" textlink="">
      <xdr:nvSpPr>
        <xdr:cNvPr id="263" name="楕円 262"/>
        <xdr:cNvSpPr/>
      </xdr:nvSpPr>
      <xdr:spPr>
        <a:xfrm>
          <a:off x="164592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112793</xdr:rowOff>
    </xdr:from>
    <xdr:ext cx="762000" cy="259045"/>
    <xdr:sp macro="" textlink="">
      <xdr:nvSpPr>
        <xdr:cNvPr id="264" name="その他該当値テキスト"/>
        <xdr:cNvSpPr txBox="1"/>
      </xdr:nvSpPr>
      <xdr:spPr>
        <a:xfrm>
          <a:off x="16598900" y="937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137922</xdr:rowOff>
    </xdr:from>
    <xdr:to>
      <xdr:col>78</xdr:col>
      <xdr:colOff>120650</xdr:colOff>
      <xdr:row>56</xdr:row>
      <xdr:rowOff>68072</xdr:rowOff>
    </xdr:to>
    <xdr:sp macro="" textlink="">
      <xdr:nvSpPr>
        <xdr:cNvPr id="265" name="楕円 264"/>
        <xdr:cNvSpPr/>
      </xdr:nvSpPr>
      <xdr:spPr>
        <a:xfrm>
          <a:off x="15621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78249</xdr:rowOff>
    </xdr:from>
    <xdr:ext cx="736600" cy="259045"/>
    <xdr:sp macro="" textlink="">
      <xdr:nvSpPr>
        <xdr:cNvPr id="266" name="テキスト ボックス 265"/>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142494</xdr:rowOff>
    </xdr:from>
    <xdr:to>
      <xdr:col>74</xdr:col>
      <xdr:colOff>31750</xdr:colOff>
      <xdr:row>56</xdr:row>
      <xdr:rowOff>72644</xdr:rowOff>
    </xdr:to>
    <xdr:sp macro="" textlink="">
      <xdr:nvSpPr>
        <xdr:cNvPr id="267" name="楕円 266"/>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82821</xdr:rowOff>
    </xdr:from>
    <xdr:ext cx="762000" cy="259045"/>
    <xdr:sp macro="" textlink="">
      <xdr:nvSpPr>
        <xdr:cNvPr id="268" name="テキスト ボックス 267"/>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137922</xdr:rowOff>
    </xdr:from>
    <xdr:to>
      <xdr:col>69</xdr:col>
      <xdr:colOff>142875</xdr:colOff>
      <xdr:row>56</xdr:row>
      <xdr:rowOff>68072</xdr:rowOff>
    </xdr:to>
    <xdr:sp macro="" textlink="">
      <xdr:nvSpPr>
        <xdr:cNvPr id="269" name="楕円 268"/>
        <xdr:cNvSpPr/>
      </xdr:nvSpPr>
      <xdr:spPr>
        <a:xfrm>
          <a:off x="13843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78249</xdr:rowOff>
    </xdr:from>
    <xdr:ext cx="762000" cy="259045"/>
    <xdr:sp macro="" textlink="">
      <xdr:nvSpPr>
        <xdr:cNvPr id="270" name="テキスト ボックス 269"/>
        <xdr:cNvSpPr txBox="1"/>
      </xdr:nvSpPr>
      <xdr:spPr>
        <a:xfrm>
          <a:off x="13512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60198</xdr:rowOff>
    </xdr:from>
    <xdr:to>
      <xdr:col>65</xdr:col>
      <xdr:colOff>53975</xdr:colOff>
      <xdr:row>55</xdr:row>
      <xdr:rowOff>161798</xdr:rowOff>
    </xdr:to>
    <xdr:sp macro="" textlink="">
      <xdr:nvSpPr>
        <xdr:cNvPr id="271" name="楕円 270"/>
        <xdr:cNvSpPr/>
      </xdr:nvSpPr>
      <xdr:spPr>
        <a:xfrm>
          <a:off x="12954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525</xdr:rowOff>
    </xdr:from>
    <xdr:ext cx="762000" cy="259045"/>
    <xdr:sp macro="" textlink="">
      <xdr:nvSpPr>
        <xdr:cNvPr id="272" name="テキスト ボックス 271"/>
        <xdr:cNvSpPr txBox="1"/>
      </xdr:nvSpPr>
      <xdr:spPr>
        <a:xfrm>
          <a:off x="12623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本町は消防業務を一部事務組合が実施しているため負担金額が多額となる傾向がある。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前年度と同程度の数値となったものの、全国平均及び愛知県平均よりも高い数値となっているため、削減可能な各種団体に対する負担金・補助金については、全般的な見直しを積極的に進めていく。</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46990</xdr:rowOff>
    </xdr:to>
    <xdr:cxnSp macro="">
      <xdr:nvCxnSpPr>
        <xdr:cNvPr id="302" name="直線コネクタ 301"/>
        <xdr:cNvCxnSpPr/>
      </xdr:nvCxnSpPr>
      <xdr:spPr>
        <a:xfrm>
          <a:off x="15671800" y="6386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65278</xdr:rowOff>
    </xdr:to>
    <xdr:cxnSp macro="">
      <xdr:nvCxnSpPr>
        <xdr:cNvPr id="305" name="直線コネクタ 304"/>
        <xdr:cNvCxnSpPr/>
      </xdr:nvCxnSpPr>
      <xdr:spPr>
        <a:xfrm flipV="1">
          <a:off x="14782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143002</xdr:rowOff>
    </xdr:to>
    <xdr:cxnSp macro="">
      <xdr:nvCxnSpPr>
        <xdr:cNvPr id="308" name="直線コネクタ 307"/>
        <xdr:cNvCxnSpPr/>
      </xdr:nvCxnSpPr>
      <xdr:spPr>
        <a:xfrm flipV="1">
          <a:off x="13893800" y="6408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37</xdr:row>
      <xdr:rowOff>152146</xdr:rowOff>
    </xdr:to>
    <xdr:cxnSp macro="">
      <xdr:nvCxnSpPr>
        <xdr:cNvPr id="311" name="直線コネクタ 310"/>
        <xdr:cNvCxnSpPr/>
      </xdr:nvCxnSpPr>
      <xdr:spPr>
        <a:xfrm flipV="1">
          <a:off x="13004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4" name="フローチャート: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1" name="楕円 320"/>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2"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3" name="楕円 322"/>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4" name="テキスト ボックス 323"/>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5" name="楕円 324"/>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6" name="テキスト ボックス 325"/>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27" name="楕円 326"/>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28" name="テキスト ボックス 327"/>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29" name="楕円 328"/>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0" name="テキスト ボックス 329"/>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前年度と同程度の数値となった。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今後は既借入債の据置期間の経過により、元金償還金が増加傾向で推移する見込みである。事業の必要性を見きわめ、安易に起債に頼らない財政運営に努める。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44704</xdr:rowOff>
    </xdr:from>
    <xdr:to>
      <xdr:col>24</xdr:col>
      <xdr:colOff>25400</xdr:colOff>
      <xdr:row>74</xdr:row>
      <xdr:rowOff>49276</xdr:rowOff>
    </xdr:to>
    <xdr:cxnSp macro="">
      <xdr:nvCxnSpPr>
        <xdr:cNvPr id="360" name="直線コネクタ 359"/>
        <xdr:cNvCxnSpPr/>
      </xdr:nvCxnSpPr>
      <xdr:spPr>
        <a:xfrm>
          <a:off x="3987800" y="127320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44704</xdr:rowOff>
    </xdr:from>
    <xdr:to>
      <xdr:col>19</xdr:col>
      <xdr:colOff>187325</xdr:colOff>
      <xdr:row>74</xdr:row>
      <xdr:rowOff>49276</xdr:rowOff>
    </xdr:to>
    <xdr:cxnSp macro="">
      <xdr:nvCxnSpPr>
        <xdr:cNvPr id="363" name="直線コネクタ 362"/>
        <xdr:cNvCxnSpPr/>
      </xdr:nvCxnSpPr>
      <xdr:spPr>
        <a:xfrm flipV="1">
          <a:off x="3098800" y="12732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49276</xdr:rowOff>
    </xdr:from>
    <xdr:to>
      <xdr:col>15</xdr:col>
      <xdr:colOff>98425</xdr:colOff>
      <xdr:row>74</xdr:row>
      <xdr:rowOff>62992</xdr:rowOff>
    </xdr:to>
    <xdr:cxnSp macro="">
      <xdr:nvCxnSpPr>
        <xdr:cNvPr id="366" name="直線コネクタ 365"/>
        <xdr:cNvCxnSpPr/>
      </xdr:nvCxnSpPr>
      <xdr:spPr>
        <a:xfrm flipV="1">
          <a:off x="2209800" y="12736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62992</xdr:rowOff>
    </xdr:from>
    <xdr:to>
      <xdr:col>11</xdr:col>
      <xdr:colOff>9525</xdr:colOff>
      <xdr:row>74</xdr:row>
      <xdr:rowOff>90424</xdr:rowOff>
    </xdr:to>
    <xdr:cxnSp macro="">
      <xdr:nvCxnSpPr>
        <xdr:cNvPr id="369" name="直線コネクタ 368"/>
        <xdr:cNvCxnSpPr/>
      </xdr:nvCxnSpPr>
      <xdr:spPr>
        <a:xfrm flipV="1">
          <a:off x="1320800" y="12750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2" name="フローチャート: 判断 371"/>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3" name="テキスト ボックス 372"/>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169926</xdr:rowOff>
    </xdr:from>
    <xdr:to>
      <xdr:col>24</xdr:col>
      <xdr:colOff>76200</xdr:colOff>
      <xdr:row>74</xdr:row>
      <xdr:rowOff>100076</xdr:rowOff>
    </xdr:to>
    <xdr:sp macro="" textlink="">
      <xdr:nvSpPr>
        <xdr:cNvPr id="379" name="楕円 378"/>
        <xdr:cNvSpPr/>
      </xdr:nvSpPr>
      <xdr:spPr>
        <a:xfrm>
          <a:off x="47752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78503</xdr:rowOff>
    </xdr:from>
    <xdr:ext cx="762000" cy="259045"/>
    <xdr:sp macro="" textlink="">
      <xdr:nvSpPr>
        <xdr:cNvPr id="380" name="公債費該当値テキスト"/>
        <xdr:cNvSpPr txBox="1"/>
      </xdr:nvSpPr>
      <xdr:spPr>
        <a:xfrm>
          <a:off x="4914900" y="1259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165354</xdr:rowOff>
    </xdr:from>
    <xdr:to>
      <xdr:col>20</xdr:col>
      <xdr:colOff>38100</xdr:colOff>
      <xdr:row>74</xdr:row>
      <xdr:rowOff>95504</xdr:rowOff>
    </xdr:to>
    <xdr:sp macro="" textlink="">
      <xdr:nvSpPr>
        <xdr:cNvPr id="381" name="楕円 380"/>
        <xdr:cNvSpPr/>
      </xdr:nvSpPr>
      <xdr:spPr>
        <a:xfrm>
          <a:off x="3937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105681</xdr:rowOff>
    </xdr:from>
    <xdr:ext cx="736600" cy="259045"/>
    <xdr:sp macro="" textlink="">
      <xdr:nvSpPr>
        <xdr:cNvPr id="382" name="テキスト ボックス 381"/>
        <xdr:cNvSpPr txBox="1"/>
      </xdr:nvSpPr>
      <xdr:spPr>
        <a:xfrm>
          <a:off x="3606800" y="1245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169926</xdr:rowOff>
    </xdr:from>
    <xdr:to>
      <xdr:col>15</xdr:col>
      <xdr:colOff>149225</xdr:colOff>
      <xdr:row>74</xdr:row>
      <xdr:rowOff>100076</xdr:rowOff>
    </xdr:to>
    <xdr:sp macro="" textlink="">
      <xdr:nvSpPr>
        <xdr:cNvPr id="383" name="楕円 382"/>
        <xdr:cNvSpPr/>
      </xdr:nvSpPr>
      <xdr:spPr>
        <a:xfrm>
          <a:off x="3048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110253</xdr:rowOff>
    </xdr:from>
    <xdr:ext cx="762000" cy="259045"/>
    <xdr:sp macro="" textlink="">
      <xdr:nvSpPr>
        <xdr:cNvPr id="384" name="テキスト ボックス 383"/>
        <xdr:cNvSpPr txBox="1"/>
      </xdr:nvSpPr>
      <xdr:spPr>
        <a:xfrm>
          <a:off x="2717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xdr:rowOff>
    </xdr:from>
    <xdr:to>
      <xdr:col>11</xdr:col>
      <xdr:colOff>60325</xdr:colOff>
      <xdr:row>74</xdr:row>
      <xdr:rowOff>113792</xdr:rowOff>
    </xdr:to>
    <xdr:sp macro="" textlink="">
      <xdr:nvSpPr>
        <xdr:cNvPr id="385" name="楕円 384"/>
        <xdr:cNvSpPr/>
      </xdr:nvSpPr>
      <xdr:spPr>
        <a:xfrm>
          <a:off x="2159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123969</xdr:rowOff>
    </xdr:from>
    <xdr:ext cx="762000" cy="259045"/>
    <xdr:sp macro="" textlink="">
      <xdr:nvSpPr>
        <xdr:cNvPr id="386" name="テキスト ボックス 385"/>
        <xdr:cNvSpPr txBox="1"/>
      </xdr:nvSpPr>
      <xdr:spPr>
        <a:xfrm>
          <a:off x="1828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39624</xdr:rowOff>
    </xdr:from>
    <xdr:to>
      <xdr:col>6</xdr:col>
      <xdr:colOff>171450</xdr:colOff>
      <xdr:row>74</xdr:row>
      <xdr:rowOff>141224</xdr:rowOff>
    </xdr:to>
    <xdr:sp macro="" textlink="">
      <xdr:nvSpPr>
        <xdr:cNvPr id="387" name="楕円 386"/>
        <xdr:cNvSpPr/>
      </xdr:nvSpPr>
      <xdr:spPr>
        <a:xfrm>
          <a:off x="1270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151401</xdr:rowOff>
    </xdr:from>
    <xdr:ext cx="762000" cy="259045"/>
    <xdr:sp macro="" textlink="">
      <xdr:nvSpPr>
        <xdr:cNvPr id="388" name="テキスト ボックス 387"/>
        <xdr:cNvSpPr txBox="1"/>
      </xdr:nvSpPr>
      <xdr:spPr>
        <a:xfrm>
          <a:off x="939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年度決算においては減額が増額を上回ったため、総額としては前年度比で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類似団体内平均値より若干低い水準ではあるものの、増加傾向にある物件費をはじめとした経常経費の内容を精査すると同時に、新たな経常歳入の確保に努める。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75</xdr:row>
      <xdr:rowOff>100330</xdr:rowOff>
    </xdr:to>
    <xdr:cxnSp macro="">
      <xdr:nvCxnSpPr>
        <xdr:cNvPr id="421" name="直線コネクタ 420"/>
        <xdr:cNvCxnSpPr/>
      </xdr:nvCxnSpPr>
      <xdr:spPr>
        <a:xfrm flipV="1">
          <a:off x="15671800" y="12943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100330</xdr:rowOff>
    </xdr:from>
    <xdr:to>
      <xdr:col>78</xdr:col>
      <xdr:colOff>69850</xdr:colOff>
      <xdr:row>76</xdr:row>
      <xdr:rowOff>50800</xdr:rowOff>
    </xdr:to>
    <xdr:cxnSp macro="">
      <xdr:nvCxnSpPr>
        <xdr:cNvPr id="424" name="直線コネクタ 423"/>
        <xdr:cNvCxnSpPr/>
      </xdr:nvCxnSpPr>
      <xdr:spPr>
        <a:xfrm flipV="1">
          <a:off x="14782800" y="12959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50800</xdr:rowOff>
    </xdr:from>
    <xdr:to>
      <xdr:col>73</xdr:col>
      <xdr:colOff>180975</xdr:colOff>
      <xdr:row>77</xdr:row>
      <xdr:rowOff>107950</xdr:rowOff>
    </xdr:to>
    <xdr:cxnSp macro="">
      <xdr:nvCxnSpPr>
        <xdr:cNvPr id="427" name="直線コネクタ 426"/>
        <xdr:cNvCxnSpPr/>
      </xdr:nvCxnSpPr>
      <xdr:spPr>
        <a:xfrm flipV="1">
          <a:off x="13893800" y="13081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107950</xdr:rowOff>
    </xdr:to>
    <xdr:cxnSp macro="">
      <xdr:nvCxnSpPr>
        <xdr:cNvPr id="430" name="直線コネクタ 429"/>
        <xdr:cNvCxnSpPr/>
      </xdr:nvCxnSpPr>
      <xdr:spPr>
        <a:xfrm>
          <a:off x="13004800" y="1319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xdr:rowOff>
    </xdr:from>
    <xdr:to>
      <xdr:col>65</xdr:col>
      <xdr:colOff>53975</xdr:colOff>
      <xdr:row>75</xdr:row>
      <xdr:rowOff>109220</xdr:rowOff>
    </xdr:to>
    <xdr:sp macro="" textlink="">
      <xdr:nvSpPr>
        <xdr:cNvPr id="433" name="フローチャート: 判断 432"/>
        <xdr:cNvSpPr/>
      </xdr:nvSpPr>
      <xdr:spPr>
        <a:xfrm>
          <a:off x="12954000" y="1286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119397</xdr:rowOff>
    </xdr:from>
    <xdr:ext cx="762000" cy="259045"/>
    <xdr:sp macro="" textlink="">
      <xdr:nvSpPr>
        <xdr:cNvPr id="434" name="テキスト ボックス 433"/>
        <xdr:cNvSpPr txBox="1"/>
      </xdr:nvSpPr>
      <xdr:spPr>
        <a:xfrm>
          <a:off x="12623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40" name="楕円 439"/>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50817</xdr:rowOff>
    </xdr:from>
    <xdr:ext cx="762000" cy="259045"/>
    <xdr:sp macro="" textlink="">
      <xdr:nvSpPr>
        <xdr:cNvPr id="441"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42" name="楕円 441"/>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43" name="テキスト ボックス 442"/>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0</xdr:rowOff>
    </xdr:from>
    <xdr:to>
      <xdr:col>74</xdr:col>
      <xdr:colOff>31750</xdr:colOff>
      <xdr:row>76</xdr:row>
      <xdr:rowOff>101600</xdr:rowOff>
    </xdr:to>
    <xdr:sp macro="" textlink="">
      <xdr:nvSpPr>
        <xdr:cNvPr id="444" name="楕円 443"/>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86377</xdr:rowOff>
    </xdr:from>
    <xdr:ext cx="762000" cy="259045"/>
    <xdr:sp macro="" textlink="">
      <xdr:nvSpPr>
        <xdr:cNvPr id="445" name="テキスト ボックス 444"/>
        <xdr:cNvSpPr txBox="1"/>
      </xdr:nvSpPr>
      <xdr:spPr>
        <a:xfrm>
          <a:off x="14401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46" name="楕円 445"/>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47" name="テキスト ボックス 446"/>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8" name="楕円 447"/>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49" name="テキスト ボックス 448"/>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100085</xdr:rowOff>
    </xdr:from>
    <xdr:to>
      <xdr:col>29</xdr:col>
      <xdr:colOff>127000</xdr:colOff>
      <xdr:row>18</xdr:row>
      <xdr:rowOff>11372</xdr:rowOff>
    </xdr:to>
    <xdr:cxnSp macro="">
      <xdr:nvCxnSpPr>
        <xdr:cNvPr id="52" name="直線コネクタ 51"/>
        <xdr:cNvCxnSpPr/>
      </xdr:nvCxnSpPr>
      <xdr:spPr bwMode="auto">
        <a:xfrm flipV="1">
          <a:off x="5003800" y="3062360"/>
          <a:ext cx="647700" cy="82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10849</xdr:rowOff>
    </xdr:from>
    <xdr:to>
      <xdr:col>26</xdr:col>
      <xdr:colOff>50800</xdr:colOff>
      <xdr:row>18</xdr:row>
      <xdr:rowOff>11372</xdr:rowOff>
    </xdr:to>
    <xdr:cxnSp macro="">
      <xdr:nvCxnSpPr>
        <xdr:cNvPr id="55" name="直線コネクタ 54"/>
        <xdr:cNvCxnSpPr/>
      </xdr:nvCxnSpPr>
      <xdr:spPr bwMode="auto">
        <a:xfrm>
          <a:off x="4305300" y="3144574"/>
          <a:ext cx="698500" cy="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8155</xdr:rowOff>
    </xdr:from>
    <xdr:to>
      <xdr:col>22</xdr:col>
      <xdr:colOff>114300</xdr:colOff>
      <xdr:row>18</xdr:row>
      <xdr:rowOff>10849</xdr:rowOff>
    </xdr:to>
    <xdr:cxnSp macro="">
      <xdr:nvCxnSpPr>
        <xdr:cNvPr id="58" name="直線コネクタ 57"/>
        <xdr:cNvCxnSpPr/>
      </xdr:nvCxnSpPr>
      <xdr:spPr bwMode="auto">
        <a:xfrm>
          <a:off x="3606800" y="3141880"/>
          <a:ext cx="698500" cy="2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4122</xdr:rowOff>
    </xdr:from>
    <xdr:to>
      <xdr:col>18</xdr:col>
      <xdr:colOff>177800</xdr:colOff>
      <xdr:row>18</xdr:row>
      <xdr:rowOff>8155</xdr:rowOff>
    </xdr:to>
    <xdr:cxnSp macro="">
      <xdr:nvCxnSpPr>
        <xdr:cNvPr id="61" name="直線コネクタ 60"/>
        <xdr:cNvCxnSpPr/>
      </xdr:nvCxnSpPr>
      <xdr:spPr bwMode="auto">
        <a:xfrm>
          <a:off x="2908300" y="3137847"/>
          <a:ext cx="698500" cy="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138259</xdr:rowOff>
    </xdr:from>
    <xdr:to>
      <xdr:col>15</xdr:col>
      <xdr:colOff>101600</xdr:colOff>
      <xdr:row>16</xdr:row>
      <xdr:rowOff>68409</xdr:rowOff>
    </xdr:to>
    <xdr:sp macro="" textlink="">
      <xdr:nvSpPr>
        <xdr:cNvPr id="64" name="フローチャート: 判断 63"/>
        <xdr:cNvSpPr/>
      </xdr:nvSpPr>
      <xdr:spPr bwMode="auto">
        <a:xfrm>
          <a:off x="2857500" y="275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78586</xdr:rowOff>
    </xdr:from>
    <xdr:ext cx="762000" cy="259045"/>
    <xdr:sp macro="" textlink="">
      <xdr:nvSpPr>
        <xdr:cNvPr id="65" name="テキスト ボックス 64"/>
        <xdr:cNvSpPr txBox="1"/>
      </xdr:nvSpPr>
      <xdr:spPr>
        <a:xfrm>
          <a:off x="2527300" y="252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49285</xdr:rowOff>
    </xdr:from>
    <xdr:to>
      <xdr:col>29</xdr:col>
      <xdr:colOff>177800</xdr:colOff>
      <xdr:row>17</xdr:row>
      <xdr:rowOff>150885</xdr:rowOff>
    </xdr:to>
    <xdr:sp macro="" textlink="">
      <xdr:nvSpPr>
        <xdr:cNvPr id="71" name="楕円 70"/>
        <xdr:cNvSpPr/>
      </xdr:nvSpPr>
      <xdr:spPr bwMode="auto">
        <a:xfrm>
          <a:off x="5600700" y="301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21362</xdr:rowOff>
    </xdr:from>
    <xdr:ext cx="762000" cy="259045"/>
    <xdr:sp macro="" textlink="">
      <xdr:nvSpPr>
        <xdr:cNvPr id="72" name="人口1人当たり決算額の推移該当値テキスト130"/>
        <xdr:cNvSpPr txBox="1"/>
      </xdr:nvSpPr>
      <xdr:spPr>
        <a:xfrm>
          <a:off x="5740400" y="298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132022</xdr:rowOff>
    </xdr:from>
    <xdr:to>
      <xdr:col>26</xdr:col>
      <xdr:colOff>101600</xdr:colOff>
      <xdr:row>18</xdr:row>
      <xdr:rowOff>62172</xdr:rowOff>
    </xdr:to>
    <xdr:sp macro="" textlink="">
      <xdr:nvSpPr>
        <xdr:cNvPr id="73" name="楕円 72"/>
        <xdr:cNvSpPr/>
      </xdr:nvSpPr>
      <xdr:spPr bwMode="auto">
        <a:xfrm>
          <a:off x="4953000" y="3094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46949</xdr:rowOff>
    </xdr:from>
    <xdr:ext cx="736600" cy="259045"/>
    <xdr:sp macro="" textlink="">
      <xdr:nvSpPr>
        <xdr:cNvPr id="74" name="テキスト ボックス 73"/>
        <xdr:cNvSpPr txBox="1"/>
      </xdr:nvSpPr>
      <xdr:spPr>
        <a:xfrm>
          <a:off x="4622800" y="3180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131499</xdr:rowOff>
    </xdr:from>
    <xdr:to>
      <xdr:col>22</xdr:col>
      <xdr:colOff>165100</xdr:colOff>
      <xdr:row>18</xdr:row>
      <xdr:rowOff>61649</xdr:rowOff>
    </xdr:to>
    <xdr:sp macro="" textlink="">
      <xdr:nvSpPr>
        <xdr:cNvPr id="75" name="楕円 74"/>
        <xdr:cNvSpPr/>
      </xdr:nvSpPr>
      <xdr:spPr bwMode="auto">
        <a:xfrm>
          <a:off x="4254500" y="3093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46426</xdr:rowOff>
    </xdr:from>
    <xdr:ext cx="762000" cy="259045"/>
    <xdr:sp macro="" textlink="">
      <xdr:nvSpPr>
        <xdr:cNvPr id="76" name="テキスト ボックス 75"/>
        <xdr:cNvSpPr txBox="1"/>
      </xdr:nvSpPr>
      <xdr:spPr>
        <a:xfrm>
          <a:off x="3924300" y="318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128805</xdr:rowOff>
    </xdr:from>
    <xdr:to>
      <xdr:col>19</xdr:col>
      <xdr:colOff>38100</xdr:colOff>
      <xdr:row>18</xdr:row>
      <xdr:rowOff>58955</xdr:rowOff>
    </xdr:to>
    <xdr:sp macro="" textlink="">
      <xdr:nvSpPr>
        <xdr:cNvPr id="77" name="楕円 76"/>
        <xdr:cNvSpPr/>
      </xdr:nvSpPr>
      <xdr:spPr bwMode="auto">
        <a:xfrm>
          <a:off x="3556000" y="309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43732</xdr:rowOff>
    </xdr:from>
    <xdr:ext cx="762000" cy="259045"/>
    <xdr:sp macro="" textlink="">
      <xdr:nvSpPr>
        <xdr:cNvPr id="78" name="テキスト ボックス 77"/>
        <xdr:cNvSpPr txBox="1"/>
      </xdr:nvSpPr>
      <xdr:spPr>
        <a:xfrm>
          <a:off x="3225800" y="31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124772</xdr:rowOff>
    </xdr:from>
    <xdr:to>
      <xdr:col>15</xdr:col>
      <xdr:colOff>101600</xdr:colOff>
      <xdr:row>18</xdr:row>
      <xdr:rowOff>54922</xdr:rowOff>
    </xdr:to>
    <xdr:sp macro="" textlink="">
      <xdr:nvSpPr>
        <xdr:cNvPr id="79" name="楕円 78"/>
        <xdr:cNvSpPr/>
      </xdr:nvSpPr>
      <xdr:spPr bwMode="auto">
        <a:xfrm>
          <a:off x="2857500" y="308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39699</xdr:rowOff>
    </xdr:from>
    <xdr:ext cx="762000" cy="259045"/>
    <xdr:sp macro="" textlink="">
      <xdr:nvSpPr>
        <xdr:cNvPr id="80" name="テキスト ボックス 79"/>
        <xdr:cNvSpPr txBox="1"/>
      </xdr:nvSpPr>
      <xdr:spPr>
        <a:xfrm>
          <a:off x="2527300" y="317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58553</xdr:rowOff>
    </xdr:from>
    <xdr:to>
      <xdr:col>29</xdr:col>
      <xdr:colOff>127000</xdr:colOff>
      <xdr:row>37</xdr:row>
      <xdr:rowOff>79661</xdr:rowOff>
    </xdr:to>
    <xdr:cxnSp macro="">
      <xdr:nvCxnSpPr>
        <xdr:cNvPr id="113" name="直線コネクタ 112"/>
        <xdr:cNvCxnSpPr/>
      </xdr:nvCxnSpPr>
      <xdr:spPr bwMode="auto">
        <a:xfrm flipV="1">
          <a:off x="5003800" y="7183253"/>
          <a:ext cx="647700" cy="2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79661</xdr:rowOff>
    </xdr:from>
    <xdr:to>
      <xdr:col>26</xdr:col>
      <xdr:colOff>50800</xdr:colOff>
      <xdr:row>37</xdr:row>
      <xdr:rowOff>137268</xdr:rowOff>
    </xdr:to>
    <xdr:cxnSp macro="">
      <xdr:nvCxnSpPr>
        <xdr:cNvPr id="116" name="直線コネクタ 115"/>
        <xdr:cNvCxnSpPr/>
      </xdr:nvCxnSpPr>
      <xdr:spPr bwMode="auto">
        <a:xfrm flipV="1">
          <a:off x="4305300" y="7204361"/>
          <a:ext cx="6985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101778</xdr:rowOff>
    </xdr:from>
    <xdr:to>
      <xdr:col>22</xdr:col>
      <xdr:colOff>114300</xdr:colOff>
      <xdr:row>37</xdr:row>
      <xdr:rowOff>137268</xdr:rowOff>
    </xdr:to>
    <xdr:cxnSp macro="">
      <xdr:nvCxnSpPr>
        <xdr:cNvPr id="119" name="直線コネクタ 118"/>
        <xdr:cNvCxnSpPr/>
      </xdr:nvCxnSpPr>
      <xdr:spPr bwMode="auto">
        <a:xfrm>
          <a:off x="3606800" y="7226478"/>
          <a:ext cx="698500" cy="3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101778</xdr:rowOff>
    </xdr:from>
    <xdr:to>
      <xdr:col>18</xdr:col>
      <xdr:colOff>177800</xdr:colOff>
      <xdr:row>37</xdr:row>
      <xdr:rowOff>108845</xdr:rowOff>
    </xdr:to>
    <xdr:cxnSp macro="">
      <xdr:nvCxnSpPr>
        <xdr:cNvPr id="122" name="直線コネクタ 121"/>
        <xdr:cNvCxnSpPr/>
      </xdr:nvCxnSpPr>
      <xdr:spPr bwMode="auto">
        <a:xfrm flipV="1">
          <a:off x="2908300" y="7226478"/>
          <a:ext cx="698500" cy="7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5" name="フローチャート: 判断 124"/>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6" name="テキスト ボックス 125"/>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7753</xdr:rowOff>
    </xdr:from>
    <xdr:to>
      <xdr:col>29</xdr:col>
      <xdr:colOff>177800</xdr:colOff>
      <xdr:row>37</xdr:row>
      <xdr:rowOff>109353</xdr:rowOff>
    </xdr:to>
    <xdr:sp macro="" textlink="">
      <xdr:nvSpPr>
        <xdr:cNvPr id="132" name="楕円 131"/>
        <xdr:cNvSpPr/>
      </xdr:nvSpPr>
      <xdr:spPr bwMode="auto">
        <a:xfrm>
          <a:off x="5600700" y="7132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151280</xdr:rowOff>
    </xdr:from>
    <xdr:ext cx="762000" cy="259045"/>
    <xdr:sp macro="" textlink="">
      <xdr:nvSpPr>
        <xdr:cNvPr id="133" name="人口1人当たり決算額の推移該当値テキスト445"/>
        <xdr:cNvSpPr txBox="1"/>
      </xdr:nvSpPr>
      <xdr:spPr>
        <a:xfrm>
          <a:off x="5740400" y="710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28861</xdr:rowOff>
    </xdr:from>
    <xdr:to>
      <xdr:col>26</xdr:col>
      <xdr:colOff>101600</xdr:colOff>
      <xdr:row>37</xdr:row>
      <xdr:rowOff>130461</xdr:rowOff>
    </xdr:to>
    <xdr:sp macro="" textlink="">
      <xdr:nvSpPr>
        <xdr:cNvPr id="134" name="楕円 133"/>
        <xdr:cNvSpPr/>
      </xdr:nvSpPr>
      <xdr:spPr bwMode="auto">
        <a:xfrm>
          <a:off x="4953000" y="715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115238</xdr:rowOff>
    </xdr:from>
    <xdr:ext cx="736600" cy="259045"/>
    <xdr:sp macro="" textlink="">
      <xdr:nvSpPr>
        <xdr:cNvPr id="135" name="テキスト ボックス 134"/>
        <xdr:cNvSpPr txBox="1"/>
      </xdr:nvSpPr>
      <xdr:spPr>
        <a:xfrm>
          <a:off x="4622800" y="723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86468</xdr:rowOff>
    </xdr:from>
    <xdr:to>
      <xdr:col>22</xdr:col>
      <xdr:colOff>165100</xdr:colOff>
      <xdr:row>37</xdr:row>
      <xdr:rowOff>188068</xdr:rowOff>
    </xdr:to>
    <xdr:sp macro="" textlink="">
      <xdr:nvSpPr>
        <xdr:cNvPr id="136" name="楕円 135"/>
        <xdr:cNvSpPr/>
      </xdr:nvSpPr>
      <xdr:spPr bwMode="auto">
        <a:xfrm>
          <a:off x="4254500" y="721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172845</xdr:rowOff>
    </xdr:from>
    <xdr:ext cx="762000" cy="259045"/>
    <xdr:sp macro="" textlink="">
      <xdr:nvSpPr>
        <xdr:cNvPr id="137" name="テキスト ボックス 136"/>
        <xdr:cNvSpPr txBox="1"/>
      </xdr:nvSpPr>
      <xdr:spPr>
        <a:xfrm>
          <a:off x="3924300" y="729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50978</xdr:rowOff>
    </xdr:from>
    <xdr:to>
      <xdr:col>19</xdr:col>
      <xdr:colOff>38100</xdr:colOff>
      <xdr:row>37</xdr:row>
      <xdr:rowOff>152578</xdr:rowOff>
    </xdr:to>
    <xdr:sp macro="" textlink="">
      <xdr:nvSpPr>
        <xdr:cNvPr id="138" name="楕円 137"/>
        <xdr:cNvSpPr/>
      </xdr:nvSpPr>
      <xdr:spPr bwMode="auto">
        <a:xfrm>
          <a:off x="3556000" y="717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137355</xdr:rowOff>
    </xdr:from>
    <xdr:ext cx="762000" cy="259045"/>
    <xdr:sp macro="" textlink="">
      <xdr:nvSpPr>
        <xdr:cNvPr id="139" name="テキスト ボックス 138"/>
        <xdr:cNvSpPr txBox="1"/>
      </xdr:nvSpPr>
      <xdr:spPr>
        <a:xfrm>
          <a:off x="3225800" y="72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58045</xdr:rowOff>
    </xdr:from>
    <xdr:to>
      <xdr:col>15</xdr:col>
      <xdr:colOff>101600</xdr:colOff>
      <xdr:row>37</xdr:row>
      <xdr:rowOff>159645</xdr:rowOff>
    </xdr:to>
    <xdr:sp macro="" textlink="">
      <xdr:nvSpPr>
        <xdr:cNvPr id="140" name="楕円 139"/>
        <xdr:cNvSpPr/>
      </xdr:nvSpPr>
      <xdr:spPr bwMode="auto">
        <a:xfrm>
          <a:off x="2857500" y="718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144422</xdr:rowOff>
    </xdr:from>
    <xdr:ext cx="762000" cy="259045"/>
    <xdr:sp macro="" textlink="">
      <xdr:nvSpPr>
        <xdr:cNvPr id="141" name="テキスト ボックス 140"/>
        <xdr:cNvSpPr txBox="1"/>
      </xdr:nvSpPr>
      <xdr:spPr>
        <a:xfrm>
          <a:off x="2527300" y="72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15,776
15,281
6.18
6,671,276
6,416,096
194,923
4,556,697
1,754,245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1029</xdr:rowOff>
    </xdr:from>
    <xdr:to>
      <xdr:col>24</xdr:col>
      <xdr:colOff>63500</xdr:colOff>
      <xdr:row>37</xdr:row>
      <xdr:rowOff>2413</xdr:rowOff>
    </xdr:to>
    <xdr:cxnSp macro="">
      <xdr:nvCxnSpPr>
        <xdr:cNvPr id="61" name="直線コネクタ 60"/>
        <xdr:cNvCxnSpPr/>
      </xdr:nvCxnSpPr>
      <xdr:spPr>
        <a:xfrm flipV="1">
          <a:off x="3797300" y="6344679"/>
          <a:ext cx="8382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158039</xdr:rowOff>
    </xdr:from>
    <xdr:to>
      <xdr:col>19</xdr:col>
      <xdr:colOff>177800</xdr:colOff>
      <xdr:row>37</xdr:row>
      <xdr:rowOff>2413</xdr:rowOff>
    </xdr:to>
    <xdr:cxnSp macro="">
      <xdr:nvCxnSpPr>
        <xdr:cNvPr id="64" name="直線コネクタ 63"/>
        <xdr:cNvCxnSpPr/>
      </xdr:nvCxnSpPr>
      <xdr:spPr>
        <a:xfrm>
          <a:off x="2908300" y="6330239"/>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147930</xdr:rowOff>
    </xdr:from>
    <xdr:to>
      <xdr:col>15</xdr:col>
      <xdr:colOff>50800</xdr:colOff>
      <xdr:row>36</xdr:row>
      <xdr:rowOff>158039</xdr:rowOff>
    </xdr:to>
    <xdr:cxnSp macro="">
      <xdr:nvCxnSpPr>
        <xdr:cNvPr id="67" name="直線コネクタ 66"/>
        <xdr:cNvCxnSpPr/>
      </xdr:nvCxnSpPr>
      <xdr:spPr>
        <a:xfrm>
          <a:off x="2019300" y="6320130"/>
          <a:ext cx="8890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125222</xdr:rowOff>
    </xdr:from>
    <xdr:to>
      <xdr:col>10</xdr:col>
      <xdr:colOff>114300</xdr:colOff>
      <xdr:row>36</xdr:row>
      <xdr:rowOff>147930</xdr:rowOff>
    </xdr:to>
    <xdr:cxnSp macro="">
      <xdr:nvCxnSpPr>
        <xdr:cNvPr id="70" name="直線コネクタ 69"/>
        <xdr:cNvCxnSpPr/>
      </xdr:nvCxnSpPr>
      <xdr:spPr>
        <a:xfrm>
          <a:off x="1130300" y="6297422"/>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94043</xdr:rowOff>
    </xdr:from>
    <xdr:to>
      <xdr:col>6</xdr:col>
      <xdr:colOff>38100</xdr:colOff>
      <xdr:row>35</xdr:row>
      <xdr:rowOff>24193</xdr:rowOff>
    </xdr:to>
    <xdr:sp macro="" textlink="">
      <xdr:nvSpPr>
        <xdr:cNvPr id="73" name="フローチャート: 判断 72"/>
        <xdr:cNvSpPr/>
      </xdr:nvSpPr>
      <xdr:spPr>
        <a:xfrm>
          <a:off x="1079500" y="592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40720</xdr:rowOff>
    </xdr:from>
    <xdr:ext cx="534377" cy="259045"/>
    <xdr:sp macro="" textlink="">
      <xdr:nvSpPr>
        <xdr:cNvPr id="74" name="テキスト ボックス 73"/>
        <xdr:cNvSpPr txBox="1"/>
      </xdr:nvSpPr>
      <xdr:spPr>
        <a:xfrm>
          <a:off x="863111" y="56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121679</xdr:rowOff>
    </xdr:from>
    <xdr:to>
      <xdr:col>24</xdr:col>
      <xdr:colOff>114300</xdr:colOff>
      <xdr:row>37</xdr:row>
      <xdr:rowOff>51829</xdr:rowOff>
    </xdr:to>
    <xdr:sp macro="" textlink="">
      <xdr:nvSpPr>
        <xdr:cNvPr id="80" name="楕円 79"/>
        <xdr:cNvSpPr/>
      </xdr:nvSpPr>
      <xdr:spPr>
        <a:xfrm>
          <a:off x="4584700" y="629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100106</xdr:rowOff>
    </xdr:from>
    <xdr:ext cx="534377" cy="259045"/>
    <xdr:sp macro="" textlink="">
      <xdr:nvSpPr>
        <xdr:cNvPr id="81" name="人件費該当値テキスト"/>
        <xdr:cNvSpPr txBox="1"/>
      </xdr:nvSpPr>
      <xdr:spPr>
        <a:xfrm>
          <a:off x="4686300" y="62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123063</xdr:rowOff>
    </xdr:from>
    <xdr:to>
      <xdr:col>20</xdr:col>
      <xdr:colOff>38100</xdr:colOff>
      <xdr:row>37</xdr:row>
      <xdr:rowOff>53213</xdr:rowOff>
    </xdr:to>
    <xdr:sp macro="" textlink="">
      <xdr:nvSpPr>
        <xdr:cNvPr id="82" name="楕円 81"/>
        <xdr:cNvSpPr/>
      </xdr:nvSpPr>
      <xdr:spPr>
        <a:xfrm>
          <a:off x="3746500" y="62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44340</xdr:rowOff>
    </xdr:from>
    <xdr:ext cx="534377" cy="259045"/>
    <xdr:sp macro="" textlink="">
      <xdr:nvSpPr>
        <xdr:cNvPr id="83" name="テキスト ボックス 82"/>
        <xdr:cNvSpPr txBox="1"/>
      </xdr:nvSpPr>
      <xdr:spPr>
        <a:xfrm>
          <a:off x="3530111" y="63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107239</xdr:rowOff>
    </xdr:from>
    <xdr:to>
      <xdr:col>15</xdr:col>
      <xdr:colOff>101600</xdr:colOff>
      <xdr:row>37</xdr:row>
      <xdr:rowOff>37389</xdr:rowOff>
    </xdr:to>
    <xdr:sp macro="" textlink="">
      <xdr:nvSpPr>
        <xdr:cNvPr id="84" name="楕円 83"/>
        <xdr:cNvSpPr/>
      </xdr:nvSpPr>
      <xdr:spPr>
        <a:xfrm>
          <a:off x="2857500" y="62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28516</xdr:rowOff>
    </xdr:from>
    <xdr:ext cx="534377" cy="259045"/>
    <xdr:sp macro="" textlink="">
      <xdr:nvSpPr>
        <xdr:cNvPr id="85" name="テキスト ボックス 84"/>
        <xdr:cNvSpPr txBox="1"/>
      </xdr:nvSpPr>
      <xdr:spPr>
        <a:xfrm>
          <a:off x="2641111" y="63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97130</xdr:rowOff>
    </xdr:from>
    <xdr:to>
      <xdr:col>10</xdr:col>
      <xdr:colOff>165100</xdr:colOff>
      <xdr:row>37</xdr:row>
      <xdr:rowOff>27280</xdr:rowOff>
    </xdr:to>
    <xdr:sp macro="" textlink="">
      <xdr:nvSpPr>
        <xdr:cNvPr id="86" name="楕円 85"/>
        <xdr:cNvSpPr/>
      </xdr:nvSpPr>
      <xdr:spPr>
        <a:xfrm>
          <a:off x="1968500" y="62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18407</xdr:rowOff>
    </xdr:from>
    <xdr:ext cx="534377" cy="259045"/>
    <xdr:sp macro="" textlink="">
      <xdr:nvSpPr>
        <xdr:cNvPr id="87" name="テキスト ボックス 86"/>
        <xdr:cNvSpPr txBox="1"/>
      </xdr:nvSpPr>
      <xdr:spPr>
        <a:xfrm>
          <a:off x="1752111" y="63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74422</xdr:rowOff>
    </xdr:from>
    <xdr:to>
      <xdr:col>6</xdr:col>
      <xdr:colOff>38100</xdr:colOff>
      <xdr:row>37</xdr:row>
      <xdr:rowOff>4572</xdr:rowOff>
    </xdr:to>
    <xdr:sp macro="" textlink="">
      <xdr:nvSpPr>
        <xdr:cNvPr id="88" name="楕円 87"/>
        <xdr:cNvSpPr/>
      </xdr:nvSpPr>
      <xdr:spPr>
        <a:xfrm>
          <a:off x="1079500" y="62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167149</xdr:rowOff>
    </xdr:from>
    <xdr:ext cx="534377" cy="259045"/>
    <xdr:sp macro="" textlink="">
      <xdr:nvSpPr>
        <xdr:cNvPr id="89" name="テキスト ボックス 88"/>
        <xdr:cNvSpPr txBox="1"/>
      </xdr:nvSpPr>
      <xdr:spPr>
        <a:xfrm>
          <a:off x="863111" y="633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98400</xdr:rowOff>
    </xdr:from>
    <xdr:to>
      <xdr:col>24</xdr:col>
      <xdr:colOff>63500</xdr:colOff>
      <xdr:row>58</xdr:row>
      <xdr:rowOff>123037</xdr:rowOff>
    </xdr:to>
    <xdr:cxnSp macro="">
      <xdr:nvCxnSpPr>
        <xdr:cNvPr id="120" name="直線コネクタ 119"/>
        <xdr:cNvCxnSpPr/>
      </xdr:nvCxnSpPr>
      <xdr:spPr>
        <a:xfrm flipV="1">
          <a:off x="3797300" y="10042500"/>
          <a:ext cx="838200" cy="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48688</xdr:rowOff>
    </xdr:from>
    <xdr:ext cx="534377" cy="259045"/>
    <xdr:sp macro="" textlink="">
      <xdr:nvSpPr>
        <xdr:cNvPr id="121" name="物件費平均値テキスト"/>
        <xdr:cNvSpPr txBox="1"/>
      </xdr:nvSpPr>
      <xdr:spPr>
        <a:xfrm>
          <a:off x="4686300" y="999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116852</xdr:rowOff>
    </xdr:from>
    <xdr:to>
      <xdr:col>19</xdr:col>
      <xdr:colOff>177800</xdr:colOff>
      <xdr:row>58</xdr:row>
      <xdr:rowOff>123037</xdr:rowOff>
    </xdr:to>
    <xdr:cxnSp macro="">
      <xdr:nvCxnSpPr>
        <xdr:cNvPr id="123" name="直線コネクタ 122"/>
        <xdr:cNvCxnSpPr/>
      </xdr:nvCxnSpPr>
      <xdr:spPr>
        <a:xfrm>
          <a:off x="2908300" y="10060952"/>
          <a:ext cx="8890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116401</xdr:rowOff>
    </xdr:from>
    <xdr:to>
      <xdr:col>15</xdr:col>
      <xdr:colOff>50800</xdr:colOff>
      <xdr:row>58</xdr:row>
      <xdr:rowOff>116852</xdr:rowOff>
    </xdr:to>
    <xdr:cxnSp macro="">
      <xdr:nvCxnSpPr>
        <xdr:cNvPr id="126" name="直線コネクタ 125"/>
        <xdr:cNvCxnSpPr/>
      </xdr:nvCxnSpPr>
      <xdr:spPr>
        <a:xfrm>
          <a:off x="2019300" y="10060501"/>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116401</xdr:rowOff>
    </xdr:from>
    <xdr:to>
      <xdr:col>10</xdr:col>
      <xdr:colOff>114300</xdr:colOff>
      <xdr:row>58</xdr:row>
      <xdr:rowOff>121431</xdr:rowOff>
    </xdr:to>
    <xdr:cxnSp macro="">
      <xdr:nvCxnSpPr>
        <xdr:cNvPr id="129" name="直線コネクタ 128"/>
        <xdr:cNvCxnSpPr/>
      </xdr:nvCxnSpPr>
      <xdr:spPr>
        <a:xfrm flipV="1">
          <a:off x="1130300" y="1006050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96589</xdr:rowOff>
    </xdr:from>
    <xdr:to>
      <xdr:col>6</xdr:col>
      <xdr:colOff>38100</xdr:colOff>
      <xdr:row>59</xdr:row>
      <xdr:rowOff>26739</xdr:rowOff>
    </xdr:to>
    <xdr:sp macro="" textlink="">
      <xdr:nvSpPr>
        <xdr:cNvPr id="132" name="フローチャート: 判断 131"/>
        <xdr:cNvSpPr/>
      </xdr:nvSpPr>
      <xdr:spPr>
        <a:xfrm>
          <a:off x="1079500" y="100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17866</xdr:rowOff>
    </xdr:from>
    <xdr:ext cx="534377" cy="259045"/>
    <xdr:sp macro="" textlink="">
      <xdr:nvSpPr>
        <xdr:cNvPr id="133" name="テキスト ボックス 132"/>
        <xdr:cNvSpPr txBox="1"/>
      </xdr:nvSpPr>
      <xdr:spPr>
        <a:xfrm>
          <a:off x="863111" y="1013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47600</xdr:rowOff>
    </xdr:from>
    <xdr:to>
      <xdr:col>24</xdr:col>
      <xdr:colOff>114300</xdr:colOff>
      <xdr:row>58</xdr:row>
      <xdr:rowOff>149200</xdr:rowOff>
    </xdr:to>
    <xdr:sp macro="" textlink="">
      <xdr:nvSpPr>
        <xdr:cNvPr id="139" name="楕円 138"/>
        <xdr:cNvSpPr/>
      </xdr:nvSpPr>
      <xdr:spPr>
        <a:xfrm>
          <a:off x="4584700" y="99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6977</xdr:rowOff>
    </xdr:from>
    <xdr:ext cx="599010" cy="259045"/>
    <xdr:sp macro="" textlink="">
      <xdr:nvSpPr>
        <xdr:cNvPr id="140" name="物件費該当値テキスト"/>
        <xdr:cNvSpPr txBox="1"/>
      </xdr:nvSpPr>
      <xdr:spPr>
        <a:xfrm>
          <a:off x="4686300" y="977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72237</xdr:rowOff>
    </xdr:from>
    <xdr:to>
      <xdr:col>20</xdr:col>
      <xdr:colOff>38100</xdr:colOff>
      <xdr:row>59</xdr:row>
      <xdr:rowOff>2387</xdr:rowOff>
    </xdr:to>
    <xdr:sp macro="" textlink="">
      <xdr:nvSpPr>
        <xdr:cNvPr id="141" name="楕円 140"/>
        <xdr:cNvSpPr/>
      </xdr:nvSpPr>
      <xdr:spPr>
        <a:xfrm>
          <a:off x="3746500" y="100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18914</xdr:rowOff>
    </xdr:from>
    <xdr:ext cx="534377" cy="259045"/>
    <xdr:sp macro="" textlink="">
      <xdr:nvSpPr>
        <xdr:cNvPr id="142" name="テキスト ボックス 141"/>
        <xdr:cNvSpPr txBox="1"/>
      </xdr:nvSpPr>
      <xdr:spPr>
        <a:xfrm>
          <a:off x="3530111" y="979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66052</xdr:rowOff>
    </xdr:from>
    <xdr:to>
      <xdr:col>15</xdr:col>
      <xdr:colOff>101600</xdr:colOff>
      <xdr:row>58</xdr:row>
      <xdr:rowOff>167652</xdr:rowOff>
    </xdr:to>
    <xdr:sp macro="" textlink="">
      <xdr:nvSpPr>
        <xdr:cNvPr id="143" name="楕円 142"/>
        <xdr:cNvSpPr/>
      </xdr:nvSpPr>
      <xdr:spPr>
        <a:xfrm>
          <a:off x="2857500" y="100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12729</xdr:rowOff>
    </xdr:from>
    <xdr:ext cx="534377" cy="259045"/>
    <xdr:sp macro="" textlink="">
      <xdr:nvSpPr>
        <xdr:cNvPr id="144" name="テキスト ボックス 143"/>
        <xdr:cNvSpPr txBox="1"/>
      </xdr:nvSpPr>
      <xdr:spPr>
        <a:xfrm>
          <a:off x="2641111" y="978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65601</xdr:rowOff>
    </xdr:from>
    <xdr:to>
      <xdr:col>10</xdr:col>
      <xdr:colOff>165100</xdr:colOff>
      <xdr:row>58</xdr:row>
      <xdr:rowOff>167201</xdr:rowOff>
    </xdr:to>
    <xdr:sp macro="" textlink="">
      <xdr:nvSpPr>
        <xdr:cNvPr id="145" name="楕円 144"/>
        <xdr:cNvSpPr/>
      </xdr:nvSpPr>
      <xdr:spPr>
        <a:xfrm>
          <a:off x="1968500" y="1000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12278</xdr:rowOff>
    </xdr:from>
    <xdr:ext cx="534377" cy="259045"/>
    <xdr:sp macro="" textlink="">
      <xdr:nvSpPr>
        <xdr:cNvPr id="146" name="テキスト ボックス 145"/>
        <xdr:cNvSpPr txBox="1"/>
      </xdr:nvSpPr>
      <xdr:spPr>
        <a:xfrm>
          <a:off x="1752111" y="97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70631</xdr:rowOff>
    </xdr:from>
    <xdr:to>
      <xdr:col>6</xdr:col>
      <xdr:colOff>38100</xdr:colOff>
      <xdr:row>59</xdr:row>
      <xdr:rowOff>781</xdr:rowOff>
    </xdr:to>
    <xdr:sp macro="" textlink="">
      <xdr:nvSpPr>
        <xdr:cNvPr id="147" name="楕円 146"/>
        <xdr:cNvSpPr/>
      </xdr:nvSpPr>
      <xdr:spPr>
        <a:xfrm>
          <a:off x="1079500" y="100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17308</xdr:rowOff>
    </xdr:from>
    <xdr:ext cx="534377" cy="259045"/>
    <xdr:sp macro="" textlink="">
      <xdr:nvSpPr>
        <xdr:cNvPr id="148" name="テキスト ボックス 147"/>
        <xdr:cNvSpPr txBox="1"/>
      </xdr:nvSpPr>
      <xdr:spPr>
        <a:xfrm>
          <a:off x="863111" y="97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130480</xdr:rowOff>
    </xdr:from>
    <xdr:to>
      <xdr:col>24</xdr:col>
      <xdr:colOff>63500</xdr:colOff>
      <xdr:row>78</xdr:row>
      <xdr:rowOff>148310</xdr:rowOff>
    </xdr:to>
    <xdr:cxnSp macro="">
      <xdr:nvCxnSpPr>
        <xdr:cNvPr id="177" name="直線コネクタ 176"/>
        <xdr:cNvCxnSpPr/>
      </xdr:nvCxnSpPr>
      <xdr:spPr>
        <a:xfrm>
          <a:off x="3797300" y="13503580"/>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130480</xdr:rowOff>
    </xdr:from>
    <xdr:to>
      <xdr:col>19</xdr:col>
      <xdr:colOff>177800</xdr:colOff>
      <xdr:row>78</xdr:row>
      <xdr:rowOff>151282</xdr:rowOff>
    </xdr:to>
    <xdr:cxnSp macro="">
      <xdr:nvCxnSpPr>
        <xdr:cNvPr id="180" name="直線コネクタ 179"/>
        <xdr:cNvCxnSpPr/>
      </xdr:nvCxnSpPr>
      <xdr:spPr>
        <a:xfrm flipV="1">
          <a:off x="2908300" y="13503580"/>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151282</xdr:rowOff>
    </xdr:from>
    <xdr:to>
      <xdr:col>15</xdr:col>
      <xdr:colOff>50800</xdr:colOff>
      <xdr:row>79</xdr:row>
      <xdr:rowOff>2350</xdr:rowOff>
    </xdr:to>
    <xdr:cxnSp macro="">
      <xdr:nvCxnSpPr>
        <xdr:cNvPr id="183" name="直線コネクタ 182"/>
        <xdr:cNvCxnSpPr/>
      </xdr:nvCxnSpPr>
      <xdr:spPr>
        <a:xfrm flipV="1">
          <a:off x="2019300" y="13524382"/>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2350</xdr:rowOff>
    </xdr:from>
    <xdr:to>
      <xdr:col>10</xdr:col>
      <xdr:colOff>114300</xdr:colOff>
      <xdr:row>79</xdr:row>
      <xdr:rowOff>2463</xdr:rowOff>
    </xdr:to>
    <xdr:cxnSp macro="">
      <xdr:nvCxnSpPr>
        <xdr:cNvPr id="186" name="直線コネクタ 185"/>
        <xdr:cNvCxnSpPr/>
      </xdr:nvCxnSpPr>
      <xdr:spPr>
        <a:xfrm flipV="1">
          <a:off x="1130300" y="13546900"/>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106921</xdr:rowOff>
    </xdr:from>
    <xdr:to>
      <xdr:col>6</xdr:col>
      <xdr:colOff>38100</xdr:colOff>
      <xdr:row>78</xdr:row>
      <xdr:rowOff>37071</xdr:rowOff>
    </xdr:to>
    <xdr:sp macro="" textlink="">
      <xdr:nvSpPr>
        <xdr:cNvPr id="189" name="フローチャート: 判断 188"/>
        <xdr:cNvSpPr/>
      </xdr:nvSpPr>
      <xdr:spPr>
        <a:xfrm>
          <a:off x="1079500" y="1330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53598</xdr:rowOff>
    </xdr:from>
    <xdr:ext cx="469744" cy="259045"/>
    <xdr:sp macro="" textlink="">
      <xdr:nvSpPr>
        <xdr:cNvPr id="190" name="テキスト ボックス 189"/>
        <xdr:cNvSpPr txBox="1"/>
      </xdr:nvSpPr>
      <xdr:spPr>
        <a:xfrm>
          <a:off x="895428" y="1308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97510</xdr:rowOff>
    </xdr:from>
    <xdr:to>
      <xdr:col>24</xdr:col>
      <xdr:colOff>114300</xdr:colOff>
      <xdr:row>79</xdr:row>
      <xdr:rowOff>27660</xdr:rowOff>
    </xdr:to>
    <xdr:sp macro="" textlink="">
      <xdr:nvSpPr>
        <xdr:cNvPr id="196" name="楕円 195"/>
        <xdr:cNvSpPr/>
      </xdr:nvSpPr>
      <xdr:spPr>
        <a:xfrm>
          <a:off x="4584700" y="134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12437</xdr:rowOff>
    </xdr:from>
    <xdr:ext cx="469744" cy="259045"/>
    <xdr:sp macro="" textlink="">
      <xdr:nvSpPr>
        <xdr:cNvPr id="197" name="維持補修費該当値テキスト"/>
        <xdr:cNvSpPr txBox="1"/>
      </xdr:nvSpPr>
      <xdr:spPr>
        <a:xfrm>
          <a:off x="4686300" y="1338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79680</xdr:rowOff>
    </xdr:from>
    <xdr:to>
      <xdr:col>20</xdr:col>
      <xdr:colOff>38100</xdr:colOff>
      <xdr:row>79</xdr:row>
      <xdr:rowOff>9830</xdr:rowOff>
    </xdr:to>
    <xdr:sp macro="" textlink="">
      <xdr:nvSpPr>
        <xdr:cNvPr id="198" name="楕円 197"/>
        <xdr:cNvSpPr/>
      </xdr:nvSpPr>
      <xdr:spPr>
        <a:xfrm>
          <a:off x="3746500" y="134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957</xdr:rowOff>
    </xdr:from>
    <xdr:ext cx="469744" cy="259045"/>
    <xdr:sp macro="" textlink="">
      <xdr:nvSpPr>
        <xdr:cNvPr id="199" name="テキスト ボックス 198"/>
        <xdr:cNvSpPr txBox="1"/>
      </xdr:nvSpPr>
      <xdr:spPr>
        <a:xfrm>
          <a:off x="3562428" y="1354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100482</xdr:rowOff>
    </xdr:from>
    <xdr:to>
      <xdr:col>15</xdr:col>
      <xdr:colOff>101600</xdr:colOff>
      <xdr:row>79</xdr:row>
      <xdr:rowOff>30632</xdr:rowOff>
    </xdr:to>
    <xdr:sp macro="" textlink="">
      <xdr:nvSpPr>
        <xdr:cNvPr id="200" name="楕円 199"/>
        <xdr:cNvSpPr/>
      </xdr:nvSpPr>
      <xdr:spPr>
        <a:xfrm>
          <a:off x="28575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21759</xdr:rowOff>
    </xdr:from>
    <xdr:ext cx="469744" cy="259045"/>
    <xdr:sp macro="" textlink="">
      <xdr:nvSpPr>
        <xdr:cNvPr id="201" name="テキスト ボックス 200"/>
        <xdr:cNvSpPr txBox="1"/>
      </xdr:nvSpPr>
      <xdr:spPr>
        <a:xfrm>
          <a:off x="2673428" y="135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123000</xdr:rowOff>
    </xdr:from>
    <xdr:to>
      <xdr:col>10</xdr:col>
      <xdr:colOff>165100</xdr:colOff>
      <xdr:row>79</xdr:row>
      <xdr:rowOff>53150</xdr:rowOff>
    </xdr:to>
    <xdr:sp macro="" textlink="">
      <xdr:nvSpPr>
        <xdr:cNvPr id="202" name="楕円 201"/>
        <xdr:cNvSpPr/>
      </xdr:nvSpPr>
      <xdr:spPr>
        <a:xfrm>
          <a:off x="1968500" y="134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44277</xdr:rowOff>
    </xdr:from>
    <xdr:ext cx="469744" cy="259045"/>
    <xdr:sp macro="" textlink="">
      <xdr:nvSpPr>
        <xdr:cNvPr id="203" name="テキスト ボックス 202"/>
        <xdr:cNvSpPr txBox="1"/>
      </xdr:nvSpPr>
      <xdr:spPr>
        <a:xfrm>
          <a:off x="1784428" y="135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123113</xdr:rowOff>
    </xdr:from>
    <xdr:to>
      <xdr:col>6</xdr:col>
      <xdr:colOff>38100</xdr:colOff>
      <xdr:row>79</xdr:row>
      <xdr:rowOff>53263</xdr:rowOff>
    </xdr:to>
    <xdr:sp macro="" textlink="">
      <xdr:nvSpPr>
        <xdr:cNvPr id="204" name="楕円 203"/>
        <xdr:cNvSpPr/>
      </xdr:nvSpPr>
      <xdr:spPr>
        <a:xfrm>
          <a:off x="10795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44390</xdr:rowOff>
    </xdr:from>
    <xdr:ext cx="469744" cy="259045"/>
    <xdr:sp macro="" textlink="">
      <xdr:nvSpPr>
        <xdr:cNvPr id="205" name="テキスト ボックス 204"/>
        <xdr:cNvSpPr txBox="1"/>
      </xdr:nvSpPr>
      <xdr:spPr>
        <a:xfrm>
          <a:off x="895428" y="1358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112790</xdr:rowOff>
    </xdr:from>
    <xdr:to>
      <xdr:col>24</xdr:col>
      <xdr:colOff>63500</xdr:colOff>
      <xdr:row>96</xdr:row>
      <xdr:rowOff>19048</xdr:rowOff>
    </xdr:to>
    <xdr:cxnSp macro="">
      <xdr:nvCxnSpPr>
        <xdr:cNvPr id="237" name="直線コネクタ 236"/>
        <xdr:cNvCxnSpPr/>
      </xdr:nvCxnSpPr>
      <xdr:spPr>
        <a:xfrm>
          <a:off x="3797300" y="16400540"/>
          <a:ext cx="838200" cy="7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112790</xdr:rowOff>
    </xdr:from>
    <xdr:to>
      <xdr:col>19</xdr:col>
      <xdr:colOff>177800</xdr:colOff>
      <xdr:row>95</xdr:row>
      <xdr:rowOff>144876</xdr:rowOff>
    </xdr:to>
    <xdr:cxnSp macro="">
      <xdr:nvCxnSpPr>
        <xdr:cNvPr id="240" name="直線コネクタ 239"/>
        <xdr:cNvCxnSpPr/>
      </xdr:nvCxnSpPr>
      <xdr:spPr>
        <a:xfrm flipV="1">
          <a:off x="2908300" y="16400540"/>
          <a:ext cx="889000" cy="3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144876</xdr:rowOff>
    </xdr:from>
    <xdr:to>
      <xdr:col>15</xdr:col>
      <xdr:colOff>50800</xdr:colOff>
      <xdr:row>96</xdr:row>
      <xdr:rowOff>55265</xdr:rowOff>
    </xdr:to>
    <xdr:cxnSp macro="">
      <xdr:nvCxnSpPr>
        <xdr:cNvPr id="243" name="直線コネクタ 242"/>
        <xdr:cNvCxnSpPr/>
      </xdr:nvCxnSpPr>
      <xdr:spPr>
        <a:xfrm flipV="1">
          <a:off x="2019300" y="16432626"/>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28110</xdr:rowOff>
    </xdr:from>
    <xdr:to>
      <xdr:col>10</xdr:col>
      <xdr:colOff>114300</xdr:colOff>
      <xdr:row>96</xdr:row>
      <xdr:rowOff>55265</xdr:rowOff>
    </xdr:to>
    <xdr:cxnSp macro="">
      <xdr:nvCxnSpPr>
        <xdr:cNvPr id="246" name="直線コネクタ 245"/>
        <xdr:cNvCxnSpPr/>
      </xdr:nvCxnSpPr>
      <xdr:spPr>
        <a:xfrm>
          <a:off x="1130300" y="16487310"/>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71738</xdr:rowOff>
    </xdr:from>
    <xdr:to>
      <xdr:col>6</xdr:col>
      <xdr:colOff>38100</xdr:colOff>
      <xdr:row>96</xdr:row>
      <xdr:rowOff>1888</xdr:rowOff>
    </xdr:to>
    <xdr:sp macro="" textlink="">
      <xdr:nvSpPr>
        <xdr:cNvPr id="249" name="フローチャート: 判断 248"/>
        <xdr:cNvSpPr/>
      </xdr:nvSpPr>
      <xdr:spPr>
        <a:xfrm>
          <a:off x="1079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18415</xdr:rowOff>
    </xdr:from>
    <xdr:ext cx="534377" cy="259045"/>
    <xdr:sp macro="" textlink="">
      <xdr:nvSpPr>
        <xdr:cNvPr id="250" name="テキスト ボックス 249"/>
        <xdr:cNvSpPr txBox="1"/>
      </xdr:nvSpPr>
      <xdr:spPr>
        <a:xfrm>
          <a:off x="863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139698</xdr:rowOff>
    </xdr:from>
    <xdr:to>
      <xdr:col>24</xdr:col>
      <xdr:colOff>114300</xdr:colOff>
      <xdr:row>96</xdr:row>
      <xdr:rowOff>69848</xdr:rowOff>
    </xdr:to>
    <xdr:sp macro="" textlink="">
      <xdr:nvSpPr>
        <xdr:cNvPr id="256" name="楕円 255"/>
        <xdr:cNvSpPr/>
      </xdr:nvSpPr>
      <xdr:spPr>
        <a:xfrm>
          <a:off x="4584700" y="164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118125</xdr:rowOff>
    </xdr:from>
    <xdr:ext cx="534377" cy="259045"/>
    <xdr:sp macro="" textlink="">
      <xdr:nvSpPr>
        <xdr:cNvPr id="257" name="扶助費該当値テキスト"/>
        <xdr:cNvSpPr txBox="1"/>
      </xdr:nvSpPr>
      <xdr:spPr>
        <a:xfrm>
          <a:off x="4686300" y="164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61990</xdr:rowOff>
    </xdr:from>
    <xdr:to>
      <xdr:col>20</xdr:col>
      <xdr:colOff>38100</xdr:colOff>
      <xdr:row>95</xdr:row>
      <xdr:rowOff>163590</xdr:rowOff>
    </xdr:to>
    <xdr:sp macro="" textlink="">
      <xdr:nvSpPr>
        <xdr:cNvPr id="258" name="楕円 257"/>
        <xdr:cNvSpPr/>
      </xdr:nvSpPr>
      <xdr:spPr>
        <a:xfrm>
          <a:off x="3746500" y="16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154717</xdr:rowOff>
    </xdr:from>
    <xdr:ext cx="534377" cy="259045"/>
    <xdr:sp macro="" textlink="">
      <xdr:nvSpPr>
        <xdr:cNvPr id="259" name="テキスト ボックス 258"/>
        <xdr:cNvSpPr txBox="1"/>
      </xdr:nvSpPr>
      <xdr:spPr>
        <a:xfrm>
          <a:off x="3530111" y="16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94076</xdr:rowOff>
    </xdr:from>
    <xdr:to>
      <xdr:col>15</xdr:col>
      <xdr:colOff>101600</xdr:colOff>
      <xdr:row>96</xdr:row>
      <xdr:rowOff>24226</xdr:rowOff>
    </xdr:to>
    <xdr:sp macro="" textlink="">
      <xdr:nvSpPr>
        <xdr:cNvPr id="260" name="楕円 259"/>
        <xdr:cNvSpPr/>
      </xdr:nvSpPr>
      <xdr:spPr>
        <a:xfrm>
          <a:off x="2857500" y="163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15353</xdr:rowOff>
    </xdr:from>
    <xdr:ext cx="534377" cy="259045"/>
    <xdr:sp macro="" textlink="">
      <xdr:nvSpPr>
        <xdr:cNvPr id="261" name="テキスト ボックス 260"/>
        <xdr:cNvSpPr txBox="1"/>
      </xdr:nvSpPr>
      <xdr:spPr>
        <a:xfrm>
          <a:off x="2641111" y="164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4465</xdr:rowOff>
    </xdr:from>
    <xdr:to>
      <xdr:col>10</xdr:col>
      <xdr:colOff>165100</xdr:colOff>
      <xdr:row>96</xdr:row>
      <xdr:rowOff>106065</xdr:rowOff>
    </xdr:to>
    <xdr:sp macro="" textlink="">
      <xdr:nvSpPr>
        <xdr:cNvPr id="262" name="楕円 261"/>
        <xdr:cNvSpPr/>
      </xdr:nvSpPr>
      <xdr:spPr>
        <a:xfrm>
          <a:off x="1968500" y="1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97192</xdr:rowOff>
    </xdr:from>
    <xdr:ext cx="534377" cy="259045"/>
    <xdr:sp macro="" textlink="">
      <xdr:nvSpPr>
        <xdr:cNvPr id="263" name="テキスト ボックス 262"/>
        <xdr:cNvSpPr txBox="1"/>
      </xdr:nvSpPr>
      <xdr:spPr>
        <a:xfrm>
          <a:off x="1752111" y="165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148760</xdr:rowOff>
    </xdr:from>
    <xdr:to>
      <xdr:col>6</xdr:col>
      <xdr:colOff>38100</xdr:colOff>
      <xdr:row>96</xdr:row>
      <xdr:rowOff>78910</xdr:rowOff>
    </xdr:to>
    <xdr:sp macro="" textlink="">
      <xdr:nvSpPr>
        <xdr:cNvPr id="264" name="楕円 263"/>
        <xdr:cNvSpPr/>
      </xdr:nvSpPr>
      <xdr:spPr>
        <a:xfrm>
          <a:off x="1079500" y="164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70037</xdr:rowOff>
    </xdr:from>
    <xdr:ext cx="534377" cy="259045"/>
    <xdr:sp macro="" textlink="">
      <xdr:nvSpPr>
        <xdr:cNvPr id="265" name="テキスト ボックス 264"/>
        <xdr:cNvSpPr txBox="1"/>
      </xdr:nvSpPr>
      <xdr:spPr>
        <a:xfrm>
          <a:off x="863111" y="1652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160335</xdr:rowOff>
    </xdr:from>
    <xdr:to>
      <xdr:col>55</xdr:col>
      <xdr:colOff>0</xdr:colOff>
      <xdr:row>36</xdr:row>
      <xdr:rowOff>164328</xdr:rowOff>
    </xdr:to>
    <xdr:cxnSp macro="">
      <xdr:nvCxnSpPr>
        <xdr:cNvPr id="294" name="直線コネクタ 293"/>
        <xdr:cNvCxnSpPr/>
      </xdr:nvCxnSpPr>
      <xdr:spPr>
        <a:xfrm flipV="1">
          <a:off x="9639300" y="6332535"/>
          <a:ext cx="8382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95504</xdr:rowOff>
    </xdr:from>
    <xdr:to>
      <xdr:col>50</xdr:col>
      <xdr:colOff>114300</xdr:colOff>
      <xdr:row>36</xdr:row>
      <xdr:rowOff>164328</xdr:rowOff>
    </xdr:to>
    <xdr:cxnSp macro="">
      <xdr:nvCxnSpPr>
        <xdr:cNvPr id="297" name="直線コネクタ 296"/>
        <xdr:cNvCxnSpPr/>
      </xdr:nvCxnSpPr>
      <xdr:spPr>
        <a:xfrm>
          <a:off x="8750300" y="6267704"/>
          <a:ext cx="889000" cy="6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95504</xdr:rowOff>
    </xdr:from>
    <xdr:to>
      <xdr:col>45</xdr:col>
      <xdr:colOff>177800</xdr:colOff>
      <xdr:row>36</xdr:row>
      <xdr:rowOff>118707</xdr:rowOff>
    </xdr:to>
    <xdr:cxnSp macro="">
      <xdr:nvCxnSpPr>
        <xdr:cNvPr id="300" name="直線コネクタ 299"/>
        <xdr:cNvCxnSpPr/>
      </xdr:nvCxnSpPr>
      <xdr:spPr>
        <a:xfrm flipV="1">
          <a:off x="7861300" y="6267704"/>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118707</xdr:rowOff>
    </xdr:from>
    <xdr:to>
      <xdr:col>41</xdr:col>
      <xdr:colOff>50800</xdr:colOff>
      <xdr:row>36</xdr:row>
      <xdr:rowOff>168473</xdr:rowOff>
    </xdr:to>
    <xdr:cxnSp macro="">
      <xdr:nvCxnSpPr>
        <xdr:cNvPr id="303" name="直線コネクタ 302"/>
        <xdr:cNvCxnSpPr/>
      </xdr:nvCxnSpPr>
      <xdr:spPr>
        <a:xfrm flipV="1">
          <a:off x="6972300" y="6290907"/>
          <a:ext cx="8890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137668</xdr:rowOff>
    </xdr:from>
    <xdr:to>
      <xdr:col>36</xdr:col>
      <xdr:colOff>165100</xdr:colOff>
      <xdr:row>36</xdr:row>
      <xdr:rowOff>67818</xdr:rowOff>
    </xdr:to>
    <xdr:sp macro="" textlink="">
      <xdr:nvSpPr>
        <xdr:cNvPr id="306" name="フローチャート: 判断 305"/>
        <xdr:cNvSpPr/>
      </xdr:nvSpPr>
      <xdr:spPr>
        <a:xfrm>
          <a:off x="6921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84345</xdr:rowOff>
    </xdr:from>
    <xdr:ext cx="534377" cy="259045"/>
    <xdr:sp macro="" textlink="">
      <xdr:nvSpPr>
        <xdr:cNvPr id="307" name="テキスト ボックス 306"/>
        <xdr:cNvSpPr txBox="1"/>
      </xdr:nvSpPr>
      <xdr:spPr>
        <a:xfrm>
          <a:off x="6705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109535</xdr:rowOff>
    </xdr:from>
    <xdr:to>
      <xdr:col>55</xdr:col>
      <xdr:colOff>50800</xdr:colOff>
      <xdr:row>37</xdr:row>
      <xdr:rowOff>39685</xdr:rowOff>
    </xdr:to>
    <xdr:sp macro="" textlink="">
      <xdr:nvSpPr>
        <xdr:cNvPr id="313" name="楕円 312"/>
        <xdr:cNvSpPr/>
      </xdr:nvSpPr>
      <xdr:spPr>
        <a:xfrm>
          <a:off x="10426700" y="62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87962</xdr:rowOff>
    </xdr:from>
    <xdr:ext cx="534377" cy="259045"/>
    <xdr:sp macro="" textlink="">
      <xdr:nvSpPr>
        <xdr:cNvPr id="314" name="補助費等該当値テキスト"/>
        <xdr:cNvSpPr txBox="1"/>
      </xdr:nvSpPr>
      <xdr:spPr>
        <a:xfrm>
          <a:off x="10528300" y="626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113528</xdr:rowOff>
    </xdr:from>
    <xdr:to>
      <xdr:col>50</xdr:col>
      <xdr:colOff>165100</xdr:colOff>
      <xdr:row>37</xdr:row>
      <xdr:rowOff>43678</xdr:rowOff>
    </xdr:to>
    <xdr:sp macro="" textlink="">
      <xdr:nvSpPr>
        <xdr:cNvPr id="315" name="楕円 314"/>
        <xdr:cNvSpPr/>
      </xdr:nvSpPr>
      <xdr:spPr>
        <a:xfrm>
          <a:off x="9588500" y="628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34805</xdr:rowOff>
    </xdr:from>
    <xdr:ext cx="534377" cy="259045"/>
    <xdr:sp macro="" textlink="">
      <xdr:nvSpPr>
        <xdr:cNvPr id="316" name="テキスト ボックス 315"/>
        <xdr:cNvSpPr txBox="1"/>
      </xdr:nvSpPr>
      <xdr:spPr>
        <a:xfrm>
          <a:off x="9372111" y="637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44704</xdr:rowOff>
    </xdr:from>
    <xdr:to>
      <xdr:col>46</xdr:col>
      <xdr:colOff>38100</xdr:colOff>
      <xdr:row>36</xdr:row>
      <xdr:rowOff>146304</xdr:rowOff>
    </xdr:to>
    <xdr:sp macro="" textlink="">
      <xdr:nvSpPr>
        <xdr:cNvPr id="317" name="楕円 316"/>
        <xdr:cNvSpPr/>
      </xdr:nvSpPr>
      <xdr:spPr>
        <a:xfrm>
          <a:off x="8699500" y="62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137431</xdr:rowOff>
    </xdr:from>
    <xdr:ext cx="534377" cy="259045"/>
    <xdr:sp macro="" textlink="">
      <xdr:nvSpPr>
        <xdr:cNvPr id="318" name="テキスト ボックス 317"/>
        <xdr:cNvSpPr txBox="1"/>
      </xdr:nvSpPr>
      <xdr:spPr>
        <a:xfrm>
          <a:off x="8483111" y="63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67907</xdr:rowOff>
    </xdr:from>
    <xdr:to>
      <xdr:col>41</xdr:col>
      <xdr:colOff>101600</xdr:colOff>
      <xdr:row>36</xdr:row>
      <xdr:rowOff>169507</xdr:rowOff>
    </xdr:to>
    <xdr:sp macro="" textlink="">
      <xdr:nvSpPr>
        <xdr:cNvPr id="319" name="楕円 318"/>
        <xdr:cNvSpPr/>
      </xdr:nvSpPr>
      <xdr:spPr>
        <a:xfrm>
          <a:off x="7810500" y="62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160634</xdr:rowOff>
    </xdr:from>
    <xdr:ext cx="534377" cy="259045"/>
    <xdr:sp macro="" textlink="">
      <xdr:nvSpPr>
        <xdr:cNvPr id="320" name="テキスト ボックス 319"/>
        <xdr:cNvSpPr txBox="1"/>
      </xdr:nvSpPr>
      <xdr:spPr>
        <a:xfrm>
          <a:off x="7594111" y="63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117673</xdr:rowOff>
    </xdr:from>
    <xdr:to>
      <xdr:col>36</xdr:col>
      <xdr:colOff>165100</xdr:colOff>
      <xdr:row>37</xdr:row>
      <xdr:rowOff>47823</xdr:rowOff>
    </xdr:to>
    <xdr:sp macro="" textlink="">
      <xdr:nvSpPr>
        <xdr:cNvPr id="321" name="楕円 320"/>
        <xdr:cNvSpPr/>
      </xdr:nvSpPr>
      <xdr:spPr>
        <a:xfrm>
          <a:off x="6921500" y="628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38950</xdr:rowOff>
    </xdr:from>
    <xdr:ext cx="534377" cy="259045"/>
    <xdr:sp macro="" textlink="">
      <xdr:nvSpPr>
        <xdr:cNvPr id="322" name="テキスト ボックス 321"/>
        <xdr:cNvSpPr txBox="1"/>
      </xdr:nvSpPr>
      <xdr:spPr>
        <a:xfrm>
          <a:off x="6705111" y="638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87926</xdr:rowOff>
    </xdr:from>
    <xdr:to>
      <xdr:col>55</xdr:col>
      <xdr:colOff>0</xdr:colOff>
      <xdr:row>57</xdr:row>
      <xdr:rowOff>162665</xdr:rowOff>
    </xdr:to>
    <xdr:cxnSp macro="">
      <xdr:nvCxnSpPr>
        <xdr:cNvPr id="349" name="直線コネクタ 348"/>
        <xdr:cNvCxnSpPr/>
      </xdr:nvCxnSpPr>
      <xdr:spPr>
        <a:xfrm flipV="1">
          <a:off x="9639300" y="9860576"/>
          <a:ext cx="838200" cy="7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162665</xdr:rowOff>
    </xdr:from>
    <xdr:to>
      <xdr:col>50</xdr:col>
      <xdr:colOff>114300</xdr:colOff>
      <xdr:row>58</xdr:row>
      <xdr:rowOff>23223</xdr:rowOff>
    </xdr:to>
    <xdr:cxnSp macro="">
      <xdr:nvCxnSpPr>
        <xdr:cNvPr id="352" name="直線コネクタ 351"/>
        <xdr:cNvCxnSpPr/>
      </xdr:nvCxnSpPr>
      <xdr:spPr>
        <a:xfrm flipV="1">
          <a:off x="8750300" y="9935315"/>
          <a:ext cx="889000" cy="3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145466</xdr:rowOff>
    </xdr:from>
    <xdr:to>
      <xdr:col>45</xdr:col>
      <xdr:colOff>177800</xdr:colOff>
      <xdr:row>58</xdr:row>
      <xdr:rowOff>23223</xdr:rowOff>
    </xdr:to>
    <xdr:cxnSp macro="">
      <xdr:nvCxnSpPr>
        <xdr:cNvPr id="355" name="直線コネクタ 354"/>
        <xdr:cNvCxnSpPr/>
      </xdr:nvCxnSpPr>
      <xdr:spPr>
        <a:xfrm>
          <a:off x="7861300" y="9918116"/>
          <a:ext cx="889000" cy="4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145466</xdr:rowOff>
    </xdr:from>
    <xdr:to>
      <xdr:col>41</xdr:col>
      <xdr:colOff>50800</xdr:colOff>
      <xdr:row>58</xdr:row>
      <xdr:rowOff>19251</xdr:rowOff>
    </xdr:to>
    <xdr:cxnSp macro="">
      <xdr:nvCxnSpPr>
        <xdr:cNvPr id="358" name="直線コネクタ 357"/>
        <xdr:cNvCxnSpPr/>
      </xdr:nvCxnSpPr>
      <xdr:spPr>
        <a:xfrm flipV="1">
          <a:off x="6972300" y="9918116"/>
          <a:ext cx="889000" cy="4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11921</xdr:rowOff>
    </xdr:from>
    <xdr:to>
      <xdr:col>36</xdr:col>
      <xdr:colOff>165100</xdr:colOff>
      <xdr:row>56</xdr:row>
      <xdr:rowOff>113521</xdr:rowOff>
    </xdr:to>
    <xdr:sp macro="" textlink="">
      <xdr:nvSpPr>
        <xdr:cNvPr id="361" name="フローチャート: 判断 360"/>
        <xdr:cNvSpPr/>
      </xdr:nvSpPr>
      <xdr:spPr>
        <a:xfrm>
          <a:off x="6921500" y="96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130048</xdr:rowOff>
    </xdr:from>
    <xdr:ext cx="534377" cy="259045"/>
    <xdr:sp macro="" textlink="">
      <xdr:nvSpPr>
        <xdr:cNvPr id="362" name="テキスト ボックス 361"/>
        <xdr:cNvSpPr txBox="1"/>
      </xdr:nvSpPr>
      <xdr:spPr>
        <a:xfrm>
          <a:off x="6705111" y="938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37126</xdr:rowOff>
    </xdr:from>
    <xdr:to>
      <xdr:col>55</xdr:col>
      <xdr:colOff>50800</xdr:colOff>
      <xdr:row>57</xdr:row>
      <xdr:rowOff>138726</xdr:rowOff>
    </xdr:to>
    <xdr:sp macro="" textlink="">
      <xdr:nvSpPr>
        <xdr:cNvPr id="368" name="楕円 367"/>
        <xdr:cNvSpPr/>
      </xdr:nvSpPr>
      <xdr:spPr>
        <a:xfrm>
          <a:off x="10426700" y="980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15553</xdr:rowOff>
    </xdr:from>
    <xdr:ext cx="534377" cy="259045"/>
    <xdr:sp macro="" textlink="">
      <xdr:nvSpPr>
        <xdr:cNvPr id="369" name="普通建設事業費該当値テキスト"/>
        <xdr:cNvSpPr txBox="1"/>
      </xdr:nvSpPr>
      <xdr:spPr>
        <a:xfrm>
          <a:off x="10528300" y="978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111865</xdr:rowOff>
    </xdr:from>
    <xdr:to>
      <xdr:col>50</xdr:col>
      <xdr:colOff>165100</xdr:colOff>
      <xdr:row>58</xdr:row>
      <xdr:rowOff>42015</xdr:rowOff>
    </xdr:to>
    <xdr:sp macro="" textlink="">
      <xdr:nvSpPr>
        <xdr:cNvPr id="370" name="楕円 369"/>
        <xdr:cNvSpPr/>
      </xdr:nvSpPr>
      <xdr:spPr>
        <a:xfrm>
          <a:off x="9588500" y="98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33142</xdr:rowOff>
    </xdr:from>
    <xdr:ext cx="534377" cy="259045"/>
    <xdr:sp macro="" textlink="">
      <xdr:nvSpPr>
        <xdr:cNvPr id="371" name="テキスト ボックス 370"/>
        <xdr:cNvSpPr txBox="1"/>
      </xdr:nvSpPr>
      <xdr:spPr>
        <a:xfrm>
          <a:off x="9372111" y="99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143873</xdr:rowOff>
    </xdr:from>
    <xdr:to>
      <xdr:col>46</xdr:col>
      <xdr:colOff>38100</xdr:colOff>
      <xdr:row>58</xdr:row>
      <xdr:rowOff>74023</xdr:rowOff>
    </xdr:to>
    <xdr:sp macro="" textlink="">
      <xdr:nvSpPr>
        <xdr:cNvPr id="372" name="楕円 371"/>
        <xdr:cNvSpPr/>
      </xdr:nvSpPr>
      <xdr:spPr>
        <a:xfrm>
          <a:off x="8699500" y="99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65150</xdr:rowOff>
    </xdr:from>
    <xdr:ext cx="534377" cy="259045"/>
    <xdr:sp macro="" textlink="">
      <xdr:nvSpPr>
        <xdr:cNvPr id="373" name="テキスト ボックス 372"/>
        <xdr:cNvSpPr txBox="1"/>
      </xdr:nvSpPr>
      <xdr:spPr>
        <a:xfrm>
          <a:off x="8483111" y="100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94666</xdr:rowOff>
    </xdr:from>
    <xdr:to>
      <xdr:col>41</xdr:col>
      <xdr:colOff>101600</xdr:colOff>
      <xdr:row>58</xdr:row>
      <xdr:rowOff>24816</xdr:rowOff>
    </xdr:to>
    <xdr:sp macro="" textlink="">
      <xdr:nvSpPr>
        <xdr:cNvPr id="374" name="楕円 373"/>
        <xdr:cNvSpPr/>
      </xdr:nvSpPr>
      <xdr:spPr>
        <a:xfrm>
          <a:off x="7810500" y="98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15943</xdr:rowOff>
    </xdr:from>
    <xdr:ext cx="534377" cy="259045"/>
    <xdr:sp macro="" textlink="">
      <xdr:nvSpPr>
        <xdr:cNvPr id="375" name="テキスト ボックス 374"/>
        <xdr:cNvSpPr txBox="1"/>
      </xdr:nvSpPr>
      <xdr:spPr>
        <a:xfrm>
          <a:off x="7594111" y="99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139901</xdr:rowOff>
    </xdr:from>
    <xdr:to>
      <xdr:col>36</xdr:col>
      <xdr:colOff>165100</xdr:colOff>
      <xdr:row>58</xdr:row>
      <xdr:rowOff>70051</xdr:rowOff>
    </xdr:to>
    <xdr:sp macro="" textlink="">
      <xdr:nvSpPr>
        <xdr:cNvPr id="376" name="楕円 375"/>
        <xdr:cNvSpPr/>
      </xdr:nvSpPr>
      <xdr:spPr>
        <a:xfrm>
          <a:off x="6921500" y="991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61178</xdr:rowOff>
    </xdr:from>
    <xdr:ext cx="534377" cy="259045"/>
    <xdr:sp macro="" textlink="">
      <xdr:nvSpPr>
        <xdr:cNvPr id="377" name="テキスト ボックス 376"/>
        <xdr:cNvSpPr txBox="1"/>
      </xdr:nvSpPr>
      <xdr:spPr>
        <a:xfrm>
          <a:off x="6705111" y="1000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110624</xdr:rowOff>
    </xdr:from>
    <xdr:to>
      <xdr:col>55</xdr:col>
      <xdr:colOff>0</xdr:colOff>
      <xdr:row>79</xdr:row>
      <xdr:rowOff>35437</xdr:rowOff>
    </xdr:to>
    <xdr:cxnSp macro="">
      <xdr:nvCxnSpPr>
        <xdr:cNvPr id="408" name="直線コネクタ 407"/>
        <xdr:cNvCxnSpPr/>
      </xdr:nvCxnSpPr>
      <xdr:spPr>
        <a:xfrm flipV="1">
          <a:off x="9639300" y="13483724"/>
          <a:ext cx="838200" cy="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35437</xdr:rowOff>
    </xdr:from>
    <xdr:to>
      <xdr:col>50</xdr:col>
      <xdr:colOff>114300</xdr:colOff>
      <xdr:row>79</xdr:row>
      <xdr:rowOff>60855</xdr:rowOff>
    </xdr:to>
    <xdr:cxnSp macro="">
      <xdr:nvCxnSpPr>
        <xdr:cNvPr id="411" name="直線コネクタ 410"/>
        <xdr:cNvCxnSpPr/>
      </xdr:nvCxnSpPr>
      <xdr:spPr>
        <a:xfrm flipV="1">
          <a:off x="8750300" y="13579987"/>
          <a:ext cx="889000" cy="2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5925</xdr:rowOff>
    </xdr:from>
    <xdr:to>
      <xdr:col>45</xdr:col>
      <xdr:colOff>177800</xdr:colOff>
      <xdr:row>79</xdr:row>
      <xdr:rowOff>60855</xdr:rowOff>
    </xdr:to>
    <xdr:cxnSp macro="">
      <xdr:nvCxnSpPr>
        <xdr:cNvPr id="414" name="直線コネクタ 413"/>
        <xdr:cNvCxnSpPr/>
      </xdr:nvCxnSpPr>
      <xdr:spPr>
        <a:xfrm>
          <a:off x="7861300" y="13550475"/>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5925</xdr:rowOff>
    </xdr:from>
    <xdr:to>
      <xdr:col>41</xdr:col>
      <xdr:colOff>50800</xdr:colOff>
      <xdr:row>79</xdr:row>
      <xdr:rowOff>97006</xdr:rowOff>
    </xdr:to>
    <xdr:cxnSp macro="">
      <xdr:nvCxnSpPr>
        <xdr:cNvPr id="417" name="直線コネクタ 416"/>
        <xdr:cNvCxnSpPr/>
      </xdr:nvCxnSpPr>
      <xdr:spPr>
        <a:xfrm flipV="1">
          <a:off x="6972300" y="13550475"/>
          <a:ext cx="889000" cy="9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146180</xdr:rowOff>
    </xdr:from>
    <xdr:to>
      <xdr:col>36</xdr:col>
      <xdr:colOff>165100</xdr:colOff>
      <xdr:row>77</xdr:row>
      <xdr:rowOff>76330</xdr:rowOff>
    </xdr:to>
    <xdr:sp macro="" textlink="">
      <xdr:nvSpPr>
        <xdr:cNvPr id="420" name="フローチャート: 判断 419"/>
        <xdr:cNvSpPr/>
      </xdr:nvSpPr>
      <xdr:spPr>
        <a:xfrm>
          <a:off x="6921500" y="131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92858</xdr:rowOff>
    </xdr:from>
    <xdr:ext cx="534377" cy="259045"/>
    <xdr:sp macro="" textlink="">
      <xdr:nvSpPr>
        <xdr:cNvPr id="421" name="テキスト ボックス 420"/>
        <xdr:cNvSpPr txBox="1"/>
      </xdr:nvSpPr>
      <xdr:spPr>
        <a:xfrm>
          <a:off x="6705111" y="1295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59824</xdr:rowOff>
    </xdr:from>
    <xdr:to>
      <xdr:col>55</xdr:col>
      <xdr:colOff>50800</xdr:colOff>
      <xdr:row>78</xdr:row>
      <xdr:rowOff>161424</xdr:rowOff>
    </xdr:to>
    <xdr:sp macro="" textlink="">
      <xdr:nvSpPr>
        <xdr:cNvPr id="427" name="楕円 426"/>
        <xdr:cNvSpPr/>
      </xdr:nvSpPr>
      <xdr:spPr>
        <a:xfrm>
          <a:off x="10426700" y="1343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38251</xdr:rowOff>
    </xdr:from>
    <xdr:ext cx="534377" cy="259045"/>
    <xdr:sp macro="" textlink="">
      <xdr:nvSpPr>
        <xdr:cNvPr id="428" name="普通建設事業費 （ うち新規整備　）該当値テキスト"/>
        <xdr:cNvSpPr txBox="1"/>
      </xdr:nvSpPr>
      <xdr:spPr>
        <a:xfrm>
          <a:off x="10528300" y="134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156087</xdr:rowOff>
    </xdr:from>
    <xdr:to>
      <xdr:col>50</xdr:col>
      <xdr:colOff>165100</xdr:colOff>
      <xdr:row>79</xdr:row>
      <xdr:rowOff>86237</xdr:rowOff>
    </xdr:to>
    <xdr:sp macro="" textlink="">
      <xdr:nvSpPr>
        <xdr:cNvPr id="429" name="楕円 428"/>
        <xdr:cNvSpPr/>
      </xdr:nvSpPr>
      <xdr:spPr>
        <a:xfrm>
          <a:off x="9588500" y="1352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77364</xdr:rowOff>
    </xdr:from>
    <xdr:ext cx="469744" cy="259045"/>
    <xdr:sp macro="" textlink="">
      <xdr:nvSpPr>
        <xdr:cNvPr id="430" name="テキスト ボックス 429"/>
        <xdr:cNvSpPr txBox="1"/>
      </xdr:nvSpPr>
      <xdr:spPr>
        <a:xfrm>
          <a:off x="9404428" y="1362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10055</xdr:rowOff>
    </xdr:from>
    <xdr:to>
      <xdr:col>46</xdr:col>
      <xdr:colOff>38100</xdr:colOff>
      <xdr:row>79</xdr:row>
      <xdr:rowOff>111655</xdr:rowOff>
    </xdr:to>
    <xdr:sp macro="" textlink="">
      <xdr:nvSpPr>
        <xdr:cNvPr id="431" name="楕円 430"/>
        <xdr:cNvSpPr/>
      </xdr:nvSpPr>
      <xdr:spPr>
        <a:xfrm>
          <a:off x="8699500" y="135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102782</xdr:rowOff>
    </xdr:from>
    <xdr:ext cx="469744" cy="259045"/>
    <xdr:sp macro="" textlink="">
      <xdr:nvSpPr>
        <xdr:cNvPr id="432" name="テキスト ボックス 431"/>
        <xdr:cNvSpPr txBox="1"/>
      </xdr:nvSpPr>
      <xdr:spPr>
        <a:xfrm>
          <a:off x="8515428" y="1364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126575</xdr:rowOff>
    </xdr:from>
    <xdr:to>
      <xdr:col>41</xdr:col>
      <xdr:colOff>101600</xdr:colOff>
      <xdr:row>79</xdr:row>
      <xdr:rowOff>56725</xdr:rowOff>
    </xdr:to>
    <xdr:sp macro="" textlink="">
      <xdr:nvSpPr>
        <xdr:cNvPr id="433" name="楕円 432"/>
        <xdr:cNvSpPr/>
      </xdr:nvSpPr>
      <xdr:spPr>
        <a:xfrm>
          <a:off x="7810500" y="134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47852</xdr:rowOff>
    </xdr:from>
    <xdr:ext cx="469744" cy="259045"/>
    <xdr:sp macro="" textlink="">
      <xdr:nvSpPr>
        <xdr:cNvPr id="434" name="テキスト ボックス 433"/>
        <xdr:cNvSpPr txBox="1"/>
      </xdr:nvSpPr>
      <xdr:spPr>
        <a:xfrm>
          <a:off x="7626428" y="135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46206</xdr:rowOff>
    </xdr:from>
    <xdr:to>
      <xdr:col>36</xdr:col>
      <xdr:colOff>165100</xdr:colOff>
      <xdr:row>79</xdr:row>
      <xdr:rowOff>147806</xdr:rowOff>
    </xdr:to>
    <xdr:sp macro="" textlink="">
      <xdr:nvSpPr>
        <xdr:cNvPr id="435" name="楕円 434"/>
        <xdr:cNvSpPr/>
      </xdr:nvSpPr>
      <xdr:spPr>
        <a:xfrm>
          <a:off x="6921500" y="135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138933</xdr:rowOff>
    </xdr:from>
    <xdr:ext cx="378565" cy="259045"/>
    <xdr:sp macro="" textlink="">
      <xdr:nvSpPr>
        <xdr:cNvPr id="436" name="テキスト ボックス 435"/>
        <xdr:cNvSpPr txBox="1"/>
      </xdr:nvSpPr>
      <xdr:spPr>
        <a:xfrm>
          <a:off x="6783017" y="13683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25065</xdr:rowOff>
    </xdr:from>
    <xdr:to>
      <xdr:col>55</xdr:col>
      <xdr:colOff>0</xdr:colOff>
      <xdr:row>98</xdr:row>
      <xdr:rowOff>57969</xdr:rowOff>
    </xdr:to>
    <xdr:cxnSp macro="">
      <xdr:nvCxnSpPr>
        <xdr:cNvPr id="465" name="直線コネクタ 464"/>
        <xdr:cNvCxnSpPr/>
      </xdr:nvCxnSpPr>
      <xdr:spPr>
        <a:xfrm>
          <a:off x="9639300" y="16827165"/>
          <a:ext cx="838200" cy="3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25065</xdr:rowOff>
    </xdr:from>
    <xdr:to>
      <xdr:col>50</xdr:col>
      <xdr:colOff>114300</xdr:colOff>
      <xdr:row>98</xdr:row>
      <xdr:rowOff>121076</xdr:rowOff>
    </xdr:to>
    <xdr:cxnSp macro="">
      <xdr:nvCxnSpPr>
        <xdr:cNvPr id="468" name="直線コネクタ 467"/>
        <xdr:cNvCxnSpPr/>
      </xdr:nvCxnSpPr>
      <xdr:spPr>
        <a:xfrm flipV="1">
          <a:off x="8750300" y="1682716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97951</xdr:rowOff>
    </xdr:from>
    <xdr:to>
      <xdr:col>45</xdr:col>
      <xdr:colOff>177800</xdr:colOff>
      <xdr:row>98</xdr:row>
      <xdr:rowOff>121076</xdr:rowOff>
    </xdr:to>
    <xdr:cxnSp macro="">
      <xdr:nvCxnSpPr>
        <xdr:cNvPr id="471" name="直線コネクタ 470"/>
        <xdr:cNvCxnSpPr/>
      </xdr:nvCxnSpPr>
      <xdr:spPr>
        <a:xfrm>
          <a:off x="7861300" y="16900051"/>
          <a:ext cx="8890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68689</xdr:rowOff>
    </xdr:from>
    <xdr:to>
      <xdr:col>41</xdr:col>
      <xdr:colOff>50800</xdr:colOff>
      <xdr:row>98</xdr:row>
      <xdr:rowOff>97951</xdr:rowOff>
    </xdr:to>
    <xdr:cxnSp macro="">
      <xdr:nvCxnSpPr>
        <xdr:cNvPr id="474" name="直線コネクタ 473"/>
        <xdr:cNvCxnSpPr/>
      </xdr:nvCxnSpPr>
      <xdr:spPr>
        <a:xfrm>
          <a:off x="6972300" y="16870789"/>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7" name="フローチャート: 判断 476"/>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8" name="テキスト ボックス 477"/>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7169</xdr:rowOff>
    </xdr:from>
    <xdr:to>
      <xdr:col>55</xdr:col>
      <xdr:colOff>50800</xdr:colOff>
      <xdr:row>98</xdr:row>
      <xdr:rowOff>108769</xdr:rowOff>
    </xdr:to>
    <xdr:sp macro="" textlink="">
      <xdr:nvSpPr>
        <xdr:cNvPr id="484" name="楕円 483"/>
        <xdr:cNvSpPr/>
      </xdr:nvSpPr>
      <xdr:spPr>
        <a:xfrm>
          <a:off x="10426700" y="1680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93546</xdr:rowOff>
    </xdr:from>
    <xdr:ext cx="534377" cy="259045"/>
    <xdr:sp macro="" textlink="">
      <xdr:nvSpPr>
        <xdr:cNvPr id="485" name="普通建設事業費 （ うち更新整備　）該当値テキスト"/>
        <xdr:cNvSpPr txBox="1"/>
      </xdr:nvSpPr>
      <xdr:spPr>
        <a:xfrm>
          <a:off x="10528300" y="1672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145715</xdr:rowOff>
    </xdr:from>
    <xdr:to>
      <xdr:col>50</xdr:col>
      <xdr:colOff>165100</xdr:colOff>
      <xdr:row>98</xdr:row>
      <xdr:rowOff>75865</xdr:rowOff>
    </xdr:to>
    <xdr:sp macro="" textlink="">
      <xdr:nvSpPr>
        <xdr:cNvPr id="486" name="楕円 485"/>
        <xdr:cNvSpPr/>
      </xdr:nvSpPr>
      <xdr:spPr>
        <a:xfrm>
          <a:off x="9588500" y="167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66992</xdr:rowOff>
    </xdr:from>
    <xdr:ext cx="534377" cy="259045"/>
    <xdr:sp macro="" textlink="">
      <xdr:nvSpPr>
        <xdr:cNvPr id="487" name="テキスト ボックス 486"/>
        <xdr:cNvSpPr txBox="1"/>
      </xdr:nvSpPr>
      <xdr:spPr>
        <a:xfrm>
          <a:off x="9372111" y="16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70276</xdr:rowOff>
    </xdr:from>
    <xdr:to>
      <xdr:col>46</xdr:col>
      <xdr:colOff>38100</xdr:colOff>
      <xdr:row>99</xdr:row>
      <xdr:rowOff>426</xdr:rowOff>
    </xdr:to>
    <xdr:sp macro="" textlink="">
      <xdr:nvSpPr>
        <xdr:cNvPr id="488" name="楕円 487"/>
        <xdr:cNvSpPr/>
      </xdr:nvSpPr>
      <xdr:spPr>
        <a:xfrm>
          <a:off x="8699500" y="168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163003</xdr:rowOff>
    </xdr:from>
    <xdr:ext cx="534377" cy="259045"/>
    <xdr:sp macro="" textlink="">
      <xdr:nvSpPr>
        <xdr:cNvPr id="489" name="テキスト ボックス 488"/>
        <xdr:cNvSpPr txBox="1"/>
      </xdr:nvSpPr>
      <xdr:spPr>
        <a:xfrm>
          <a:off x="8483111" y="169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47151</xdr:rowOff>
    </xdr:from>
    <xdr:to>
      <xdr:col>41</xdr:col>
      <xdr:colOff>101600</xdr:colOff>
      <xdr:row>98</xdr:row>
      <xdr:rowOff>148751</xdr:rowOff>
    </xdr:to>
    <xdr:sp macro="" textlink="">
      <xdr:nvSpPr>
        <xdr:cNvPr id="490" name="楕円 489"/>
        <xdr:cNvSpPr/>
      </xdr:nvSpPr>
      <xdr:spPr>
        <a:xfrm>
          <a:off x="7810500" y="168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139878</xdr:rowOff>
    </xdr:from>
    <xdr:ext cx="534377" cy="259045"/>
    <xdr:sp macro="" textlink="">
      <xdr:nvSpPr>
        <xdr:cNvPr id="491" name="テキスト ボックス 490"/>
        <xdr:cNvSpPr txBox="1"/>
      </xdr:nvSpPr>
      <xdr:spPr>
        <a:xfrm>
          <a:off x="7594111" y="1694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17889</xdr:rowOff>
    </xdr:from>
    <xdr:to>
      <xdr:col>36</xdr:col>
      <xdr:colOff>165100</xdr:colOff>
      <xdr:row>98</xdr:row>
      <xdr:rowOff>119489</xdr:rowOff>
    </xdr:to>
    <xdr:sp macro="" textlink="">
      <xdr:nvSpPr>
        <xdr:cNvPr id="492" name="楕円 491"/>
        <xdr:cNvSpPr/>
      </xdr:nvSpPr>
      <xdr:spPr>
        <a:xfrm>
          <a:off x="6921500" y="168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110616</xdr:rowOff>
    </xdr:from>
    <xdr:ext cx="534377" cy="259045"/>
    <xdr:sp macro="" textlink="">
      <xdr:nvSpPr>
        <xdr:cNvPr id="493" name="テキスト ボックス 492"/>
        <xdr:cNvSpPr txBox="1"/>
      </xdr:nvSpPr>
      <xdr:spPr>
        <a:xfrm>
          <a:off x="6705111" y="1691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8" name="直線コネクタ 51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1" name="直線コネクタ 52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30" name="フローチャート: 判断 529"/>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31" name="テキスト ボックス 530"/>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2" name="フローチャート: 判断 581"/>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3" name="テキスト ボックス 582"/>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12700</xdr:rowOff>
    </xdr:from>
    <xdr:to>
      <xdr:col>72</xdr:col>
      <xdr:colOff>38100</xdr:colOff>
      <xdr:row>50</xdr:row>
      <xdr:rowOff>114300</xdr:rowOff>
    </xdr:to>
    <xdr:sp macro="" textlink="">
      <xdr:nvSpPr>
        <xdr:cNvPr id="585" name="フローチャート: 判断 584"/>
        <xdr:cNvSpPr/>
      </xdr:nvSpPr>
      <xdr:spPr>
        <a:xfrm>
          <a:off x="13652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48</xdr:row>
      <xdr:rowOff>130827</xdr:rowOff>
    </xdr:from>
    <xdr:ext cx="249299" cy="259045"/>
    <xdr:sp macro="" textlink="">
      <xdr:nvSpPr>
        <xdr:cNvPr id="586" name="テキスト ボックス 585"/>
        <xdr:cNvSpPr txBox="1"/>
      </xdr:nvSpPr>
      <xdr:spPr>
        <a:xfrm>
          <a:off x="13578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7" name="フローチャート: 判断 58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8" name="テキスト ボックス 587"/>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3" name="テキスト ボックス 602"/>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140602</xdr:rowOff>
    </xdr:from>
    <xdr:to>
      <xdr:col>85</xdr:col>
      <xdr:colOff>127000</xdr:colOff>
      <xdr:row>77</xdr:row>
      <xdr:rowOff>141643</xdr:rowOff>
    </xdr:to>
    <xdr:cxnSp macro="">
      <xdr:nvCxnSpPr>
        <xdr:cNvPr id="628" name="直線コネクタ 627"/>
        <xdr:cNvCxnSpPr/>
      </xdr:nvCxnSpPr>
      <xdr:spPr>
        <a:xfrm flipV="1">
          <a:off x="15481300" y="13342252"/>
          <a:ext cx="8382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141643</xdr:rowOff>
    </xdr:from>
    <xdr:to>
      <xdr:col>81</xdr:col>
      <xdr:colOff>50800</xdr:colOff>
      <xdr:row>77</xdr:row>
      <xdr:rowOff>143244</xdr:rowOff>
    </xdr:to>
    <xdr:cxnSp macro="">
      <xdr:nvCxnSpPr>
        <xdr:cNvPr id="631" name="直線コネクタ 630"/>
        <xdr:cNvCxnSpPr/>
      </xdr:nvCxnSpPr>
      <xdr:spPr>
        <a:xfrm flipV="1">
          <a:off x="14592300" y="13343293"/>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143244</xdr:rowOff>
    </xdr:from>
    <xdr:to>
      <xdr:col>76</xdr:col>
      <xdr:colOff>114300</xdr:colOff>
      <xdr:row>77</xdr:row>
      <xdr:rowOff>143918</xdr:rowOff>
    </xdr:to>
    <xdr:cxnSp macro="">
      <xdr:nvCxnSpPr>
        <xdr:cNvPr id="634" name="直線コネクタ 633"/>
        <xdr:cNvCxnSpPr/>
      </xdr:nvCxnSpPr>
      <xdr:spPr>
        <a:xfrm flipV="1">
          <a:off x="13703300" y="13344894"/>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134333</xdr:rowOff>
    </xdr:from>
    <xdr:to>
      <xdr:col>71</xdr:col>
      <xdr:colOff>177800</xdr:colOff>
      <xdr:row>77</xdr:row>
      <xdr:rowOff>143918</xdr:rowOff>
    </xdr:to>
    <xdr:cxnSp macro="">
      <xdr:nvCxnSpPr>
        <xdr:cNvPr id="637" name="直線コネクタ 636"/>
        <xdr:cNvCxnSpPr/>
      </xdr:nvCxnSpPr>
      <xdr:spPr>
        <a:xfrm>
          <a:off x="12814300" y="13335983"/>
          <a:ext cx="8890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141232</xdr:rowOff>
    </xdr:from>
    <xdr:to>
      <xdr:col>67</xdr:col>
      <xdr:colOff>101600</xdr:colOff>
      <xdr:row>76</xdr:row>
      <xdr:rowOff>71382</xdr:rowOff>
    </xdr:to>
    <xdr:sp macro="" textlink="">
      <xdr:nvSpPr>
        <xdr:cNvPr id="640" name="フローチャート: 判断 639"/>
        <xdr:cNvSpPr/>
      </xdr:nvSpPr>
      <xdr:spPr>
        <a:xfrm>
          <a:off x="12763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87909</xdr:rowOff>
    </xdr:from>
    <xdr:ext cx="534377" cy="259045"/>
    <xdr:sp macro="" textlink="">
      <xdr:nvSpPr>
        <xdr:cNvPr id="641" name="テキスト ボックス 640"/>
        <xdr:cNvSpPr txBox="1"/>
      </xdr:nvSpPr>
      <xdr:spPr>
        <a:xfrm>
          <a:off x="12547111" y="127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89802</xdr:rowOff>
    </xdr:from>
    <xdr:to>
      <xdr:col>85</xdr:col>
      <xdr:colOff>177800</xdr:colOff>
      <xdr:row>78</xdr:row>
      <xdr:rowOff>19952</xdr:rowOff>
    </xdr:to>
    <xdr:sp macro="" textlink="">
      <xdr:nvSpPr>
        <xdr:cNvPr id="647" name="楕円 646"/>
        <xdr:cNvSpPr/>
      </xdr:nvSpPr>
      <xdr:spPr>
        <a:xfrm>
          <a:off x="16268700" y="132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4729</xdr:rowOff>
    </xdr:from>
    <xdr:ext cx="469744" cy="259045"/>
    <xdr:sp macro="" textlink="">
      <xdr:nvSpPr>
        <xdr:cNvPr id="648" name="公債費該当値テキスト"/>
        <xdr:cNvSpPr txBox="1"/>
      </xdr:nvSpPr>
      <xdr:spPr>
        <a:xfrm>
          <a:off x="16370300" y="1320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90843</xdr:rowOff>
    </xdr:from>
    <xdr:to>
      <xdr:col>81</xdr:col>
      <xdr:colOff>101600</xdr:colOff>
      <xdr:row>78</xdr:row>
      <xdr:rowOff>20993</xdr:rowOff>
    </xdr:to>
    <xdr:sp macro="" textlink="">
      <xdr:nvSpPr>
        <xdr:cNvPr id="649" name="楕円 648"/>
        <xdr:cNvSpPr/>
      </xdr:nvSpPr>
      <xdr:spPr>
        <a:xfrm>
          <a:off x="15430500" y="132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12120</xdr:rowOff>
    </xdr:from>
    <xdr:ext cx="469744" cy="259045"/>
    <xdr:sp macro="" textlink="">
      <xdr:nvSpPr>
        <xdr:cNvPr id="650" name="テキスト ボックス 649"/>
        <xdr:cNvSpPr txBox="1"/>
      </xdr:nvSpPr>
      <xdr:spPr>
        <a:xfrm>
          <a:off x="15246428" y="1338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92444</xdr:rowOff>
    </xdr:from>
    <xdr:to>
      <xdr:col>76</xdr:col>
      <xdr:colOff>165100</xdr:colOff>
      <xdr:row>78</xdr:row>
      <xdr:rowOff>22594</xdr:rowOff>
    </xdr:to>
    <xdr:sp macro="" textlink="">
      <xdr:nvSpPr>
        <xdr:cNvPr id="651" name="楕円 650"/>
        <xdr:cNvSpPr/>
      </xdr:nvSpPr>
      <xdr:spPr>
        <a:xfrm>
          <a:off x="14541500" y="132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13721</xdr:rowOff>
    </xdr:from>
    <xdr:ext cx="469744" cy="259045"/>
    <xdr:sp macro="" textlink="">
      <xdr:nvSpPr>
        <xdr:cNvPr id="652" name="テキスト ボックス 651"/>
        <xdr:cNvSpPr txBox="1"/>
      </xdr:nvSpPr>
      <xdr:spPr>
        <a:xfrm>
          <a:off x="14357428" y="1338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93118</xdr:rowOff>
    </xdr:from>
    <xdr:to>
      <xdr:col>72</xdr:col>
      <xdr:colOff>38100</xdr:colOff>
      <xdr:row>78</xdr:row>
      <xdr:rowOff>23268</xdr:rowOff>
    </xdr:to>
    <xdr:sp macro="" textlink="">
      <xdr:nvSpPr>
        <xdr:cNvPr id="653" name="楕円 652"/>
        <xdr:cNvSpPr/>
      </xdr:nvSpPr>
      <xdr:spPr>
        <a:xfrm>
          <a:off x="13652500" y="1329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14395</xdr:rowOff>
    </xdr:from>
    <xdr:ext cx="469744" cy="259045"/>
    <xdr:sp macro="" textlink="">
      <xdr:nvSpPr>
        <xdr:cNvPr id="654" name="テキスト ボックス 653"/>
        <xdr:cNvSpPr txBox="1"/>
      </xdr:nvSpPr>
      <xdr:spPr>
        <a:xfrm>
          <a:off x="13468428" y="1338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83533</xdr:rowOff>
    </xdr:from>
    <xdr:to>
      <xdr:col>67</xdr:col>
      <xdr:colOff>101600</xdr:colOff>
      <xdr:row>78</xdr:row>
      <xdr:rowOff>13683</xdr:rowOff>
    </xdr:to>
    <xdr:sp macro="" textlink="">
      <xdr:nvSpPr>
        <xdr:cNvPr id="655" name="楕円 654"/>
        <xdr:cNvSpPr/>
      </xdr:nvSpPr>
      <xdr:spPr>
        <a:xfrm>
          <a:off x="12763500" y="132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4810</xdr:rowOff>
    </xdr:from>
    <xdr:ext cx="534377" cy="259045"/>
    <xdr:sp macro="" textlink="">
      <xdr:nvSpPr>
        <xdr:cNvPr id="656" name="テキスト ボックス 655"/>
        <xdr:cNvSpPr txBox="1"/>
      </xdr:nvSpPr>
      <xdr:spPr>
        <a:xfrm>
          <a:off x="12547111" y="1337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688</xdr:rowOff>
    </xdr:from>
    <xdr:to>
      <xdr:col>85</xdr:col>
      <xdr:colOff>127000</xdr:colOff>
      <xdr:row>98</xdr:row>
      <xdr:rowOff>93746</xdr:rowOff>
    </xdr:to>
    <xdr:cxnSp macro="">
      <xdr:nvCxnSpPr>
        <xdr:cNvPr id="683" name="直線コネクタ 682"/>
        <xdr:cNvCxnSpPr/>
      </xdr:nvCxnSpPr>
      <xdr:spPr>
        <a:xfrm>
          <a:off x="15481300" y="16802788"/>
          <a:ext cx="838200" cy="9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688</xdr:rowOff>
    </xdr:from>
    <xdr:to>
      <xdr:col>81</xdr:col>
      <xdr:colOff>50800</xdr:colOff>
      <xdr:row>98</xdr:row>
      <xdr:rowOff>68734</xdr:rowOff>
    </xdr:to>
    <xdr:cxnSp macro="">
      <xdr:nvCxnSpPr>
        <xdr:cNvPr id="686" name="直線コネクタ 685"/>
        <xdr:cNvCxnSpPr/>
      </xdr:nvCxnSpPr>
      <xdr:spPr>
        <a:xfrm flipV="1">
          <a:off x="14592300" y="16802788"/>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68734</xdr:rowOff>
    </xdr:from>
    <xdr:to>
      <xdr:col>76</xdr:col>
      <xdr:colOff>114300</xdr:colOff>
      <xdr:row>98</xdr:row>
      <xdr:rowOff>114212</xdr:rowOff>
    </xdr:to>
    <xdr:cxnSp macro="">
      <xdr:nvCxnSpPr>
        <xdr:cNvPr id="689" name="直線コネクタ 688"/>
        <xdr:cNvCxnSpPr/>
      </xdr:nvCxnSpPr>
      <xdr:spPr>
        <a:xfrm flipV="1">
          <a:off x="13703300" y="16870834"/>
          <a:ext cx="889000" cy="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73132</xdr:rowOff>
    </xdr:from>
    <xdr:to>
      <xdr:col>71</xdr:col>
      <xdr:colOff>177800</xdr:colOff>
      <xdr:row>98</xdr:row>
      <xdr:rowOff>114212</xdr:rowOff>
    </xdr:to>
    <xdr:cxnSp macro="">
      <xdr:nvCxnSpPr>
        <xdr:cNvPr id="692" name="直線コネクタ 691"/>
        <xdr:cNvCxnSpPr/>
      </xdr:nvCxnSpPr>
      <xdr:spPr>
        <a:xfrm>
          <a:off x="12814300" y="16875232"/>
          <a:ext cx="8890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70430</xdr:rowOff>
    </xdr:from>
    <xdr:to>
      <xdr:col>67</xdr:col>
      <xdr:colOff>101600</xdr:colOff>
      <xdr:row>98</xdr:row>
      <xdr:rowOff>580</xdr:rowOff>
    </xdr:to>
    <xdr:sp macro="" textlink="">
      <xdr:nvSpPr>
        <xdr:cNvPr id="695" name="フローチャート: 判断 694"/>
        <xdr:cNvSpPr/>
      </xdr:nvSpPr>
      <xdr:spPr>
        <a:xfrm>
          <a:off x="12763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17107</xdr:rowOff>
    </xdr:from>
    <xdr:ext cx="534377" cy="259045"/>
    <xdr:sp macro="" textlink="">
      <xdr:nvSpPr>
        <xdr:cNvPr id="696" name="テキスト ボックス 695"/>
        <xdr:cNvSpPr txBox="1"/>
      </xdr:nvSpPr>
      <xdr:spPr>
        <a:xfrm>
          <a:off x="12547111" y="164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42946</xdr:rowOff>
    </xdr:from>
    <xdr:to>
      <xdr:col>85</xdr:col>
      <xdr:colOff>177800</xdr:colOff>
      <xdr:row>98</xdr:row>
      <xdr:rowOff>144546</xdr:rowOff>
    </xdr:to>
    <xdr:sp macro="" textlink="">
      <xdr:nvSpPr>
        <xdr:cNvPr id="702" name="楕円 701"/>
        <xdr:cNvSpPr/>
      </xdr:nvSpPr>
      <xdr:spPr>
        <a:xfrm>
          <a:off x="16268700" y="168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163907</xdr:rowOff>
    </xdr:from>
    <xdr:ext cx="534377" cy="259045"/>
    <xdr:sp macro="" textlink="">
      <xdr:nvSpPr>
        <xdr:cNvPr id="703" name="積立金該当値テキスト"/>
        <xdr:cNvSpPr txBox="1"/>
      </xdr:nvSpPr>
      <xdr:spPr>
        <a:xfrm>
          <a:off x="16370300" y="1679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121338</xdr:rowOff>
    </xdr:from>
    <xdr:to>
      <xdr:col>81</xdr:col>
      <xdr:colOff>101600</xdr:colOff>
      <xdr:row>98</xdr:row>
      <xdr:rowOff>51488</xdr:rowOff>
    </xdr:to>
    <xdr:sp macro="" textlink="">
      <xdr:nvSpPr>
        <xdr:cNvPr id="704" name="楕円 703"/>
        <xdr:cNvSpPr/>
      </xdr:nvSpPr>
      <xdr:spPr>
        <a:xfrm>
          <a:off x="15430500" y="167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68015</xdr:rowOff>
    </xdr:from>
    <xdr:ext cx="534377" cy="259045"/>
    <xdr:sp macro="" textlink="">
      <xdr:nvSpPr>
        <xdr:cNvPr id="705" name="テキスト ボックス 704"/>
        <xdr:cNvSpPr txBox="1"/>
      </xdr:nvSpPr>
      <xdr:spPr>
        <a:xfrm>
          <a:off x="1521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17934</xdr:rowOff>
    </xdr:from>
    <xdr:to>
      <xdr:col>76</xdr:col>
      <xdr:colOff>165100</xdr:colOff>
      <xdr:row>98</xdr:row>
      <xdr:rowOff>119534</xdr:rowOff>
    </xdr:to>
    <xdr:sp macro="" textlink="">
      <xdr:nvSpPr>
        <xdr:cNvPr id="706" name="楕円 705"/>
        <xdr:cNvSpPr/>
      </xdr:nvSpPr>
      <xdr:spPr>
        <a:xfrm>
          <a:off x="14541500" y="168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136061</xdr:rowOff>
    </xdr:from>
    <xdr:ext cx="534377" cy="259045"/>
    <xdr:sp macro="" textlink="">
      <xdr:nvSpPr>
        <xdr:cNvPr id="707" name="テキスト ボックス 706"/>
        <xdr:cNvSpPr txBox="1"/>
      </xdr:nvSpPr>
      <xdr:spPr>
        <a:xfrm>
          <a:off x="14325111" y="16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63412</xdr:rowOff>
    </xdr:from>
    <xdr:to>
      <xdr:col>72</xdr:col>
      <xdr:colOff>38100</xdr:colOff>
      <xdr:row>98</xdr:row>
      <xdr:rowOff>165012</xdr:rowOff>
    </xdr:to>
    <xdr:sp macro="" textlink="">
      <xdr:nvSpPr>
        <xdr:cNvPr id="708" name="楕円 707"/>
        <xdr:cNvSpPr/>
      </xdr:nvSpPr>
      <xdr:spPr>
        <a:xfrm>
          <a:off x="13652500" y="1686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156139</xdr:rowOff>
    </xdr:from>
    <xdr:ext cx="534377" cy="259045"/>
    <xdr:sp macro="" textlink="">
      <xdr:nvSpPr>
        <xdr:cNvPr id="709" name="テキスト ボックス 708"/>
        <xdr:cNvSpPr txBox="1"/>
      </xdr:nvSpPr>
      <xdr:spPr>
        <a:xfrm>
          <a:off x="13436111" y="1695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22332</xdr:rowOff>
    </xdr:from>
    <xdr:to>
      <xdr:col>67</xdr:col>
      <xdr:colOff>101600</xdr:colOff>
      <xdr:row>98</xdr:row>
      <xdr:rowOff>123932</xdr:rowOff>
    </xdr:to>
    <xdr:sp macro="" textlink="">
      <xdr:nvSpPr>
        <xdr:cNvPr id="710" name="楕円 709"/>
        <xdr:cNvSpPr/>
      </xdr:nvSpPr>
      <xdr:spPr>
        <a:xfrm>
          <a:off x="12763500" y="168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115059</xdr:rowOff>
    </xdr:from>
    <xdr:ext cx="534377" cy="259045"/>
    <xdr:sp macro="" textlink="">
      <xdr:nvSpPr>
        <xdr:cNvPr id="711" name="テキスト ボックス 710"/>
        <xdr:cNvSpPr txBox="1"/>
      </xdr:nvSpPr>
      <xdr:spPr>
        <a:xfrm>
          <a:off x="12547111" y="1691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72593</xdr:rowOff>
    </xdr:from>
    <xdr:to>
      <xdr:col>98</xdr:col>
      <xdr:colOff>38100</xdr:colOff>
      <xdr:row>39</xdr:row>
      <xdr:rowOff>2743</xdr:rowOff>
    </xdr:to>
    <xdr:sp macro="" textlink="">
      <xdr:nvSpPr>
        <xdr:cNvPr id="752" name="フローチャート: 判断 751"/>
        <xdr:cNvSpPr/>
      </xdr:nvSpPr>
      <xdr:spPr>
        <a:xfrm>
          <a:off x="18605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19270</xdr:rowOff>
    </xdr:from>
    <xdr:ext cx="469744" cy="259045"/>
    <xdr:sp macro="" textlink="">
      <xdr:nvSpPr>
        <xdr:cNvPr id="753" name="テキスト ボックス 752"/>
        <xdr:cNvSpPr txBox="1"/>
      </xdr:nvSpPr>
      <xdr:spPr>
        <a:xfrm>
          <a:off x="18421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139288</xdr:rowOff>
    </xdr:from>
    <xdr:to>
      <xdr:col>116</xdr:col>
      <xdr:colOff>63500</xdr:colOff>
      <xdr:row>57</xdr:row>
      <xdr:rowOff>140157</xdr:rowOff>
    </xdr:to>
    <xdr:cxnSp macro="">
      <xdr:nvCxnSpPr>
        <xdr:cNvPr id="795" name="直線コネクタ 794"/>
        <xdr:cNvCxnSpPr/>
      </xdr:nvCxnSpPr>
      <xdr:spPr>
        <a:xfrm>
          <a:off x="21323300" y="9911938"/>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6"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137323</xdr:rowOff>
    </xdr:from>
    <xdr:to>
      <xdr:col>111</xdr:col>
      <xdr:colOff>177800</xdr:colOff>
      <xdr:row>57</xdr:row>
      <xdr:rowOff>139288</xdr:rowOff>
    </xdr:to>
    <xdr:cxnSp macro="">
      <xdr:nvCxnSpPr>
        <xdr:cNvPr id="798" name="直線コネクタ 797"/>
        <xdr:cNvCxnSpPr/>
      </xdr:nvCxnSpPr>
      <xdr:spPr>
        <a:xfrm>
          <a:off x="20434300" y="9909973"/>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67464</xdr:rowOff>
    </xdr:from>
    <xdr:ext cx="469744" cy="259045"/>
    <xdr:sp macro="" textlink="">
      <xdr:nvSpPr>
        <xdr:cNvPr id="800" name="テキスト ボックス 799"/>
        <xdr:cNvSpPr txBox="1"/>
      </xdr:nvSpPr>
      <xdr:spPr>
        <a:xfrm>
          <a:off x="21088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135540</xdr:rowOff>
    </xdr:from>
    <xdr:to>
      <xdr:col>107</xdr:col>
      <xdr:colOff>50800</xdr:colOff>
      <xdr:row>57</xdr:row>
      <xdr:rowOff>137323</xdr:rowOff>
    </xdr:to>
    <xdr:cxnSp macro="">
      <xdr:nvCxnSpPr>
        <xdr:cNvPr id="801" name="直線コネクタ 800"/>
        <xdr:cNvCxnSpPr/>
      </xdr:nvCxnSpPr>
      <xdr:spPr>
        <a:xfrm>
          <a:off x="19545300" y="9908190"/>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132842</xdr:rowOff>
    </xdr:from>
    <xdr:to>
      <xdr:col>102</xdr:col>
      <xdr:colOff>114300</xdr:colOff>
      <xdr:row>57</xdr:row>
      <xdr:rowOff>135540</xdr:rowOff>
    </xdr:to>
    <xdr:cxnSp macro="">
      <xdr:nvCxnSpPr>
        <xdr:cNvPr id="804" name="直線コネクタ 803"/>
        <xdr:cNvCxnSpPr/>
      </xdr:nvCxnSpPr>
      <xdr:spPr>
        <a:xfrm>
          <a:off x="18656300" y="990549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122923</xdr:rowOff>
    </xdr:from>
    <xdr:ext cx="469744" cy="259045"/>
    <xdr:sp macro="" textlink="">
      <xdr:nvSpPr>
        <xdr:cNvPr id="806" name="テキスト ボックス 805"/>
        <xdr:cNvSpPr txBox="1"/>
      </xdr:nvSpPr>
      <xdr:spPr>
        <a:xfrm>
          <a:off x="19310428"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103942</xdr:rowOff>
    </xdr:from>
    <xdr:to>
      <xdr:col>98</xdr:col>
      <xdr:colOff>38100</xdr:colOff>
      <xdr:row>58</xdr:row>
      <xdr:rowOff>34092</xdr:rowOff>
    </xdr:to>
    <xdr:sp macro="" textlink="">
      <xdr:nvSpPr>
        <xdr:cNvPr id="807" name="フローチャート: 判断 806"/>
        <xdr:cNvSpPr/>
      </xdr:nvSpPr>
      <xdr:spPr>
        <a:xfrm>
          <a:off x="18605500" y="987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25219</xdr:rowOff>
    </xdr:from>
    <xdr:ext cx="469744" cy="259045"/>
    <xdr:sp macro="" textlink="">
      <xdr:nvSpPr>
        <xdr:cNvPr id="808" name="テキスト ボックス 807"/>
        <xdr:cNvSpPr txBox="1"/>
      </xdr:nvSpPr>
      <xdr:spPr>
        <a:xfrm>
          <a:off x="18421428" y="996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89357</xdr:rowOff>
    </xdr:from>
    <xdr:to>
      <xdr:col>116</xdr:col>
      <xdr:colOff>114300</xdr:colOff>
      <xdr:row>58</xdr:row>
      <xdr:rowOff>19507</xdr:rowOff>
    </xdr:to>
    <xdr:sp macro="" textlink="">
      <xdr:nvSpPr>
        <xdr:cNvPr id="814" name="楕円 813"/>
        <xdr:cNvSpPr/>
      </xdr:nvSpPr>
      <xdr:spPr>
        <a:xfrm>
          <a:off x="22110700" y="98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112234</xdr:rowOff>
    </xdr:from>
    <xdr:ext cx="469744" cy="259045"/>
    <xdr:sp macro="" textlink="">
      <xdr:nvSpPr>
        <xdr:cNvPr id="815" name="貸付金該当値テキスト"/>
        <xdr:cNvSpPr txBox="1"/>
      </xdr:nvSpPr>
      <xdr:spPr>
        <a:xfrm>
          <a:off x="22212300" y="971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88488</xdr:rowOff>
    </xdr:from>
    <xdr:to>
      <xdr:col>112</xdr:col>
      <xdr:colOff>38100</xdr:colOff>
      <xdr:row>58</xdr:row>
      <xdr:rowOff>18638</xdr:rowOff>
    </xdr:to>
    <xdr:sp macro="" textlink="">
      <xdr:nvSpPr>
        <xdr:cNvPr id="816" name="楕円 815"/>
        <xdr:cNvSpPr/>
      </xdr:nvSpPr>
      <xdr:spPr>
        <a:xfrm>
          <a:off x="21272500" y="98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35165</xdr:rowOff>
    </xdr:from>
    <xdr:ext cx="469744" cy="259045"/>
    <xdr:sp macro="" textlink="">
      <xdr:nvSpPr>
        <xdr:cNvPr id="817" name="テキスト ボックス 816"/>
        <xdr:cNvSpPr txBox="1"/>
      </xdr:nvSpPr>
      <xdr:spPr>
        <a:xfrm>
          <a:off x="21088428" y="96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86523</xdr:rowOff>
    </xdr:from>
    <xdr:to>
      <xdr:col>107</xdr:col>
      <xdr:colOff>101600</xdr:colOff>
      <xdr:row>58</xdr:row>
      <xdr:rowOff>16673</xdr:rowOff>
    </xdr:to>
    <xdr:sp macro="" textlink="">
      <xdr:nvSpPr>
        <xdr:cNvPr id="818" name="楕円 817"/>
        <xdr:cNvSpPr/>
      </xdr:nvSpPr>
      <xdr:spPr>
        <a:xfrm>
          <a:off x="20383500" y="985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33200</xdr:rowOff>
    </xdr:from>
    <xdr:ext cx="469744" cy="259045"/>
    <xdr:sp macro="" textlink="">
      <xdr:nvSpPr>
        <xdr:cNvPr id="819" name="テキスト ボックス 818"/>
        <xdr:cNvSpPr txBox="1"/>
      </xdr:nvSpPr>
      <xdr:spPr>
        <a:xfrm>
          <a:off x="20199428" y="963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84740</xdr:rowOff>
    </xdr:from>
    <xdr:to>
      <xdr:col>102</xdr:col>
      <xdr:colOff>165100</xdr:colOff>
      <xdr:row>58</xdr:row>
      <xdr:rowOff>14890</xdr:rowOff>
    </xdr:to>
    <xdr:sp macro="" textlink="">
      <xdr:nvSpPr>
        <xdr:cNvPr id="820" name="楕円 819"/>
        <xdr:cNvSpPr/>
      </xdr:nvSpPr>
      <xdr:spPr>
        <a:xfrm>
          <a:off x="19494500" y="98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31417</xdr:rowOff>
    </xdr:from>
    <xdr:ext cx="469744" cy="259045"/>
    <xdr:sp macro="" textlink="">
      <xdr:nvSpPr>
        <xdr:cNvPr id="821" name="テキスト ボックス 820"/>
        <xdr:cNvSpPr txBox="1"/>
      </xdr:nvSpPr>
      <xdr:spPr>
        <a:xfrm>
          <a:off x="19310428" y="96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82042</xdr:rowOff>
    </xdr:from>
    <xdr:to>
      <xdr:col>98</xdr:col>
      <xdr:colOff>38100</xdr:colOff>
      <xdr:row>58</xdr:row>
      <xdr:rowOff>12192</xdr:rowOff>
    </xdr:to>
    <xdr:sp macro="" textlink="">
      <xdr:nvSpPr>
        <xdr:cNvPr id="822" name="楕円 821"/>
        <xdr:cNvSpPr/>
      </xdr:nvSpPr>
      <xdr:spPr>
        <a:xfrm>
          <a:off x="18605500" y="98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28719</xdr:rowOff>
    </xdr:from>
    <xdr:ext cx="469744" cy="259045"/>
    <xdr:sp macro="" textlink="">
      <xdr:nvSpPr>
        <xdr:cNvPr id="823" name="テキスト ボックス 822"/>
        <xdr:cNvSpPr txBox="1"/>
      </xdr:nvSpPr>
      <xdr:spPr>
        <a:xfrm>
          <a:off x="18421428" y="962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24924</xdr:rowOff>
    </xdr:from>
    <xdr:to>
      <xdr:col>116</xdr:col>
      <xdr:colOff>63500</xdr:colOff>
      <xdr:row>76</xdr:row>
      <xdr:rowOff>39021</xdr:rowOff>
    </xdr:to>
    <xdr:cxnSp macro="">
      <xdr:nvCxnSpPr>
        <xdr:cNvPr id="853" name="直線コネクタ 852"/>
        <xdr:cNvCxnSpPr/>
      </xdr:nvCxnSpPr>
      <xdr:spPr>
        <a:xfrm flipV="1">
          <a:off x="21323300" y="13055124"/>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18828</xdr:rowOff>
    </xdr:from>
    <xdr:to>
      <xdr:col>111</xdr:col>
      <xdr:colOff>177800</xdr:colOff>
      <xdr:row>76</xdr:row>
      <xdr:rowOff>39021</xdr:rowOff>
    </xdr:to>
    <xdr:cxnSp macro="">
      <xdr:nvCxnSpPr>
        <xdr:cNvPr id="856" name="直線コネクタ 855"/>
        <xdr:cNvCxnSpPr/>
      </xdr:nvCxnSpPr>
      <xdr:spPr>
        <a:xfrm>
          <a:off x="20434300" y="1304902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7417</xdr:rowOff>
    </xdr:from>
    <xdr:to>
      <xdr:col>107</xdr:col>
      <xdr:colOff>50800</xdr:colOff>
      <xdr:row>76</xdr:row>
      <xdr:rowOff>18828</xdr:rowOff>
    </xdr:to>
    <xdr:cxnSp macro="">
      <xdr:nvCxnSpPr>
        <xdr:cNvPr id="859" name="直線コネクタ 858"/>
        <xdr:cNvCxnSpPr/>
      </xdr:nvCxnSpPr>
      <xdr:spPr>
        <a:xfrm>
          <a:off x="19545300" y="13037617"/>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7417</xdr:rowOff>
    </xdr:from>
    <xdr:to>
      <xdr:col>102</xdr:col>
      <xdr:colOff>114300</xdr:colOff>
      <xdr:row>76</xdr:row>
      <xdr:rowOff>33782</xdr:rowOff>
    </xdr:to>
    <xdr:cxnSp macro="">
      <xdr:nvCxnSpPr>
        <xdr:cNvPr id="862" name="直線コネクタ 861"/>
        <xdr:cNvCxnSpPr/>
      </xdr:nvCxnSpPr>
      <xdr:spPr>
        <a:xfrm flipV="1">
          <a:off x="18656300" y="13037617"/>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65240</xdr:rowOff>
    </xdr:from>
    <xdr:to>
      <xdr:col>98</xdr:col>
      <xdr:colOff>38100</xdr:colOff>
      <xdr:row>74</xdr:row>
      <xdr:rowOff>166840</xdr:rowOff>
    </xdr:to>
    <xdr:sp macro="" textlink="">
      <xdr:nvSpPr>
        <xdr:cNvPr id="865" name="フローチャート: 判断 864"/>
        <xdr:cNvSpPr/>
      </xdr:nvSpPr>
      <xdr:spPr>
        <a:xfrm>
          <a:off x="18605500" y="127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11917</xdr:rowOff>
    </xdr:from>
    <xdr:ext cx="534377" cy="259045"/>
    <xdr:sp macro="" textlink="">
      <xdr:nvSpPr>
        <xdr:cNvPr id="866" name="テキスト ボックス 865"/>
        <xdr:cNvSpPr txBox="1"/>
      </xdr:nvSpPr>
      <xdr:spPr>
        <a:xfrm>
          <a:off x="18389111" y="125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145574</xdr:rowOff>
    </xdr:from>
    <xdr:to>
      <xdr:col>116</xdr:col>
      <xdr:colOff>114300</xdr:colOff>
      <xdr:row>76</xdr:row>
      <xdr:rowOff>75724</xdr:rowOff>
    </xdr:to>
    <xdr:sp macro="" textlink="">
      <xdr:nvSpPr>
        <xdr:cNvPr id="872" name="楕円 871"/>
        <xdr:cNvSpPr/>
      </xdr:nvSpPr>
      <xdr:spPr>
        <a:xfrm>
          <a:off x="22110700" y="130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124001</xdr:rowOff>
    </xdr:from>
    <xdr:ext cx="534377" cy="259045"/>
    <xdr:sp macro="" textlink="">
      <xdr:nvSpPr>
        <xdr:cNvPr id="873" name="繰出金該当値テキスト"/>
        <xdr:cNvSpPr txBox="1"/>
      </xdr:nvSpPr>
      <xdr:spPr>
        <a:xfrm>
          <a:off x="22212300" y="129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159671</xdr:rowOff>
    </xdr:from>
    <xdr:to>
      <xdr:col>112</xdr:col>
      <xdr:colOff>38100</xdr:colOff>
      <xdr:row>76</xdr:row>
      <xdr:rowOff>89821</xdr:rowOff>
    </xdr:to>
    <xdr:sp macro="" textlink="">
      <xdr:nvSpPr>
        <xdr:cNvPr id="874" name="楕円 873"/>
        <xdr:cNvSpPr/>
      </xdr:nvSpPr>
      <xdr:spPr>
        <a:xfrm>
          <a:off x="21272500" y="130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80948</xdr:rowOff>
    </xdr:from>
    <xdr:ext cx="534377" cy="259045"/>
    <xdr:sp macro="" textlink="">
      <xdr:nvSpPr>
        <xdr:cNvPr id="875" name="テキスト ボックス 874"/>
        <xdr:cNvSpPr txBox="1"/>
      </xdr:nvSpPr>
      <xdr:spPr>
        <a:xfrm>
          <a:off x="21056111" y="131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139478</xdr:rowOff>
    </xdr:from>
    <xdr:to>
      <xdr:col>107</xdr:col>
      <xdr:colOff>101600</xdr:colOff>
      <xdr:row>76</xdr:row>
      <xdr:rowOff>69627</xdr:rowOff>
    </xdr:to>
    <xdr:sp macro="" textlink="">
      <xdr:nvSpPr>
        <xdr:cNvPr id="876" name="楕円 875"/>
        <xdr:cNvSpPr/>
      </xdr:nvSpPr>
      <xdr:spPr>
        <a:xfrm>
          <a:off x="20383500" y="12998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60755</xdr:rowOff>
    </xdr:from>
    <xdr:ext cx="534377" cy="259045"/>
    <xdr:sp macro="" textlink="">
      <xdr:nvSpPr>
        <xdr:cNvPr id="877" name="テキスト ボックス 876"/>
        <xdr:cNvSpPr txBox="1"/>
      </xdr:nvSpPr>
      <xdr:spPr>
        <a:xfrm>
          <a:off x="20167111" y="130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128067</xdr:rowOff>
    </xdr:from>
    <xdr:to>
      <xdr:col>102</xdr:col>
      <xdr:colOff>165100</xdr:colOff>
      <xdr:row>76</xdr:row>
      <xdr:rowOff>58217</xdr:rowOff>
    </xdr:to>
    <xdr:sp macro="" textlink="">
      <xdr:nvSpPr>
        <xdr:cNvPr id="878" name="楕円 877"/>
        <xdr:cNvSpPr/>
      </xdr:nvSpPr>
      <xdr:spPr>
        <a:xfrm>
          <a:off x="19494500" y="129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49344</xdr:rowOff>
    </xdr:from>
    <xdr:ext cx="534377" cy="259045"/>
    <xdr:sp macro="" textlink="">
      <xdr:nvSpPr>
        <xdr:cNvPr id="879" name="テキスト ボックス 878"/>
        <xdr:cNvSpPr txBox="1"/>
      </xdr:nvSpPr>
      <xdr:spPr>
        <a:xfrm>
          <a:off x="19278111" y="1307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154432</xdr:rowOff>
    </xdr:from>
    <xdr:to>
      <xdr:col>98</xdr:col>
      <xdr:colOff>38100</xdr:colOff>
      <xdr:row>76</xdr:row>
      <xdr:rowOff>84582</xdr:rowOff>
    </xdr:to>
    <xdr:sp macro="" textlink="">
      <xdr:nvSpPr>
        <xdr:cNvPr id="880" name="楕円 879"/>
        <xdr:cNvSpPr/>
      </xdr:nvSpPr>
      <xdr:spPr>
        <a:xfrm>
          <a:off x="18605500" y="1301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75709</xdr:rowOff>
    </xdr:from>
    <xdr:ext cx="534377" cy="259045"/>
    <xdr:sp macro="" textlink="">
      <xdr:nvSpPr>
        <xdr:cNvPr id="881" name="テキスト ボックス 880"/>
        <xdr:cNvSpPr txBox="1"/>
      </xdr:nvSpPr>
      <xdr:spPr>
        <a:xfrm>
          <a:off x="18389111" y="131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2" name="直線コネクタ 89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3" name="テキスト ボックス 89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4" name="直線コネクタ 89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5" name="テキスト ボックス 894"/>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7" name="テキスト ボックス 896"/>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8" name="直線コネクタ 89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9" name="テキスト ボックス 898"/>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0" name="直線コネクタ 89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1" name="テキスト ボックス 900"/>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3" name="テキスト ボックス 90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5" name="直線コネクタ 904"/>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6"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7" name="直線コネクタ 90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8"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9" name="直線コネクタ 90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0" name="直線コネクタ 90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1"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2" name="フローチャート: 判断 911"/>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3" name="直線コネクタ 91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4" name="フローチャート: 判断 91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5" name="テキスト ボックス 91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6" name="直線コネクタ 91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7" name="フローチャート: 判断 916"/>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8" name="テキスト ボックス 91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9" name="直線コネクタ 91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0" name="フローチャート: 判断 919"/>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1" name="テキスト ボックス 920"/>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2" name="フローチャート: 判断 921"/>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3" name="テキスト ボックス 922"/>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9" name="楕円 92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30"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1" name="楕円 93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2" name="テキスト ボックス 931"/>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3" name="楕円 93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4" name="テキスト ボックス 933"/>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5" name="楕円 93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6" name="テキスト ボックス 935"/>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7" name="楕円 93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8" name="テキスト ボックス 93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年度決算において前年度と比較して特に増減の大きいものは、物件費（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+15,088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円）、普通建設事業費（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+16,347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円）、積立金（▲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4,078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物件費については、電算システム関連経費や非常勤職員賃金が増加し、総額も増加（</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1,415,683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1,661,106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千円）している。また、住民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人当たりのコストも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105,293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円と前年度比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15,088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普通建設事業費については、新たに建設予定の給食センター用地や町道用地を購入している。また、社会教育センターや役場庁舎の屋上防水工事も実施するなど、比較的大規模な事業を実施したことから、前年度と比較して大幅に増加した。次年度以降についても、比較的大規模な事業が予定されていることから、今後も増加が見込ま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積立金については、平成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年度は固定資産税等の大幅な増収に伴い、財政調整基金や教育施設等整備基金への積み立てを行った。平成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年度においては、特に教育施設整備基金は積立額よりも取崩し額の方が多かったため、前年度と比較して大幅な減少となった。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15,776
15,281
6.18
6,671,276
6,416,096
194,923
4,556,697
1,754,245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5479</xdr:rowOff>
    </xdr:from>
    <xdr:to>
      <xdr:col>24</xdr:col>
      <xdr:colOff>63500</xdr:colOff>
      <xdr:row>34</xdr:row>
      <xdr:rowOff>77978</xdr:rowOff>
    </xdr:to>
    <xdr:cxnSp macro="">
      <xdr:nvCxnSpPr>
        <xdr:cNvPr id="63" name="直線コネクタ 62"/>
        <xdr:cNvCxnSpPr/>
      </xdr:nvCxnSpPr>
      <xdr:spPr>
        <a:xfrm flipV="1">
          <a:off x="3797300" y="5834779"/>
          <a:ext cx="8382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30952</xdr:rowOff>
    </xdr:from>
    <xdr:to>
      <xdr:col>19</xdr:col>
      <xdr:colOff>177800</xdr:colOff>
      <xdr:row>34</xdr:row>
      <xdr:rowOff>77978</xdr:rowOff>
    </xdr:to>
    <xdr:cxnSp macro="">
      <xdr:nvCxnSpPr>
        <xdr:cNvPr id="66" name="直線コネクタ 65"/>
        <xdr:cNvCxnSpPr/>
      </xdr:nvCxnSpPr>
      <xdr:spPr>
        <a:xfrm>
          <a:off x="2908300" y="5860252"/>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171051</xdr:rowOff>
    </xdr:from>
    <xdr:to>
      <xdr:col>15</xdr:col>
      <xdr:colOff>50800</xdr:colOff>
      <xdr:row>34</xdr:row>
      <xdr:rowOff>30952</xdr:rowOff>
    </xdr:to>
    <xdr:cxnSp macro="">
      <xdr:nvCxnSpPr>
        <xdr:cNvPr id="69" name="直線コネクタ 68"/>
        <xdr:cNvCxnSpPr/>
      </xdr:nvCxnSpPr>
      <xdr:spPr>
        <a:xfrm>
          <a:off x="2019300" y="5657451"/>
          <a:ext cx="889000" cy="20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98878</xdr:rowOff>
    </xdr:from>
    <xdr:to>
      <xdr:col>10</xdr:col>
      <xdr:colOff>114300</xdr:colOff>
      <xdr:row>32</xdr:row>
      <xdr:rowOff>171051</xdr:rowOff>
    </xdr:to>
    <xdr:cxnSp macro="">
      <xdr:nvCxnSpPr>
        <xdr:cNvPr id="72" name="直線コネクタ 71"/>
        <xdr:cNvCxnSpPr/>
      </xdr:nvCxnSpPr>
      <xdr:spPr>
        <a:xfrm>
          <a:off x="1130300" y="5585278"/>
          <a:ext cx="889000" cy="7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35669</xdr:rowOff>
    </xdr:from>
    <xdr:to>
      <xdr:col>6</xdr:col>
      <xdr:colOff>38100</xdr:colOff>
      <xdr:row>31</xdr:row>
      <xdr:rowOff>137269</xdr:rowOff>
    </xdr:to>
    <xdr:sp macro="" textlink="">
      <xdr:nvSpPr>
        <xdr:cNvPr id="75" name="フローチャート: 判断 74"/>
        <xdr:cNvSpPr/>
      </xdr:nvSpPr>
      <xdr:spPr>
        <a:xfrm>
          <a:off x="1079500" y="53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153796</xdr:rowOff>
    </xdr:from>
    <xdr:ext cx="469744" cy="259045"/>
    <xdr:sp macro="" textlink="">
      <xdr:nvSpPr>
        <xdr:cNvPr id="76" name="テキスト ボックス 75"/>
        <xdr:cNvSpPr txBox="1"/>
      </xdr:nvSpPr>
      <xdr:spPr>
        <a:xfrm>
          <a:off x="895428" y="512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126129</xdr:rowOff>
    </xdr:from>
    <xdr:to>
      <xdr:col>24</xdr:col>
      <xdr:colOff>114300</xdr:colOff>
      <xdr:row>34</xdr:row>
      <xdr:rowOff>56279</xdr:rowOff>
    </xdr:to>
    <xdr:sp macro="" textlink="">
      <xdr:nvSpPr>
        <xdr:cNvPr id="82" name="楕円 81"/>
        <xdr:cNvSpPr/>
      </xdr:nvSpPr>
      <xdr:spPr>
        <a:xfrm>
          <a:off x="4584700" y="57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149006</xdr:rowOff>
    </xdr:from>
    <xdr:ext cx="469744" cy="259045"/>
    <xdr:sp macro="" textlink="">
      <xdr:nvSpPr>
        <xdr:cNvPr id="83" name="議会費該当値テキスト"/>
        <xdr:cNvSpPr txBox="1"/>
      </xdr:nvSpPr>
      <xdr:spPr>
        <a:xfrm>
          <a:off x="4686300" y="563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27178</xdr:rowOff>
    </xdr:from>
    <xdr:to>
      <xdr:col>20</xdr:col>
      <xdr:colOff>38100</xdr:colOff>
      <xdr:row>34</xdr:row>
      <xdr:rowOff>128778</xdr:rowOff>
    </xdr:to>
    <xdr:sp macro="" textlink="">
      <xdr:nvSpPr>
        <xdr:cNvPr id="84" name="楕円 83"/>
        <xdr:cNvSpPr/>
      </xdr:nvSpPr>
      <xdr:spPr>
        <a:xfrm>
          <a:off x="3746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119905</xdr:rowOff>
    </xdr:from>
    <xdr:ext cx="469744" cy="259045"/>
    <xdr:sp macro="" textlink="">
      <xdr:nvSpPr>
        <xdr:cNvPr id="85" name="テキスト ボックス 84"/>
        <xdr:cNvSpPr txBox="1"/>
      </xdr:nvSpPr>
      <xdr:spPr>
        <a:xfrm>
          <a:off x="3562428" y="59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151602</xdr:rowOff>
    </xdr:from>
    <xdr:to>
      <xdr:col>15</xdr:col>
      <xdr:colOff>101600</xdr:colOff>
      <xdr:row>34</xdr:row>
      <xdr:rowOff>81752</xdr:rowOff>
    </xdr:to>
    <xdr:sp macro="" textlink="">
      <xdr:nvSpPr>
        <xdr:cNvPr id="86" name="楕円 85"/>
        <xdr:cNvSpPr/>
      </xdr:nvSpPr>
      <xdr:spPr>
        <a:xfrm>
          <a:off x="2857500" y="58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98279</xdr:rowOff>
    </xdr:from>
    <xdr:ext cx="469744" cy="259045"/>
    <xdr:sp macro="" textlink="">
      <xdr:nvSpPr>
        <xdr:cNvPr id="87" name="テキスト ボックス 86"/>
        <xdr:cNvSpPr txBox="1"/>
      </xdr:nvSpPr>
      <xdr:spPr>
        <a:xfrm>
          <a:off x="2673428" y="558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120251</xdr:rowOff>
    </xdr:from>
    <xdr:to>
      <xdr:col>10</xdr:col>
      <xdr:colOff>165100</xdr:colOff>
      <xdr:row>33</xdr:row>
      <xdr:rowOff>50401</xdr:rowOff>
    </xdr:to>
    <xdr:sp macro="" textlink="">
      <xdr:nvSpPr>
        <xdr:cNvPr id="88" name="楕円 87"/>
        <xdr:cNvSpPr/>
      </xdr:nvSpPr>
      <xdr:spPr>
        <a:xfrm>
          <a:off x="1968500" y="56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66928</xdr:rowOff>
    </xdr:from>
    <xdr:ext cx="469744" cy="259045"/>
    <xdr:sp macro="" textlink="">
      <xdr:nvSpPr>
        <xdr:cNvPr id="89" name="テキスト ボックス 88"/>
        <xdr:cNvSpPr txBox="1"/>
      </xdr:nvSpPr>
      <xdr:spPr>
        <a:xfrm>
          <a:off x="1784428" y="538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48078</xdr:rowOff>
    </xdr:from>
    <xdr:to>
      <xdr:col>6</xdr:col>
      <xdr:colOff>38100</xdr:colOff>
      <xdr:row>32</xdr:row>
      <xdr:rowOff>149678</xdr:rowOff>
    </xdr:to>
    <xdr:sp macro="" textlink="">
      <xdr:nvSpPr>
        <xdr:cNvPr id="90" name="楕円 89"/>
        <xdr:cNvSpPr/>
      </xdr:nvSpPr>
      <xdr:spPr>
        <a:xfrm>
          <a:off x="10795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140805</xdr:rowOff>
    </xdr:from>
    <xdr:ext cx="469744" cy="259045"/>
    <xdr:sp macro="" textlink="">
      <xdr:nvSpPr>
        <xdr:cNvPr id="91" name="テキスト ボックス 90"/>
        <xdr:cNvSpPr txBox="1"/>
      </xdr:nvSpPr>
      <xdr:spPr>
        <a:xfrm>
          <a:off x="895428" y="562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100802</xdr:rowOff>
    </xdr:from>
    <xdr:to>
      <xdr:col>24</xdr:col>
      <xdr:colOff>63500</xdr:colOff>
      <xdr:row>58</xdr:row>
      <xdr:rowOff>116572</xdr:rowOff>
    </xdr:to>
    <xdr:cxnSp macro="">
      <xdr:nvCxnSpPr>
        <xdr:cNvPr id="120" name="直線コネクタ 119"/>
        <xdr:cNvCxnSpPr/>
      </xdr:nvCxnSpPr>
      <xdr:spPr>
        <a:xfrm>
          <a:off x="3797300" y="10044902"/>
          <a:ext cx="838200" cy="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100802</xdr:rowOff>
    </xdr:from>
    <xdr:to>
      <xdr:col>19</xdr:col>
      <xdr:colOff>177800</xdr:colOff>
      <xdr:row>58</xdr:row>
      <xdr:rowOff>122457</xdr:rowOff>
    </xdr:to>
    <xdr:cxnSp macro="">
      <xdr:nvCxnSpPr>
        <xdr:cNvPr id="123" name="直線コネクタ 122"/>
        <xdr:cNvCxnSpPr/>
      </xdr:nvCxnSpPr>
      <xdr:spPr>
        <a:xfrm flipV="1">
          <a:off x="2908300" y="10044902"/>
          <a:ext cx="889000" cy="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122457</xdr:rowOff>
    </xdr:from>
    <xdr:to>
      <xdr:col>15</xdr:col>
      <xdr:colOff>50800</xdr:colOff>
      <xdr:row>58</xdr:row>
      <xdr:rowOff>128030</xdr:rowOff>
    </xdr:to>
    <xdr:cxnSp macro="">
      <xdr:nvCxnSpPr>
        <xdr:cNvPr id="126" name="直線コネクタ 125"/>
        <xdr:cNvCxnSpPr/>
      </xdr:nvCxnSpPr>
      <xdr:spPr>
        <a:xfrm flipV="1">
          <a:off x="2019300" y="10066557"/>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111450</xdr:rowOff>
    </xdr:from>
    <xdr:to>
      <xdr:col>10</xdr:col>
      <xdr:colOff>114300</xdr:colOff>
      <xdr:row>58</xdr:row>
      <xdr:rowOff>128030</xdr:rowOff>
    </xdr:to>
    <xdr:cxnSp macro="">
      <xdr:nvCxnSpPr>
        <xdr:cNvPr id="129" name="直線コネクタ 128"/>
        <xdr:cNvCxnSpPr/>
      </xdr:nvCxnSpPr>
      <xdr:spPr>
        <a:xfrm>
          <a:off x="1130300" y="10055550"/>
          <a:ext cx="889000" cy="1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135399</xdr:rowOff>
    </xdr:from>
    <xdr:to>
      <xdr:col>6</xdr:col>
      <xdr:colOff>38100</xdr:colOff>
      <xdr:row>58</xdr:row>
      <xdr:rowOff>65549</xdr:rowOff>
    </xdr:to>
    <xdr:sp macro="" textlink="">
      <xdr:nvSpPr>
        <xdr:cNvPr id="132" name="フローチャート: 判断 131"/>
        <xdr:cNvSpPr/>
      </xdr:nvSpPr>
      <xdr:spPr>
        <a:xfrm>
          <a:off x="1079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82076</xdr:rowOff>
    </xdr:from>
    <xdr:ext cx="599010" cy="259045"/>
    <xdr:sp macro="" textlink="">
      <xdr:nvSpPr>
        <xdr:cNvPr id="133" name="テキスト ボックス 132"/>
        <xdr:cNvSpPr txBox="1"/>
      </xdr:nvSpPr>
      <xdr:spPr>
        <a:xfrm>
          <a:off x="830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65772</xdr:rowOff>
    </xdr:from>
    <xdr:to>
      <xdr:col>24</xdr:col>
      <xdr:colOff>114300</xdr:colOff>
      <xdr:row>58</xdr:row>
      <xdr:rowOff>167372</xdr:rowOff>
    </xdr:to>
    <xdr:sp macro="" textlink="">
      <xdr:nvSpPr>
        <xdr:cNvPr id="139" name="楕円 138"/>
        <xdr:cNvSpPr/>
      </xdr:nvSpPr>
      <xdr:spPr>
        <a:xfrm>
          <a:off x="4584700" y="100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50002</xdr:rowOff>
    </xdr:from>
    <xdr:to>
      <xdr:col>20</xdr:col>
      <xdr:colOff>38100</xdr:colOff>
      <xdr:row>58</xdr:row>
      <xdr:rowOff>151602</xdr:rowOff>
    </xdr:to>
    <xdr:sp macro="" textlink="">
      <xdr:nvSpPr>
        <xdr:cNvPr id="141" name="楕円 140"/>
        <xdr:cNvSpPr/>
      </xdr:nvSpPr>
      <xdr:spPr>
        <a:xfrm>
          <a:off x="3746500" y="99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168129</xdr:rowOff>
    </xdr:from>
    <xdr:ext cx="534377" cy="259045"/>
    <xdr:sp macro="" textlink="">
      <xdr:nvSpPr>
        <xdr:cNvPr id="142" name="テキスト ボックス 141"/>
        <xdr:cNvSpPr txBox="1"/>
      </xdr:nvSpPr>
      <xdr:spPr>
        <a:xfrm>
          <a:off x="3530111" y="976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71657</xdr:rowOff>
    </xdr:from>
    <xdr:to>
      <xdr:col>15</xdr:col>
      <xdr:colOff>101600</xdr:colOff>
      <xdr:row>59</xdr:row>
      <xdr:rowOff>1807</xdr:rowOff>
    </xdr:to>
    <xdr:sp macro="" textlink="">
      <xdr:nvSpPr>
        <xdr:cNvPr id="143" name="楕円 142"/>
        <xdr:cNvSpPr/>
      </xdr:nvSpPr>
      <xdr:spPr>
        <a:xfrm>
          <a:off x="2857500" y="1001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164384</xdr:rowOff>
    </xdr:from>
    <xdr:ext cx="534377" cy="259045"/>
    <xdr:sp macro="" textlink="">
      <xdr:nvSpPr>
        <xdr:cNvPr id="144" name="テキスト ボックス 143"/>
        <xdr:cNvSpPr txBox="1"/>
      </xdr:nvSpPr>
      <xdr:spPr>
        <a:xfrm>
          <a:off x="2641111" y="1010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77230</xdr:rowOff>
    </xdr:from>
    <xdr:to>
      <xdr:col>10</xdr:col>
      <xdr:colOff>165100</xdr:colOff>
      <xdr:row>59</xdr:row>
      <xdr:rowOff>7380</xdr:rowOff>
    </xdr:to>
    <xdr:sp macro="" textlink="">
      <xdr:nvSpPr>
        <xdr:cNvPr id="145" name="楕円 144"/>
        <xdr:cNvSpPr/>
      </xdr:nvSpPr>
      <xdr:spPr>
        <a:xfrm>
          <a:off x="1968500" y="100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169957</xdr:rowOff>
    </xdr:from>
    <xdr:ext cx="534377" cy="259045"/>
    <xdr:sp macro="" textlink="">
      <xdr:nvSpPr>
        <xdr:cNvPr id="146" name="テキスト ボックス 145"/>
        <xdr:cNvSpPr txBox="1"/>
      </xdr:nvSpPr>
      <xdr:spPr>
        <a:xfrm>
          <a:off x="1752111" y="1011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60650</xdr:rowOff>
    </xdr:from>
    <xdr:to>
      <xdr:col>6</xdr:col>
      <xdr:colOff>38100</xdr:colOff>
      <xdr:row>58</xdr:row>
      <xdr:rowOff>162250</xdr:rowOff>
    </xdr:to>
    <xdr:sp macro="" textlink="">
      <xdr:nvSpPr>
        <xdr:cNvPr id="147" name="楕円 146"/>
        <xdr:cNvSpPr/>
      </xdr:nvSpPr>
      <xdr:spPr>
        <a:xfrm>
          <a:off x="1079500" y="100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153377</xdr:rowOff>
    </xdr:from>
    <xdr:ext cx="534377" cy="259045"/>
    <xdr:sp macro="" textlink="">
      <xdr:nvSpPr>
        <xdr:cNvPr id="148" name="テキスト ボックス 147"/>
        <xdr:cNvSpPr txBox="1"/>
      </xdr:nvSpPr>
      <xdr:spPr>
        <a:xfrm>
          <a:off x="863111" y="1009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18095</xdr:rowOff>
    </xdr:from>
    <xdr:to>
      <xdr:col>24</xdr:col>
      <xdr:colOff>63500</xdr:colOff>
      <xdr:row>77</xdr:row>
      <xdr:rowOff>34207</xdr:rowOff>
    </xdr:to>
    <xdr:cxnSp macro="">
      <xdr:nvCxnSpPr>
        <xdr:cNvPr id="180" name="直線コネクタ 179"/>
        <xdr:cNvCxnSpPr/>
      </xdr:nvCxnSpPr>
      <xdr:spPr>
        <a:xfrm>
          <a:off x="3797300" y="13219745"/>
          <a:ext cx="8382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18095</xdr:rowOff>
    </xdr:from>
    <xdr:to>
      <xdr:col>19</xdr:col>
      <xdr:colOff>177800</xdr:colOff>
      <xdr:row>77</xdr:row>
      <xdr:rowOff>41838</xdr:rowOff>
    </xdr:to>
    <xdr:cxnSp macro="">
      <xdr:nvCxnSpPr>
        <xdr:cNvPr id="183" name="直線コネクタ 182"/>
        <xdr:cNvCxnSpPr/>
      </xdr:nvCxnSpPr>
      <xdr:spPr>
        <a:xfrm flipV="1">
          <a:off x="2908300" y="13219745"/>
          <a:ext cx="889000" cy="2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41838</xdr:rowOff>
    </xdr:from>
    <xdr:to>
      <xdr:col>15</xdr:col>
      <xdr:colOff>50800</xdr:colOff>
      <xdr:row>77</xdr:row>
      <xdr:rowOff>48597</xdr:rowOff>
    </xdr:to>
    <xdr:cxnSp macro="">
      <xdr:nvCxnSpPr>
        <xdr:cNvPr id="186" name="直線コネクタ 185"/>
        <xdr:cNvCxnSpPr/>
      </xdr:nvCxnSpPr>
      <xdr:spPr>
        <a:xfrm flipV="1">
          <a:off x="2019300" y="13243488"/>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43013</xdr:rowOff>
    </xdr:from>
    <xdr:to>
      <xdr:col>10</xdr:col>
      <xdr:colOff>114300</xdr:colOff>
      <xdr:row>77</xdr:row>
      <xdr:rowOff>48597</xdr:rowOff>
    </xdr:to>
    <xdr:cxnSp macro="">
      <xdr:nvCxnSpPr>
        <xdr:cNvPr id="189" name="直線コネクタ 188"/>
        <xdr:cNvCxnSpPr/>
      </xdr:nvCxnSpPr>
      <xdr:spPr>
        <a:xfrm>
          <a:off x="1130300" y="13244663"/>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20016</xdr:rowOff>
    </xdr:from>
    <xdr:to>
      <xdr:col>6</xdr:col>
      <xdr:colOff>38100</xdr:colOff>
      <xdr:row>76</xdr:row>
      <xdr:rowOff>121616</xdr:rowOff>
    </xdr:to>
    <xdr:sp macro="" textlink="">
      <xdr:nvSpPr>
        <xdr:cNvPr id="192" name="フローチャート: 判断 191"/>
        <xdr:cNvSpPr/>
      </xdr:nvSpPr>
      <xdr:spPr>
        <a:xfrm>
          <a:off x="1079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138142</xdr:rowOff>
    </xdr:from>
    <xdr:ext cx="599010" cy="259045"/>
    <xdr:sp macro="" textlink="">
      <xdr:nvSpPr>
        <xdr:cNvPr id="193" name="テキスト ボックス 192"/>
        <xdr:cNvSpPr txBox="1"/>
      </xdr:nvSpPr>
      <xdr:spPr>
        <a:xfrm>
          <a:off x="830795"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154857</xdr:rowOff>
    </xdr:from>
    <xdr:to>
      <xdr:col>24</xdr:col>
      <xdr:colOff>114300</xdr:colOff>
      <xdr:row>77</xdr:row>
      <xdr:rowOff>85007</xdr:rowOff>
    </xdr:to>
    <xdr:sp macro="" textlink="">
      <xdr:nvSpPr>
        <xdr:cNvPr id="199" name="楕円 198"/>
        <xdr:cNvSpPr/>
      </xdr:nvSpPr>
      <xdr:spPr>
        <a:xfrm>
          <a:off x="4584700" y="131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133284</xdr:rowOff>
    </xdr:from>
    <xdr:ext cx="599010" cy="259045"/>
    <xdr:sp macro="" textlink="">
      <xdr:nvSpPr>
        <xdr:cNvPr id="200" name="民生費該当値テキスト"/>
        <xdr:cNvSpPr txBox="1"/>
      </xdr:nvSpPr>
      <xdr:spPr>
        <a:xfrm>
          <a:off x="4686300" y="1316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138745</xdr:rowOff>
    </xdr:from>
    <xdr:to>
      <xdr:col>20</xdr:col>
      <xdr:colOff>38100</xdr:colOff>
      <xdr:row>77</xdr:row>
      <xdr:rowOff>68895</xdr:rowOff>
    </xdr:to>
    <xdr:sp macro="" textlink="">
      <xdr:nvSpPr>
        <xdr:cNvPr id="201" name="楕円 200"/>
        <xdr:cNvSpPr/>
      </xdr:nvSpPr>
      <xdr:spPr>
        <a:xfrm>
          <a:off x="3746500" y="1316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60022</xdr:rowOff>
    </xdr:from>
    <xdr:ext cx="599010" cy="259045"/>
    <xdr:sp macro="" textlink="">
      <xdr:nvSpPr>
        <xdr:cNvPr id="202" name="テキスト ボックス 201"/>
        <xdr:cNvSpPr txBox="1"/>
      </xdr:nvSpPr>
      <xdr:spPr>
        <a:xfrm>
          <a:off x="3497795" y="1326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162488</xdr:rowOff>
    </xdr:from>
    <xdr:to>
      <xdr:col>15</xdr:col>
      <xdr:colOff>101600</xdr:colOff>
      <xdr:row>77</xdr:row>
      <xdr:rowOff>92638</xdr:rowOff>
    </xdr:to>
    <xdr:sp macro="" textlink="">
      <xdr:nvSpPr>
        <xdr:cNvPr id="203" name="楕円 202"/>
        <xdr:cNvSpPr/>
      </xdr:nvSpPr>
      <xdr:spPr>
        <a:xfrm>
          <a:off x="2857500" y="131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83765</xdr:rowOff>
    </xdr:from>
    <xdr:ext cx="599010" cy="259045"/>
    <xdr:sp macro="" textlink="">
      <xdr:nvSpPr>
        <xdr:cNvPr id="204" name="テキスト ボックス 203"/>
        <xdr:cNvSpPr txBox="1"/>
      </xdr:nvSpPr>
      <xdr:spPr>
        <a:xfrm>
          <a:off x="2608795" y="1328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169247</xdr:rowOff>
    </xdr:from>
    <xdr:to>
      <xdr:col>10</xdr:col>
      <xdr:colOff>165100</xdr:colOff>
      <xdr:row>77</xdr:row>
      <xdr:rowOff>99397</xdr:rowOff>
    </xdr:to>
    <xdr:sp macro="" textlink="">
      <xdr:nvSpPr>
        <xdr:cNvPr id="205" name="楕円 204"/>
        <xdr:cNvSpPr/>
      </xdr:nvSpPr>
      <xdr:spPr>
        <a:xfrm>
          <a:off x="1968500" y="131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90524</xdr:rowOff>
    </xdr:from>
    <xdr:ext cx="599010" cy="259045"/>
    <xdr:sp macro="" textlink="">
      <xdr:nvSpPr>
        <xdr:cNvPr id="206" name="テキスト ボックス 205"/>
        <xdr:cNvSpPr txBox="1"/>
      </xdr:nvSpPr>
      <xdr:spPr>
        <a:xfrm>
          <a:off x="1719795" y="1329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163663</xdr:rowOff>
    </xdr:from>
    <xdr:to>
      <xdr:col>6</xdr:col>
      <xdr:colOff>38100</xdr:colOff>
      <xdr:row>77</xdr:row>
      <xdr:rowOff>93813</xdr:rowOff>
    </xdr:to>
    <xdr:sp macro="" textlink="">
      <xdr:nvSpPr>
        <xdr:cNvPr id="207" name="楕円 206"/>
        <xdr:cNvSpPr/>
      </xdr:nvSpPr>
      <xdr:spPr>
        <a:xfrm>
          <a:off x="1079500" y="1319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84940</xdr:rowOff>
    </xdr:from>
    <xdr:ext cx="599010" cy="259045"/>
    <xdr:sp macro="" textlink="">
      <xdr:nvSpPr>
        <xdr:cNvPr id="208" name="テキスト ボックス 207"/>
        <xdr:cNvSpPr txBox="1"/>
      </xdr:nvSpPr>
      <xdr:spPr>
        <a:xfrm>
          <a:off x="830795" y="1328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53680</xdr:rowOff>
    </xdr:from>
    <xdr:to>
      <xdr:col>24</xdr:col>
      <xdr:colOff>63500</xdr:colOff>
      <xdr:row>97</xdr:row>
      <xdr:rowOff>66303</xdr:rowOff>
    </xdr:to>
    <xdr:cxnSp macro="">
      <xdr:nvCxnSpPr>
        <xdr:cNvPr id="240" name="直線コネクタ 239"/>
        <xdr:cNvCxnSpPr/>
      </xdr:nvCxnSpPr>
      <xdr:spPr>
        <a:xfrm flipV="1">
          <a:off x="3797300" y="16684330"/>
          <a:ext cx="8382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83448</xdr:rowOff>
    </xdr:from>
    <xdr:to>
      <xdr:col>19</xdr:col>
      <xdr:colOff>177800</xdr:colOff>
      <xdr:row>97</xdr:row>
      <xdr:rowOff>66303</xdr:rowOff>
    </xdr:to>
    <xdr:cxnSp macro="">
      <xdr:nvCxnSpPr>
        <xdr:cNvPr id="243" name="直線コネクタ 242"/>
        <xdr:cNvCxnSpPr/>
      </xdr:nvCxnSpPr>
      <xdr:spPr>
        <a:xfrm>
          <a:off x="2908300" y="16542648"/>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83448</xdr:rowOff>
    </xdr:from>
    <xdr:to>
      <xdr:col>15</xdr:col>
      <xdr:colOff>50800</xdr:colOff>
      <xdr:row>97</xdr:row>
      <xdr:rowOff>76443</xdr:rowOff>
    </xdr:to>
    <xdr:cxnSp macro="">
      <xdr:nvCxnSpPr>
        <xdr:cNvPr id="246" name="直線コネクタ 245"/>
        <xdr:cNvCxnSpPr/>
      </xdr:nvCxnSpPr>
      <xdr:spPr>
        <a:xfrm flipV="1">
          <a:off x="2019300" y="16542648"/>
          <a:ext cx="889000" cy="16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9507</xdr:rowOff>
    </xdr:from>
    <xdr:ext cx="534377" cy="259045"/>
    <xdr:sp macro="" textlink="">
      <xdr:nvSpPr>
        <xdr:cNvPr id="248" name="テキスト ボックス 247"/>
        <xdr:cNvSpPr txBox="1"/>
      </xdr:nvSpPr>
      <xdr:spPr>
        <a:xfrm>
          <a:off x="2641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52195</xdr:rowOff>
    </xdr:from>
    <xdr:to>
      <xdr:col>10</xdr:col>
      <xdr:colOff>114300</xdr:colOff>
      <xdr:row>97</xdr:row>
      <xdr:rowOff>76443</xdr:rowOff>
    </xdr:to>
    <xdr:cxnSp macro="">
      <xdr:nvCxnSpPr>
        <xdr:cNvPr id="249" name="直線コネクタ 248"/>
        <xdr:cNvCxnSpPr/>
      </xdr:nvCxnSpPr>
      <xdr:spPr>
        <a:xfrm>
          <a:off x="1130300" y="16682845"/>
          <a:ext cx="889000" cy="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27651</xdr:rowOff>
    </xdr:from>
    <xdr:to>
      <xdr:col>6</xdr:col>
      <xdr:colOff>38100</xdr:colOff>
      <xdr:row>96</xdr:row>
      <xdr:rowOff>129251</xdr:rowOff>
    </xdr:to>
    <xdr:sp macro="" textlink="">
      <xdr:nvSpPr>
        <xdr:cNvPr id="252" name="フローチャート: 判断 251"/>
        <xdr:cNvSpPr/>
      </xdr:nvSpPr>
      <xdr:spPr>
        <a:xfrm>
          <a:off x="1079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145778</xdr:rowOff>
    </xdr:from>
    <xdr:ext cx="534377" cy="259045"/>
    <xdr:sp macro="" textlink="">
      <xdr:nvSpPr>
        <xdr:cNvPr id="253" name="テキスト ボックス 252"/>
        <xdr:cNvSpPr txBox="1"/>
      </xdr:nvSpPr>
      <xdr:spPr>
        <a:xfrm>
          <a:off x="863111" y="162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2880</xdr:rowOff>
    </xdr:from>
    <xdr:to>
      <xdr:col>24</xdr:col>
      <xdr:colOff>114300</xdr:colOff>
      <xdr:row>97</xdr:row>
      <xdr:rowOff>104480</xdr:rowOff>
    </xdr:to>
    <xdr:sp macro="" textlink="">
      <xdr:nvSpPr>
        <xdr:cNvPr id="259" name="楕円 258"/>
        <xdr:cNvSpPr/>
      </xdr:nvSpPr>
      <xdr:spPr>
        <a:xfrm>
          <a:off x="4584700" y="166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152757</xdr:rowOff>
    </xdr:from>
    <xdr:ext cx="534377" cy="259045"/>
    <xdr:sp macro="" textlink="">
      <xdr:nvSpPr>
        <xdr:cNvPr id="260" name="衛生費該当値テキスト"/>
        <xdr:cNvSpPr txBox="1"/>
      </xdr:nvSpPr>
      <xdr:spPr>
        <a:xfrm>
          <a:off x="4686300" y="166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15503</xdr:rowOff>
    </xdr:from>
    <xdr:to>
      <xdr:col>20</xdr:col>
      <xdr:colOff>38100</xdr:colOff>
      <xdr:row>97</xdr:row>
      <xdr:rowOff>117103</xdr:rowOff>
    </xdr:to>
    <xdr:sp macro="" textlink="">
      <xdr:nvSpPr>
        <xdr:cNvPr id="261" name="楕円 260"/>
        <xdr:cNvSpPr/>
      </xdr:nvSpPr>
      <xdr:spPr>
        <a:xfrm>
          <a:off x="3746500" y="166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108230</xdr:rowOff>
    </xdr:from>
    <xdr:ext cx="534377" cy="259045"/>
    <xdr:sp macro="" textlink="">
      <xdr:nvSpPr>
        <xdr:cNvPr id="262" name="テキスト ボックス 261"/>
        <xdr:cNvSpPr txBox="1"/>
      </xdr:nvSpPr>
      <xdr:spPr>
        <a:xfrm>
          <a:off x="3530111" y="1673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32648</xdr:rowOff>
    </xdr:from>
    <xdr:to>
      <xdr:col>15</xdr:col>
      <xdr:colOff>101600</xdr:colOff>
      <xdr:row>96</xdr:row>
      <xdr:rowOff>134248</xdr:rowOff>
    </xdr:to>
    <xdr:sp macro="" textlink="">
      <xdr:nvSpPr>
        <xdr:cNvPr id="263" name="楕円 262"/>
        <xdr:cNvSpPr/>
      </xdr:nvSpPr>
      <xdr:spPr>
        <a:xfrm>
          <a:off x="2857500" y="1649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150775</xdr:rowOff>
    </xdr:from>
    <xdr:ext cx="534377" cy="259045"/>
    <xdr:sp macro="" textlink="">
      <xdr:nvSpPr>
        <xdr:cNvPr id="264" name="テキスト ボックス 263"/>
        <xdr:cNvSpPr txBox="1"/>
      </xdr:nvSpPr>
      <xdr:spPr>
        <a:xfrm>
          <a:off x="2641111" y="1626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25643</xdr:rowOff>
    </xdr:from>
    <xdr:to>
      <xdr:col>10</xdr:col>
      <xdr:colOff>165100</xdr:colOff>
      <xdr:row>97</xdr:row>
      <xdr:rowOff>127243</xdr:rowOff>
    </xdr:to>
    <xdr:sp macro="" textlink="">
      <xdr:nvSpPr>
        <xdr:cNvPr id="265" name="楕円 264"/>
        <xdr:cNvSpPr/>
      </xdr:nvSpPr>
      <xdr:spPr>
        <a:xfrm>
          <a:off x="1968500" y="166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118370</xdr:rowOff>
    </xdr:from>
    <xdr:ext cx="534377" cy="259045"/>
    <xdr:sp macro="" textlink="">
      <xdr:nvSpPr>
        <xdr:cNvPr id="266" name="テキスト ボックス 265"/>
        <xdr:cNvSpPr txBox="1"/>
      </xdr:nvSpPr>
      <xdr:spPr>
        <a:xfrm>
          <a:off x="1752111" y="167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1395</xdr:rowOff>
    </xdr:from>
    <xdr:to>
      <xdr:col>6</xdr:col>
      <xdr:colOff>38100</xdr:colOff>
      <xdr:row>97</xdr:row>
      <xdr:rowOff>102995</xdr:rowOff>
    </xdr:to>
    <xdr:sp macro="" textlink="">
      <xdr:nvSpPr>
        <xdr:cNvPr id="267" name="楕円 266"/>
        <xdr:cNvSpPr/>
      </xdr:nvSpPr>
      <xdr:spPr>
        <a:xfrm>
          <a:off x="1079500" y="1663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94122</xdr:rowOff>
    </xdr:from>
    <xdr:ext cx="534377" cy="259045"/>
    <xdr:sp macro="" textlink="">
      <xdr:nvSpPr>
        <xdr:cNvPr id="268" name="テキスト ボックス 267"/>
        <xdr:cNvSpPr txBox="1"/>
      </xdr:nvSpPr>
      <xdr:spPr>
        <a:xfrm>
          <a:off x="863111" y="1672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97899</xdr:rowOff>
    </xdr:from>
    <xdr:to>
      <xdr:col>55</xdr:col>
      <xdr:colOff>0</xdr:colOff>
      <xdr:row>39</xdr:row>
      <xdr:rowOff>97899</xdr:rowOff>
    </xdr:to>
    <xdr:cxnSp macro="">
      <xdr:nvCxnSpPr>
        <xdr:cNvPr id="299" name="直線コネクタ 298"/>
        <xdr:cNvCxnSpPr/>
      </xdr:nvCxnSpPr>
      <xdr:spPr>
        <a:xfrm>
          <a:off x="9639300" y="67844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97899</xdr:rowOff>
    </xdr:from>
    <xdr:to>
      <xdr:col>50</xdr:col>
      <xdr:colOff>114300</xdr:colOff>
      <xdr:row>39</xdr:row>
      <xdr:rowOff>97899</xdr:rowOff>
    </xdr:to>
    <xdr:cxnSp macro="">
      <xdr:nvCxnSpPr>
        <xdr:cNvPr id="302" name="直線コネクタ 301"/>
        <xdr:cNvCxnSpPr/>
      </xdr:nvCxnSpPr>
      <xdr:spPr>
        <a:xfrm>
          <a:off x="8750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97899</xdr:rowOff>
    </xdr:from>
    <xdr:to>
      <xdr:col>45</xdr:col>
      <xdr:colOff>177800</xdr:colOff>
      <xdr:row>39</xdr:row>
      <xdr:rowOff>97899</xdr:rowOff>
    </xdr:to>
    <xdr:cxnSp macro="">
      <xdr:nvCxnSpPr>
        <xdr:cNvPr id="305" name="直線コネクタ 304"/>
        <xdr:cNvCxnSpPr/>
      </xdr:nvCxnSpPr>
      <xdr:spPr>
        <a:xfrm>
          <a:off x="7861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97899</xdr:rowOff>
    </xdr:from>
    <xdr:to>
      <xdr:col>41</xdr:col>
      <xdr:colOff>50800</xdr:colOff>
      <xdr:row>39</xdr:row>
      <xdr:rowOff>97899</xdr:rowOff>
    </xdr:to>
    <xdr:cxnSp macro="">
      <xdr:nvCxnSpPr>
        <xdr:cNvPr id="308" name="直線コネクタ 307"/>
        <xdr:cNvCxnSpPr/>
      </xdr:nvCxnSpPr>
      <xdr:spPr>
        <a:xfrm>
          <a:off x="6972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112413</xdr:rowOff>
    </xdr:from>
    <xdr:to>
      <xdr:col>36</xdr:col>
      <xdr:colOff>165100</xdr:colOff>
      <xdr:row>38</xdr:row>
      <xdr:rowOff>42563</xdr:rowOff>
    </xdr:to>
    <xdr:sp macro="" textlink="">
      <xdr:nvSpPr>
        <xdr:cNvPr id="311" name="フローチャート: 判断 310"/>
        <xdr:cNvSpPr/>
      </xdr:nvSpPr>
      <xdr:spPr>
        <a:xfrm>
          <a:off x="6921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59090</xdr:rowOff>
    </xdr:from>
    <xdr:ext cx="378565" cy="259045"/>
    <xdr:sp macro="" textlink="">
      <xdr:nvSpPr>
        <xdr:cNvPr id="312" name="テキスト ボックス 311"/>
        <xdr:cNvSpPr txBox="1"/>
      </xdr:nvSpPr>
      <xdr:spPr>
        <a:xfrm>
          <a:off x="6783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47099</xdr:rowOff>
    </xdr:from>
    <xdr:to>
      <xdr:col>55</xdr:col>
      <xdr:colOff>50800</xdr:colOff>
      <xdr:row>39</xdr:row>
      <xdr:rowOff>148699</xdr:rowOff>
    </xdr:to>
    <xdr:sp macro="" textlink="">
      <xdr:nvSpPr>
        <xdr:cNvPr id="318" name="楕円 317"/>
        <xdr:cNvSpPr/>
      </xdr:nvSpPr>
      <xdr:spPr>
        <a:xfrm>
          <a:off x="10426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133476</xdr:rowOff>
    </xdr:from>
    <xdr:ext cx="249299" cy="259045"/>
    <xdr:sp macro="" textlink="">
      <xdr:nvSpPr>
        <xdr:cNvPr id="319" name="労働費該当値テキスト"/>
        <xdr:cNvSpPr txBox="1"/>
      </xdr:nvSpPr>
      <xdr:spPr>
        <a:xfrm>
          <a:off x="10528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47099</xdr:rowOff>
    </xdr:from>
    <xdr:to>
      <xdr:col>50</xdr:col>
      <xdr:colOff>165100</xdr:colOff>
      <xdr:row>39</xdr:row>
      <xdr:rowOff>148699</xdr:rowOff>
    </xdr:to>
    <xdr:sp macro="" textlink="">
      <xdr:nvSpPr>
        <xdr:cNvPr id="320" name="楕円 319"/>
        <xdr:cNvSpPr/>
      </xdr:nvSpPr>
      <xdr:spPr>
        <a:xfrm>
          <a:off x="9588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139826</xdr:rowOff>
    </xdr:from>
    <xdr:ext cx="249299" cy="259045"/>
    <xdr:sp macro="" textlink="">
      <xdr:nvSpPr>
        <xdr:cNvPr id="321" name="テキスト ボックス 320"/>
        <xdr:cNvSpPr txBox="1"/>
      </xdr:nvSpPr>
      <xdr:spPr>
        <a:xfrm>
          <a:off x="9514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47099</xdr:rowOff>
    </xdr:from>
    <xdr:to>
      <xdr:col>46</xdr:col>
      <xdr:colOff>38100</xdr:colOff>
      <xdr:row>39</xdr:row>
      <xdr:rowOff>148699</xdr:rowOff>
    </xdr:to>
    <xdr:sp macro="" textlink="">
      <xdr:nvSpPr>
        <xdr:cNvPr id="322" name="楕円 321"/>
        <xdr:cNvSpPr/>
      </xdr:nvSpPr>
      <xdr:spPr>
        <a:xfrm>
          <a:off x="8699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139826</xdr:rowOff>
    </xdr:from>
    <xdr:ext cx="249299" cy="259045"/>
    <xdr:sp macro="" textlink="">
      <xdr:nvSpPr>
        <xdr:cNvPr id="323" name="テキスト ボックス 322"/>
        <xdr:cNvSpPr txBox="1"/>
      </xdr:nvSpPr>
      <xdr:spPr>
        <a:xfrm>
          <a:off x="8625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47099</xdr:rowOff>
    </xdr:from>
    <xdr:to>
      <xdr:col>41</xdr:col>
      <xdr:colOff>101600</xdr:colOff>
      <xdr:row>39</xdr:row>
      <xdr:rowOff>148699</xdr:rowOff>
    </xdr:to>
    <xdr:sp macro="" textlink="">
      <xdr:nvSpPr>
        <xdr:cNvPr id="324" name="楕円 323"/>
        <xdr:cNvSpPr/>
      </xdr:nvSpPr>
      <xdr:spPr>
        <a:xfrm>
          <a:off x="7810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139826</xdr:rowOff>
    </xdr:from>
    <xdr:ext cx="249299" cy="259045"/>
    <xdr:sp macro="" textlink="">
      <xdr:nvSpPr>
        <xdr:cNvPr id="325" name="テキスト ボックス 324"/>
        <xdr:cNvSpPr txBox="1"/>
      </xdr:nvSpPr>
      <xdr:spPr>
        <a:xfrm>
          <a:off x="7736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47099</xdr:rowOff>
    </xdr:from>
    <xdr:to>
      <xdr:col>36</xdr:col>
      <xdr:colOff>165100</xdr:colOff>
      <xdr:row>39</xdr:row>
      <xdr:rowOff>148699</xdr:rowOff>
    </xdr:to>
    <xdr:sp macro="" textlink="">
      <xdr:nvSpPr>
        <xdr:cNvPr id="326" name="楕円 325"/>
        <xdr:cNvSpPr/>
      </xdr:nvSpPr>
      <xdr:spPr>
        <a:xfrm>
          <a:off x="6921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139826</xdr:rowOff>
    </xdr:from>
    <xdr:ext cx="249299" cy="259045"/>
    <xdr:sp macro="" textlink="">
      <xdr:nvSpPr>
        <xdr:cNvPr id="327" name="テキスト ボックス 326"/>
        <xdr:cNvSpPr txBox="1"/>
      </xdr:nvSpPr>
      <xdr:spPr>
        <a:xfrm>
          <a:off x="6847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86322</xdr:rowOff>
    </xdr:from>
    <xdr:to>
      <xdr:col>55</xdr:col>
      <xdr:colOff>0</xdr:colOff>
      <xdr:row>58</xdr:row>
      <xdr:rowOff>108134</xdr:rowOff>
    </xdr:to>
    <xdr:cxnSp macro="">
      <xdr:nvCxnSpPr>
        <xdr:cNvPr id="356" name="直線コネクタ 355"/>
        <xdr:cNvCxnSpPr/>
      </xdr:nvCxnSpPr>
      <xdr:spPr>
        <a:xfrm flipV="1">
          <a:off x="9639300" y="10030422"/>
          <a:ext cx="838200" cy="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97981</xdr:rowOff>
    </xdr:from>
    <xdr:to>
      <xdr:col>50</xdr:col>
      <xdr:colOff>114300</xdr:colOff>
      <xdr:row>58</xdr:row>
      <xdr:rowOff>108134</xdr:rowOff>
    </xdr:to>
    <xdr:cxnSp macro="">
      <xdr:nvCxnSpPr>
        <xdr:cNvPr id="359" name="直線コネクタ 358"/>
        <xdr:cNvCxnSpPr/>
      </xdr:nvCxnSpPr>
      <xdr:spPr>
        <a:xfrm>
          <a:off x="8750300" y="10042081"/>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57594</xdr:rowOff>
    </xdr:from>
    <xdr:to>
      <xdr:col>45</xdr:col>
      <xdr:colOff>177800</xdr:colOff>
      <xdr:row>58</xdr:row>
      <xdr:rowOff>97981</xdr:rowOff>
    </xdr:to>
    <xdr:cxnSp macro="">
      <xdr:nvCxnSpPr>
        <xdr:cNvPr id="362" name="直線コネクタ 361"/>
        <xdr:cNvCxnSpPr/>
      </xdr:nvCxnSpPr>
      <xdr:spPr>
        <a:xfrm>
          <a:off x="7861300" y="10001694"/>
          <a:ext cx="88900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57594</xdr:rowOff>
    </xdr:from>
    <xdr:to>
      <xdr:col>41</xdr:col>
      <xdr:colOff>50800</xdr:colOff>
      <xdr:row>58</xdr:row>
      <xdr:rowOff>90513</xdr:rowOff>
    </xdr:to>
    <xdr:cxnSp macro="">
      <xdr:nvCxnSpPr>
        <xdr:cNvPr id="365" name="直線コネクタ 364"/>
        <xdr:cNvCxnSpPr/>
      </xdr:nvCxnSpPr>
      <xdr:spPr>
        <a:xfrm flipV="1">
          <a:off x="6972300" y="10001694"/>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155251</xdr:rowOff>
    </xdr:from>
    <xdr:to>
      <xdr:col>36</xdr:col>
      <xdr:colOff>165100</xdr:colOff>
      <xdr:row>56</xdr:row>
      <xdr:rowOff>85401</xdr:rowOff>
    </xdr:to>
    <xdr:sp macro="" textlink="">
      <xdr:nvSpPr>
        <xdr:cNvPr id="368" name="フローチャート: 判断 367"/>
        <xdr:cNvSpPr/>
      </xdr:nvSpPr>
      <xdr:spPr>
        <a:xfrm>
          <a:off x="6921500" y="95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101928</xdr:rowOff>
    </xdr:from>
    <xdr:ext cx="534377" cy="259045"/>
    <xdr:sp macro="" textlink="">
      <xdr:nvSpPr>
        <xdr:cNvPr id="369" name="テキスト ボックス 368"/>
        <xdr:cNvSpPr txBox="1"/>
      </xdr:nvSpPr>
      <xdr:spPr>
        <a:xfrm>
          <a:off x="6705111" y="936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35522</xdr:rowOff>
    </xdr:from>
    <xdr:to>
      <xdr:col>55</xdr:col>
      <xdr:colOff>50800</xdr:colOff>
      <xdr:row>58</xdr:row>
      <xdr:rowOff>137122</xdr:rowOff>
    </xdr:to>
    <xdr:sp macro="" textlink="">
      <xdr:nvSpPr>
        <xdr:cNvPr id="375" name="楕円 374"/>
        <xdr:cNvSpPr/>
      </xdr:nvSpPr>
      <xdr:spPr>
        <a:xfrm>
          <a:off x="10426700" y="99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121899</xdr:rowOff>
    </xdr:from>
    <xdr:ext cx="469744" cy="259045"/>
    <xdr:sp macro="" textlink="">
      <xdr:nvSpPr>
        <xdr:cNvPr id="376" name="農林水産業費該当値テキスト"/>
        <xdr:cNvSpPr txBox="1"/>
      </xdr:nvSpPr>
      <xdr:spPr>
        <a:xfrm>
          <a:off x="10528300" y="9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57334</xdr:rowOff>
    </xdr:from>
    <xdr:to>
      <xdr:col>50</xdr:col>
      <xdr:colOff>165100</xdr:colOff>
      <xdr:row>58</xdr:row>
      <xdr:rowOff>158934</xdr:rowOff>
    </xdr:to>
    <xdr:sp macro="" textlink="">
      <xdr:nvSpPr>
        <xdr:cNvPr id="377" name="楕円 376"/>
        <xdr:cNvSpPr/>
      </xdr:nvSpPr>
      <xdr:spPr>
        <a:xfrm>
          <a:off x="9588500" y="100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150061</xdr:rowOff>
    </xdr:from>
    <xdr:ext cx="469744" cy="259045"/>
    <xdr:sp macro="" textlink="">
      <xdr:nvSpPr>
        <xdr:cNvPr id="378" name="テキスト ボックス 377"/>
        <xdr:cNvSpPr txBox="1"/>
      </xdr:nvSpPr>
      <xdr:spPr>
        <a:xfrm>
          <a:off x="9404428" y="1009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47181</xdr:rowOff>
    </xdr:from>
    <xdr:to>
      <xdr:col>46</xdr:col>
      <xdr:colOff>38100</xdr:colOff>
      <xdr:row>58</xdr:row>
      <xdr:rowOff>148781</xdr:rowOff>
    </xdr:to>
    <xdr:sp macro="" textlink="">
      <xdr:nvSpPr>
        <xdr:cNvPr id="379" name="楕円 378"/>
        <xdr:cNvSpPr/>
      </xdr:nvSpPr>
      <xdr:spPr>
        <a:xfrm>
          <a:off x="8699500" y="99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139908</xdr:rowOff>
    </xdr:from>
    <xdr:ext cx="469744" cy="259045"/>
    <xdr:sp macro="" textlink="">
      <xdr:nvSpPr>
        <xdr:cNvPr id="380" name="テキスト ボックス 379"/>
        <xdr:cNvSpPr txBox="1"/>
      </xdr:nvSpPr>
      <xdr:spPr>
        <a:xfrm>
          <a:off x="8515428" y="1008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6794</xdr:rowOff>
    </xdr:from>
    <xdr:to>
      <xdr:col>41</xdr:col>
      <xdr:colOff>101600</xdr:colOff>
      <xdr:row>58</xdr:row>
      <xdr:rowOff>108394</xdr:rowOff>
    </xdr:to>
    <xdr:sp macro="" textlink="">
      <xdr:nvSpPr>
        <xdr:cNvPr id="381" name="楕円 380"/>
        <xdr:cNvSpPr/>
      </xdr:nvSpPr>
      <xdr:spPr>
        <a:xfrm>
          <a:off x="7810500" y="99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99521</xdr:rowOff>
    </xdr:from>
    <xdr:ext cx="469744" cy="259045"/>
    <xdr:sp macro="" textlink="">
      <xdr:nvSpPr>
        <xdr:cNvPr id="382" name="テキスト ボックス 381"/>
        <xdr:cNvSpPr txBox="1"/>
      </xdr:nvSpPr>
      <xdr:spPr>
        <a:xfrm>
          <a:off x="7626428" y="1004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39713</xdr:rowOff>
    </xdr:from>
    <xdr:to>
      <xdr:col>36</xdr:col>
      <xdr:colOff>165100</xdr:colOff>
      <xdr:row>58</xdr:row>
      <xdr:rowOff>141313</xdr:rowOff>
    </xdr:to>
    <xdr:sp macro="" textlink="">
      <xdr:nvSpPr>
        <xdr:cNvPr id="383" name="楕円 382"/>
        <xdr:cNvSpPr/>
      </xdr:nvSpPr>
      <xdr:spPr>
        <a:xfrm>
          <a:off x="6921500" y="99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132440</xdr:rowOff>
    </xdr:from>
    <xdr:ext cx="469744" cy="259045"/>
    <xdr:sp macro="" textlink="">
      <xdr:nvSpPr>
        <xdr:cNvPr id="384" name="テキスト ボックス 383"/>
        <xdr:cNvSpPr txBox="1"/>
      </xdr:nvSpPr>
      <xdr:spPr>
        <a:xfrm>
          <a:off x="6737428" y="1007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102229</xdr:rowOff>
    </xdr:from>
    <xdr:to>
      <xdr:col>55</xdr:col>
      <xdr:colOff>0</xdr:colOff>
      <xdr:row>78</xdr:row>
      <xdr:rowOff>107486</xdr:rowOff>
    </xdr:to>
    <xdr:cxnSp macro="">
      <xdr:nvCxnSpPr>
        <xdr:cNvPr id="413" name="直線コネクタ 412"/>
        <xdr:cNvCxnSpPr/>
      </xdr:nvCxnSpPr>
      <xdr:spPr>
        <a:xfrm flipV="1">
          <a:off x="9639300" y="13475329"/>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99733</xdr:rowOff>
    </xdr:from>
    <xdr:to>
      <xdr:col>50</xdr:col>
      <xdr:colOff>114300</xdr:colOff>
      <xdr:row>78</xdr:row>
      <xdr:rowOff>107486</xdr:rowOff>
    </xdr:to>
    <xdr:cxnSp macro="">
      <xdr:nvCxnSpPr>
        <xdr:cNvPr id="416" name="直線コネクタ 415"/>
        <xdr:cNvCxnSpPr/>
      </xdr:nvCxnSpPr>
      <xdr:spPr>
        <a:xfrm>
          <a:off x="8750300" y="13472833"/>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83979</xdr:rowOff>
    </xdr:from>
    <xdr:to>
      <xdr:col>45</xdr:col>
      <xdr:colOff>177800</xdr:colOff>
      <xdr:row>78</xdr:row>
      <xdr:rowOff>99733</xdr:rowOff>
    </xdr:to>
    <xdr:cxnSp macro="">
      <xdr:nvCxnSpPr>
        <xdr:cNvPr id="419" name="直線コネクタ 418"/>
        <xdr:cNvCxnSpPr/>
      </xdr:nvCxnSpPr>
      <xdr:spPr>
        <a:xfrm>
          <a:off x="7861300" y="13457079"/>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83979</xdr:rowOff>
    </xdr:from>
    <xdr:to>
      <xdr:col>41</xdr:col>
      <xdr:colOff>50800</xdr:colOff>
      <xdr:row>78</xdr:row>
      <xdr:rowOff>98858</xdr:rowOff>
    </xdr:to>
    <xdr:cxnSp macro="">
      <xdr:nvCxnSpPr>
        <xdr:cNvPr id="422" name="直線コネクタ 421"/>
        <xdr:cNvCxnSpPr/>
      </xdr:nvCxnSpPr>
      <xdr:spPr>
        <a:xfrm flipV="1">
          <a:off x="6972300" y="13457079"/>
          <a:ext cx="889000" cy="1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100901</xdr:rowOff>
    </xdr:from>
    <xdr:to>
      <xdr:col>36</xdr:col>
      <xdr:colOff>165100</xdr:colOff>
      <xdr:row>78</xdr:row>
      <xdr:rowOff>31051</xdr:rowOff>
    </xdr:to>
    <xdr:sp macro="" textlink="">
      <xdr:nvSpPr>
        <xdr:cNvPr id="425" name="フローチャート: 判断 424"/>
        <xdr:cNvSpPr/>
      </xdr:nvSpPr>
      <xdr:spPr>
        <a:xfrm>
          <a:off x="6921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47578</xdr:rowOff>
    </xdr:from>
    <xdr:ext cx="534377" cy="259045"/>
    <xdr:sp macro="" textlink="">
      <xdr:nvSpPr>
        <xdr:cNvPr id="426" name="テキスト ボックス 425"/>
        <xdr:cNvSpPr txBox="1"/>
      </xdr:nvSpPr>
      <xdr:spPr>
        <a:xfrm>
          <a:off x="6705111" y="130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51429</xdr:rowOff>
    </xdr:from>
    <xdr:to>
      <xdr:col>55</xdr:col>
      <xdr:colOff>50800</xdr:colOff>
      <xdr:row>78</xdr:row>
      <xdr:rowOff>153029</xdr:rowOff>
    </xdr:to>
    <xdr:sp macro="" textlink="">
      <xdr:nvSpPr>
        <xdr:cNvPr id="432" name="楕円 431"/>
        <xdr:cNvSpPr/>
      </xdr:nvSpPr>
      <xdr:spPr>
        <a:xfrm>
          <a:off x="10426700" y="134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137806</xdr:rowOff>
    </xdr:from>
    <xdr:ext cx="469744" cy="259045"/>
    <xdr:sp macro="" textlink="">
      <xdr:nvSpPr>
        <xdr:cNvPr id="433" name="商工費該当値テキスト"/>
        <xdr:cNvSpPr txBox="1"/>
      </xdr:nvSpPr>
      <xdr:spPr>
        <a:xfrm>
          <a:off x="10528300" y="1333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56686</xdr:rowOff>
    </xdr:from>
    <xdr:to>
      <xdr:col>50</xdr:col>
      <xdr:colOff>165100</xdr:colOff>
      <xdr:row>78</xdr:row>
      <xdr:rowOff>158286</xdr:rowOff>
    </xdr:to>
    <xdr:sp macro="" textlink="">
      <xdr:nvSpPr>
        <xdr:cNvPr id="434" name="楕円 433"/>
        <xdr:cNvSpPr/>
      </xdr:nvSpPr>
      <xdr:spPr>
        <a:xfrm>
          <a:off x="9588500" y="1342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149413</xdr:rowOff>
    </xdr:from>
    <xdr:ext cx="469744" cy="259045"/>
    <xdr:sp macro="" textlink="">
      <xdr:nvSpPr>
        <xdr:cNvPr id="435" name="テキスト ボックス 434"/>
        <xdr:cNvSpPr txBox="1"/>
      </xdr:nvSpPr>
      <xdr:spPr>
        <a:xfrm>
          <a:off x="9404428" y="1352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48933</xdr:rowOff>
    </xdr:from>
    <xdr:to>
      <xdr:col>46</xdr:col>
      <xdr:colOff>38100</xdr:colOff>
      <xdr:row>78</xdr:row>
      <xdr:rowOff>150533</xdr:rowOff>
    </xdr:to>
    <xdr:sp macro="" textlink="">
      <xdr:nvSpPr>
        <xdr:cNvPr id="436" name="楕円 435"/>
        <xdr:cNvSpPr/>
      </xdr:nvSpPr>
      <xdr:spPr>
        <a:xfrm>
          <a:off x="8699500" y="134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141660</xdr:rowOff>
    </xdr:from>
    <xdr:ext cx="469744" cy="259045"/>
    <xdr:sp macro="" textlink="">
      <xdr:nvSpPr>
        <xdr:cNvPr id="437" name="テキスト ボックス 436"/>
        <xdr:cNvSpPr txBox="1"/>
      </xdr:nvSpPr>
      <xdr:spPr>
        <a:xfrm>
          <a:off x="8515428" y="1351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33179</xdr:rowOff>
    </xdr:from>
    <xdr:to>
      <xdr:col>41</xdr:col>
      <xdr:colOff>101600</xdr:colOff>
      <xdr:row>78</xdr:row>
      <xdr:rowOff>134779</xdr:rowOff>
    </xdr:to>
    <xdr:sp macro="" textlink="">
      <xdr:nvSpPr>
        <xdr:cNvPr id="438" name="楕円 437"/>
        <xdr:cNvSpPr/>
      </xdr:nvSpPr>
      <xdr:spPr>
        <a:xfrm>
          <a:off x="7810500" y="134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125906</xdr:rowOff>
    </xdr:from>
    <xdr:ext cx="469744" cy="259045"/>
    <xdr:sp macro="" textlink="">
      <xdr:nvSpPr>
        <xdr:cNvPr id="439" name="テキスト ボックス 438"/>
        <xdr:cNvSpPr txBox="1"/>
      </xdr:nvSpPr>
      <xdr:spPr>
        <a:xfrm>
          <a:off x="7626428" y="1349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48058</xdr:rowOff>
    </xdr:from>
    <xdr:to>
      <xdr:col>36</xdr:col>
      <xdr:colOff>165100</xdr:colOff>
      <xdr:row>78</xdr:row>
      <xdr:rowOff>149658</xdr:rowOff>
    </xdr:to>
    <xdr:sp macro="" textlink="">
      <xdr:nvSpPr>
        <xdr:cNvPr id="440" name="楕円 439"/>
        <xdr:cNvSpPr/>
      </xdr:nvSpPr>
      <xdr:spPr>
        <a:xfrm>
          <a:off x="6921500" y="13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140785</xdr:rowOff>
    </xdr:from>
    <xdr:ext cx="469744" cy="259045"/>
    <xdr:sp macro="" textlink="">
      <xdr:nvSpPr>
        <xdr:cNvPr id="441" name="テキスト ボックス 440"/>
        <xdr:cNvSpPr txBox="1"/>
      </xdr:nvSpPr>
      <xdr:spPr>
        <a:xfrm>
          <a:off x="6737428" y="1351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120055</xdr:rowOff>
    </xdr:from>
    <xdr:to>
      <xdr:col>55</xdr:col>
      <xdr:colOff>0</xdr:colOff>
      <xdr:row>97</xdr:row>
      <xdr:rowOff>159502</xdr:rowOff>
    </xdr:to>
    <xdr:cxnSp macro="">
      <xdr:nvCxnSpPr>
        <xdr:cNvPr id="468" name="直線コネクタ 467"/>
        <xdr:cNvCxnSpPr/>
      </xdr:nvCxnSpPr>
      <xdr:spPr>
        <a:xfrm flipV="1">
          <a:off x="9639300" y="16750705"/>
          <a:ext cx="8382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144569</xdr:rowOff>
    </xdr:from>
    <xdr:to>
      <xdr:col>50</xdr:col>
      <xdr:colOff>114300</xdr:colOff>
      <xdr:row>97</xdr:row>
      <xdr:rowOff>159502</xdr:rowOff>
    </xdr:to>
    <xdr:cxnSp macro="">
      <xdr:nvCxnSpPr>
        <xdr:cNvPr id="471" name="直線コネクタ 470"/>
        <xdr:cNvCxnSpPr/>
      </xdr:nvCxnSpPr>
      <xdr:spPr>
        <a:xfrm>
          <a:off x="8750300" y="16775219"/>
          <a:ext cx="889000" cy="1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144569</xdr:rowOff>
    </xdr:from>
    <xdr:to>
      <xdr:col>45</xdr:col>
      <xdr:colOff>177800</xdr:colOff>
      <xdr:row>97</xdr:row>
      <xdr:rowOff>147669</xdr:rowOff>
    </xdr:to>
    <xdr:cxnSp macro="">
      <xdr:nvCxnSpPr>
        <xdr:cNvPr id="474" name="直線コネクタ 473"/>
        <xdr:cNvCxnSpPr/>
      </xdr:nvCxnSpPr>
      <xdr:spPr>
        <a:xfrm flipV="1">
          <a:off x="7861300" y="16775219"/>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147669</xdr:rowOff>
    </xdr:from>
    <xdr:to>
      <xdr:col>41</xdr:col>
      <xdr:colOff>50800</xdr:colOff>
      <xdr:row>98</xdr:row>
      <xdr:rowOff>15415</xdr:rowOff>
    </xdr:to>
    <xdr:cxnSp macro="">
      <xdr:nvCxnSpPr>
        <xdr:cNvPr id="477" name="直線コネクタ 476"/>
        <xdr:cNvCxnSpPr/>
      </xdr:nvCxnSpPr>
      <xdr:spPr>
        <a:xfrm flipV="1">
          <a:off x="6972300" y="16778319"/>
          <a:ext cx="889000" cy="3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14802</xdr:rowOff>
    </xdr:from>
    <xdr:to>
      <xdr:col>36</xdr:col>
      <xdr:colOff>165100</xdr:colOff>
      <xdr:row>97</xdr:row>
      <xdr:rowOff>116402</xdr:rowOff>
    </xdr:to>
    <xdr:sp macro="" textlink="">
      <xdr:nvSpPr>
        <xdr:cNvPr id="480" name="フローチャート: 判断 479"/>
        <xdr:cNvSpPr/>
      </xdr:nvSpPr>
      <xdr:spPr>
        <a:xfrm>
          <a:off x="6921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132929</xdr:rowOff>
    </xdr:from>
    <xdr:ext cx="534377" cy="259045"/>
    <xdr:sp macro="" textlink="">
      <xdr:nvSpPr>
        <xdr:cNvPr id="481" name="テキスト ボックス 480"/>
        <xdr:cNvSpPr txBox="1"/>
      </xdr:nvSpPr>
      <xdr:spPr>
        <a:xfrm>
          <a:off x="6705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69255</xdr:rowOff>
    </xdr:from>
    <xdr:to>
      <xdr:col>55</xdr:col>
      <xdr:colOff>50800</xdr:colOff>
      <xdr:row>97</xdr:row>
      <xdr:rowOff>170855</xdr:rowOff>
    </xdr:to>
    <xdr:sp macro="" textlink="">
      <xdr:nvSpPr>
        <xdr:cNvPr id="487" name="楕円 486"/>
        <xdr:cNvSpPr/>
      </xdr:nvSpPr>
      <xdr:spPr>
        <a:xfrm>
          <a:off x="10426700" y="166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155632</xdr:rowOff>
    </xdr:from>
    <xdr:ext cx="534377" cy="259045"/>
    <xdr:sp macro="" textlink="">
      <xdr:nvSpPr>
        <xdr:cNvPr id="488" name="土木費該当値テキスト"/>
        <xdr:cNvSpPr txBox="1"/>
      </xdr:nvSpPr>
      <xdr:spPr>
        <a:xfrm>
          <a:off x="10528300" y="1661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108702</xdr:rowOff>
    </xdr:from>
    <xdr:to>
      <xdr:col>50</xdr:col>
      <xdr:colOff>165100</xdr:colOff>
      <xdr:row>98</xdr:row>
      <xdr:rowOff>38852</xdr:rowOff>
    </xdr:to>
    <xdr:sp macro="" textlink="">
      <xdr:nvSpPr>
        <xdr:cNvPr id="489" name="楕円 488"/>
        <xdr:cNvSpPr/>
      </xdr:nvSpPr>
      <xdr:spPr>
        <a:xfrm>
          <a:off x="9588500" y="167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29979</xdr:rowOff>
    </xdr:from>
    <xdr:ext cx="534377" cy="259045"/>
    <xdr:sp macro="" textlink="">
      <xdr:nvSpPr>
        <xdr:cNvPr id="490" name="テキスト ボックス 489"/>
        <xdr:cNvSpPr txBox="1"/>
      </xdr:nvSpPr>
      <xdr:spPr>
        <a:xfrm>
          <a:off x="9372111" y="1683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93769</xdr:rowOff>
    </xdr:from>
    <xdr:to>
      <xdr:col>46</xdr:col>
      <xdr:colOff>38100</xdr:colOff>
      <xdr:row>98</xdr:row>
      <xdr:rowOff>23919</xdr:rowOff>
    </xdr:to>
    <xdr:sp macro="" textlink="">
      <xdr:nvSpPr>
        <xdr:cNvPr id="491" name="楕円 490"/>
        <xdr:cNvSpPr/>
      </xdr:nvSpPr>
      <xdr:spPr>
        <a:xfrm>
          <a:off x="8699500" y="167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15046</xdr:rowOff>
    </xdr:from>
    <xdr:ext cx="534377" cy="259045"/>
    <xdr:sp macro="" textlink="">
      <xdr:nvSpPr>
        <xdr:cNvPr id="492" name="テキスト ボックス 491"/>
        <xdr:cNvSpPr txBox="1"/>
      </xdr:nvSpPr>
      <xdr:spPr>
        <a:xfrm>
          <a:off x="8483111" y="168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96869</xdr:rowOff>
    </xdr:from>
    <xdr:to>
      <xdr:col>41</xdr:col>
      <xdr:colOff>101600</xdr:colOff>
      <xdr:row>98</xdr:row>
      <xdr:rowOff>27019</xdr:rowOff>
    </xdr:to>
    <xdr:sp macro="" textlink="">
      <xdr:nvSpPr>
        <xdr:cNvPr id="493" name="楕円 492"/>
        <xdr:cNvSpPr/>
      </xdr:nvSpPr>
      <xdr:spPr>
        <a:xfrm>
          <a:off x="7810500" y="1672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18146</xdr:rowOff>
    </xdr:from>
    <xdr:ext cx="534377" cy="259045"/>
    <xdr:sp macro="" textlink="">
      <xdr:nvSpPr>
        <xdr:cNvPr id="494" name="テキスト ボックス 493"/>
        <xdr:cNvSpPr txBox="1"/>
      </xdr:nvSpPr>
      <xdr:spPr>
        <a:xfrm>
          <a:off x="7594111" y="168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136065</xdr:rowOff>
    </xdr:from>
    <xdr:to>
      <xdr:col>36</xdr:col>
      <xdr:colOff>165100</xdr:colOff>
      <xdr:row>98</xdr:row>
      <xdr:rowOff>66215</xdr:rowOff>
    </xdr:to>
    <xdr:sp macro="" textlink="">
      <xdr:nvSpPr>
        <xdr:cNvPr id="495" name="楕円 494"/>
        <xdr:cNvSpPr/>
      </xdr:nvSpPr>
      <xdr:spPr>
        <a:xfrm>
          <a:off x="6921500" y="167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57342</xdr:rowOff>
    </xdr:from>
    <xdr:ext cx="534377" cy="259045"/>
    <xdr:sp macro="" textlink="">
      <xdr:nvSpPr>
        <xdr:cNvPr id="496" name="テキスト ボックス 495"/>
        <xdr:cNvSpPr txBox="1"/>
      </xdr:nvSpPr>
      <xdr:spPr>
        <a:xfrm>
          <a:off x="6705111" y="168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169913</xdr:rowOff>
    </xdr:from>
    <xdr:to>
      <xdr:col>85</xdr:col>
      <xdr:colOff>127000</xdr:colOff>
      <xdr:row>37</xdr:row>
      <xdr:rowOff>12313</xdr:rowOff>
    </xdr:to>
    <xdr:cxnSp macro="">
      <xdr:nvCxnSpPr>
        <xdr:cNvPr id="525" name="直線コネクタ 524"/>
        <xdr:cNvCxnSpPr/>
      </xdr:nvCxnSpPr>
      <xdr:spPr>
        <a:xfrm>
          <a:off x="15481300" y="6342113"/>
          <a:ext cx="838200" cy="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169913</xdr:rowOff>
    </xdr:from>
    <xdr:to>
      <xdr:col>81</xdr:col>
      <xdr:colOff>50800</xdr:colOff>
      <xdr:row>37</xdr:row>
      <xdr:rowOff>29553</xdr:rowOff>
    </xdr:to>
    <xdr:cxnSp macro="">
      <xdr:nvCxnSpPr>
        <xdr:cNvPr id="528" name="直線コネクタ 527"/>
        <xdr:cNvCxnSpPr/>
      </xdr:nvCxnSpPr>
      <xdr:spPr>
        <a:xfrm flipV="1">
          <a:off x="14592300" y="634211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29553</xdr:rowOff>
    </xdr:from>
    <xdr:to>
      <xdr:col>76</xdr:col>
      <xdr:colOff>114300</xdr:colOff>
      <xdr:row>37</xdr:row>
      <xdr:rowOff>35973</xdr:rowOff>
    </xdr:to>
    <xdr:cxnSp macro="">
      <xdr:nvCxnSpPr>
        <xdr:cNvPr id="531" name="直線コネクタ 530"/>
        <xdr:cNvCxnSpPr/>
      </xdr:nvCxnSpPr>
      <xdr:spPr>
        <a:xfrm flipV="1">
          <a:off x="13703300" y="6373203"/>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19971</xdr:rowOff>
    </xdr:from>
    <xdr:to>
      <xdr:col>71</xdr:col>
      <xdr:colOff>177800</xdr:colOff>
      <xdr:row>37</xdr:row>
      <xdr:rowOff>35973</xdr:rowOff>
    </xdr:to>
    <xdr:cxnSp macro="">
      <xdr:nvCxnSpPr>
        <xdr:cNvPr id="534" name="直線コネクタ 533"/>
        <xdr:cNvCxnSpPr/>
      </xdr:nvCxnSpPr>
      <xdr:spPr>
        <a:xfrm>
          <a:off x="12814300" y="636362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137668</xdr:rowOff>
    </xdr:from>
    <xdr:to>
      <xdr:col>67</xdr:col>
      <xdr:colOff>101600</xdr:colOff>
      <xdr:row>36</xdr:row>
      <xdr:rowOff>67818</xdr:rowOff>
    </xdr:to>
    <xdr:sp macro="" textlink="">
      <xdr:nvSpPr>
        <xdr:cNvPr id="537" name="フローチャート: 判断 536"/>
        <xdr:cNvSpPr/>
      </xdr:nvSpPr>
      <xdr:spPr>
        <a:xfrm>
          <a:off x="12763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84345</xdr:rowOff>
    </xdr:from>
    <xdr:ext cx="534377" cy="259045"/>
    <xdr:sp macro="" textlink="">
      <xdr:nvSpPr>
        <xdr:cNvPr id="538" name="テキスト ボックス 537"/>
        <xdr:cNvSpPr txBox="1"/>
      </xdr:nvSpPr>
      <xdr:spPr>
        <a:xfrm>
          <a:off x="12547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132963</xdr:rowOff>
    </xdr:from>
    <xdr:to>
      <xdr:col>85</xdr:col>
      <xdr:colOff>177800</xdr:colOff>
      <xdr:row>37</xdr:row>
      <xdr:rowOff>63113</xdr:rowOff>
    </xdr:to>
    <xdr:sp macro="" textlink="">
      <xdr:nvSpPr>
        <xdr:cNvPr id="544" name="楕円 543"/>
        <xdr:cNvSpPr/>
      </xdr:nvSpPr>
      <xdr:spPr>
        <a:xfrm>
          <a:off x="16268700" y="63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111390</xdr:rowOff>
    </xdr:from>
    <xdr:ext cx="534377" cy="259045"/>
    <xdr:sp macro="" textlink="">
      <xdr:nvSpPr>
        <xdr:cNvPr id="545" name="消防費該当値テキスト"/>
        <xdr:cNvSpPr txBox="1"/>
      </xdr:nvSpPr>
      <xdr:spPr>
        <a:xfrm>
          <a:off x="16370300" y="62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119113</xdr:rowOff>
    </xdr:from>
    <xdr:to>
      <xdr:col>81</xdr:col>
      <xdr:colOff>101600</xdr:colOff>
      <xdr:row>37</xdr:row>
      <xdr:rowOff>49263</xdr:rowOff>
    </xdr:to>
    <xdr:sp macro="" textlink="">
      <xdr:nvSpPr>
        <xdr:cNvPr id="546" name="楕円 545"/>
        <xdr:cNvSpPr/>
      </xdr:nvSpPr>
      <xdr:spPr>
        <a:xfrm>
          <a:off x="15430500" y="62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40390</xdr:rowOff>
    </xdr:from>
    <xdr:ext cx="534377" cy="259045"/>
    <xdr:sp macro="" textlink="">
      <xdr:nvSpPr>
        <xdr:cNvPr id="547" name="テキスト ボックス 546"/>
        <xdr:cNvSpPr txBox="1"/>
      </xdr:nvSpPr>
      <xdr:spPr>
        <a:xfrm>
          <a:off x="15214111" y="638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150203</xdr:rowOff>
    </xdr:from>
    <xdr:to>
      <xdr:col>76</xdr:col>
      <xdr:colOff>165100</xdr:colOff>
      <xdr:row>37</xdr:row>
      <xdr:rowOff>80353</xdr:rowOff>
    </xdr:to>
    <xdr:sp macro="" textlink="">
      <xdr:nvSpPr>
        <xdr:cNvPr id="548" name="楕円 547"/>
        <xdr:cNvSpPr/>
      </xdr:nvSpPr>
      <xdr:spPr>
        <a:xfrm>
          <a:off x="14541500" y="63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71480</xdr:rowOff>
    </xdr:from>
    <xdr:ext cx="534377" cy="259045"/>
    <xdr:sp macro="" textlink="">
      <xdr:nvSpPr>
        <xdr:cNvPr id="549" name="テキスト ボックス 548"/>
        <xdr:cNvSpPr txBox="1"/>
      </xdr:nvSpPr>
      <xdr:spPr>
        <a:xfrm>
          <a:off x="14325111" y="64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156623</xdr:rowOff>
    </xdr:from>
    <xdr:to>
      <xdr:col>72</xdr:col>
      <xdr:colOff>38100</xdr:colOff>
      <xdr:row>37</xdr:row>
      <xdr:rowOff>86773</xdr:rowOff>
    </xdr:to>
    <xdr:sp macro="" textlink="">
      <xdr:nvSpPr>
        <xdr:cNvPr id="550" name="楕円 549"/>
        <xdr:cNvSpPr/>
      </xdr:nvSpPr>
      <xdr:spPr>
        <a:xfrm>
          <a:off x="13652500" y="632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77900</xdr:rowOff>
    </xdr:from>
    <xdr:ext cx="534377" cy="259045"/>
    <xdr:sp macro="" textlink="">
      <xdr:nvSpPr>
        <xdr:cNvPr id="551" name="テキスト ボックス 550"/>
        <xdr:cNvSpPr txBox="1"/>
      </xdr:nvSpPr>
      <xdr:spPr>
        <a:xfrm>
          <a:off x="13436111" y="64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140621</xdr:rowOff>
    </xdr:from>
    <xdr:to>
      <xdr:col>67</xdr:col>
      <xdr:colOff>101600</xdr:colOff>
      <xdr:row>37</xdr:row>
      <xdr:rowOff>70771</xdr:rowOff>
    </xdr:to>
    <xdr:sp macro="" textlink="">
      <xdr:nvSpPr>
        <xdr:cNvPr id="552" name="楕円 551"/>
        <xdr:cNvSpPr/>
      </xdr:nvSpPr>
      <xdr:spPr>
        <a:xfrm>
          <a:off x="12763500" y="63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61898</xdr:rowOff>
    </xdr:from>
    <xdr:ext cx="534377" cy="259045"/>
    <xdr:sp macro="" textlink="">
      <xdr:nvSpPr>
        <xdr:cNvPr id="553" name="テキスト ボックス 552"/>
        <xdr:cNvSpPr txBox="1"/>
      </xdr:nvSpPr>
      <xdr:spPr>
        <a:xfrm>
          <a:off x="12547111" y="640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131297</xdr:rowOff>
    </xdr:from>
    <xdr:to>
      <xdr:col>85</xdr:col>
      <xdr:colOff>127000</xdr:colOff>
      <xdr:row>57</xdr:row>
      <xdr:rowOff>3583</xdr:rowOff>
    </xdr:to>
    <xdr:cxnSp macro="">
      <xdr:nvCxnSpPr>
        <xdr:cNvPr id="580" name="直線コネクタ 579"/>
        <xdr:cNvCxnSpPr/>
      </xdr:nvCxnSpPr>
      <xdr:spPr>
        <a:xfrm>
          <a:off x="15481300" y="9732497"/>
          <a:ext cx="838200" cy="4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131297</xdr:rowOff>
    </xdr:from>
    <xdr:to>
      <xdr:col>81</xdr:col>
      <xdr:colOff>50800</xdr:colOff>
      <xdr:row>57</xdr:row>
      <xdr:rowOff>37785</xdr:rowOff>
    </xdr:to>
    <xdr:cxnSp macro="">
      <xdr:nvCxnSpPr>
        <xdr:cNvPr id="583" name="直線コネクタ 582"/>
        <xdr:cNvCxnSpPr/>
      </xdr:nvCxnSpPr>
      <xdr:spPr>
        <a:xfrm flipV="1">
          <a:off x="14592300" y="9732497"/>
          <a:ext cx="889000" cy="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37785</xdr:rowOff>
    </xdr:from>
    <xdr:to>
      <xdr:col>76</xdr:col>
      <xdr:colOff>114300</xdr:colOff>
      <xdr:row>57</xdr:row>
      <xdr:rowOff>53975</xdr:rowOff>
    </xdr:to>
    <xdr:cxnSp macro="">
      <xdr:nvCxnSpPr>
        <xdr:cNvPr id="586" name="直線コネクタ 585"/>
        <xdr:cNvCxnSpPr/>
      </xdr:nvCxnSpPr>
      <xdr:spPr>
        <a:xfrm flipV="1">
          <a:off x="13703300" y="9810435"/>
          <a:ext cx="889000" cy="1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53975</xdr:rowOff>
    </xdr:from>
    <xdr:to>
      <xdr:col>71</xdr:col>
      <xdr:colOff>177800</xdr:colOff>
      <xdr:row>57</xdr:row>
      <xdr:rowOff>74302</xdr:rowOff>
    </xdr:to>
    <xdr:cxnSp macro="">
      <xdr:nvCxnSpPr>
        <xdr:cNvPr id="589" name="直線コネクタ 588"/>
        <xdr:cNvCxnSpPr/>
      </xdr:nvCxnSpPr>
      <xdr:spPr>
        <a:xfrm flipV="1">
          <a:off x="12814300" y="9826625"/>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92" name="フローチャート: 判断 591"/>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93" name="テキスト ボックス 592"/>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124233</xdr:rowOff>
    </xdr:from>
    <xdr:to>
      <xdr:col>85</xdr:col>
      <xdr:colOff>177800</xdr:colOff>
      <xdr:row>57</xdr:row>
      <xdr:rowOff>54383</xdr:rowOff>
    </xdr:to>
    <xdr:sp macro="" textlink="">
      <xdr:nvSpPr>
        <xdr:cNvPr id="599" name="楕円 598"/>
        <xdr:cNvSpPr/>
      </xdr:nvSpPr>
      <xdr:spPr>
        <a:xfrm>
          <a:off x="16268700" y="972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147110</xdr:rowOff>
    </xdr:from>
    <xdr:ext cx="534377" cy="259045"/>
    <xdr:sp macro="" textlink="">
      <xdr:nvSpPr>
        <xdr:cNvPr id="600" name="教育費該当値テキスト"/>
        <xdr:cNvSpPr txBox="1"/>
      </xdr:nvSpPr>
      <xdr:spPr>
        <a:xfrm>
          <a:off x="16370300" y="957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80497</xdr:rowOff>
    </xdr:from>
    <xdr:to>
      <xdr:col>81</xdr:col>
      <xdr:colOff>101600</xdr:colOff>
      <xdr:row>57</xdr:row>
      <xdr:rowOff>10647</xdr:rowOff>
    </xdr:to>
    <xdr:sp macro="" textlink="">
      <xdr:nvSpPr>
        <xdr:cNvPr id="601" name="楕円 600"/>
        <xdr:cNvSpPr/>
      </xdr:nvSpPr>
      <xdr:spPr>
        <a:xfrm>
          <a:off x="15430500" y="96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27174</xdr:rowOff>
    </xdr:from>
    <xdr:ext cx="534377" cy="259045"/>
    <xdr:sp macro="" textlink="">
      <xdr:nvSpPr>
        <xdr:cNvPr id="602" name="テキスト ボックス 601"/>
        <xdr:cNvSpPr txBox="1"/>
      </xdr:nvSpPr>
      <xdr:spPr>
        <a:xfrm>
          <a:off x="15214111" y="945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158435</xdr:rowOff>
    </xdr:from>
    <xdr:to>
      <xdr:col>76</xdr:col>
      <xdr:colOff>165100</xdr:colOff>
      <xdr:row>57</xdr:row>
      <xdr:rowOff>88585</xdr:rowOff>
    </xdr:to>
    <xdr:sp macro="" textlink="">
      <xdr:nvSpPr>
        <xdr:cNvPr id="603" name="楕円 602"/>
        <xdr:cNvSpPr/>
      </xdr:nvSpPr>
      <xdr:spPr>
        <a:xfrm>
          <a:off x="14541500" y="97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105112</xdr:rowOff>
    </xdr:from>
    <xdr:ext cx="534377" cy="259045"/>
    <xdr:sp macro="" textlink="">
      <xdr:nvSpPr>
        <xdr:cNvPr id="604" name="テキスト ボックス 603"/>
        <xdr:cNvSpPr txBox="1"/>
      </xdr:nvSpPr>
      <xdr:spPr>
        <a:xfrm>
          <a:off x="14325111" y="953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3175</xdr:rowOff>
    </xdr:from>
    <xdr:to>
      <xdr:col>72</xdr:col>
      <xdr:colOff>38100</xdr:colOff>
      <xdr:row>57</xdr:row>
      <xdr:rowOff>104775</xdr:rowOff>
    </xdr:to>
    <xdr:sp macro="" textlink="">
      <xdr:nvSpPr>
        <xdr:cNvPr id="605" name="楕円 604"/>
        <xdr:cNvSpPr/>
      </xdr:nvSpPr>
      <xdr:spPr>
        <a:xfrm>
          <a:off x="13652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95902</xdr:rowOff>
    </xdr:from>
    <xdr:ext cx="534377" cy="259045"/>
    <xdr:sp macro="" textlink="">
      <xdr:nvSpPr>
        <xdr:cNvPr id="606" name="テキスト ボックス 605"/>
        <xdr:cNvSpPr txBox="1"/>
      </xdr:nvSpPr>
      <xdr:spPr>
        <a:xfrm>
          <a:off x="13436111" y="986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23502</xdr:rowOff>
    </xdr:from>
    <xdr:to>
      <xdr:col>67</xdr:col>
      <xdr:colOff>101600</xdr:colOff>
      <xdr:row>57</xdr:row>
      <xdr:rowOff>125102</xdr:rowOff>
    </xdr:to>
    <xdr:sp macro="" textlink="">
      <xdr:nvSpPr>
        <xdr:cNvPr id="607" name="楕円 606"/>
        <xdr:cNvSpPr/>
      </xdr:nvSpPr>
      <xdr:spPr>
        <a:xfrm>
          <a:off x="12763500" y="97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116229</xdr:rowOff>
    </xdr:from>
    <xdr:ext cx="534377" cy="259045"/>
    <xdr:sp macro="" textlink="">
      <xdr:nvSpPr>
        <xdr:cNvPr id="608" name="テキスト ボックス 607"/>
        <xdr:cNvSpPr txBox="1"/>
      </xdr:nvSpPr>
      <xdr:spPr>
        <a:xfrm>
          <a:off x="12547111" y="988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45" name="フローチャート: 判断 644"/>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46" name="テキスト ボックス 645"/>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53" name="災害復旧費該当値テキスト"/>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140602</xdr:rowOff>
    </xdr:from>
    <xdr:to>
      <xdr:col>85</xdr:col>
      <xdr:colOff>127000</xdr:colOff>
      <xdr:row>97</xdr:row>
      <xdr:rowOff>141643</xdr:rowOff>
    </xdr:to>
    <xdr:cxnSp macro="">
      <xdr:nvCxnSpPr>
        <xdr:cNvPr id="686" name="直線コネクタ 685"/>
        <xdr:cNvCxnSpPr/>
      </xdr:nvCxnSpPr>
      <xdr:spPr>
        <a:xfrm flipV="1">
          <a:off x="15481300" y="16771252"/>
          <a:ext cx="8382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141643</xdr:rowOff>
    </xdr:from>
    <xdr:to>
      <xdr:col>81</xdr:col>
      <xdr:colOff>50800</xdr:colOff>
      <xdr:row>97</xdr:row>
      <xdr:rowOff>143244</xdr:rowOff>
    </xdr:to>
    <xdr:cxnSp macro="">
      <xdr:nvCxnSpPr>
        <xdr:cNvPr id="689" name="直線コネクタ 688"/>
        <xdr:cNvCxnSpPr/>
      </xdr:nvCxnSpPr>
      <xdr:spPr>
        <a:xfrm flipV="1">
          <a:off x="14592300" y="16772293"/>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143244</xdr:rowOff>
    </xdr:from>
    <xdr:to>
      <xdr:col>76</xdr:col>
      <xdr:colOff>114300</xdr:colOff>
      <xdr:row>97</xdr:row>
      <xdr:rowOff>143918</xdr:rowOff>
    </xdr:to>
    <xdr:cxnSp macro="">
      <xdr:nvCxnSpPr>
        <xdr:cNvPr id="692" name="直線コネクタ 691"/>
        <xdr:cNvCxnSpPr/>
      </xdr:nvCxnSpPr>
      <xdr:spPr>
        <a:xfrm flipV="1">
          <a:off x="13703300" y="16773894"/>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134333</xdr:rowOff>
    </xdr:from>
    <xdr:to>
      <xdr:col>71</xdr:col>
      <xdr:colOff>177800</xdr:colOff>
      <xdr:row>97</xdr:row>
      <xdr:rowOff>143918</xdr:rowOff>
    </xdr:to>
    <xdr:cxnSp macro="">
      <xdr:nvCxnSpPr>
        <xdr:cNvPr id="695" name="直線コネクタ 694"/>
        <xdr:cNvCxnSpPr/>
      </xdr:nvCxnSpPr>
      <xdr:spPr>
        <a:xfrm>
          <a:off x="12814300" y="16764983"/>
          <a:ext cx="8890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141227</xdr:rowOff>
    </xdr:from>
    <xdr:to>
      <xdr:col>67</xdr:col>
      <xdr:colOff>101600</xdr:colOff>
      <xdr:row>96</xdr:row>
      <xdr:rowOff>71377</xdr:rowOff>
    </xdr:to>
    <xdr:sp macro="" textlink="">
      <xdr:nvSpPr>
        <xdr:cNvPr id="698" name="フローチャート: 判断 697"/>
        <xdr:cNvSpPr/>
      </xdr:nvSpPr>
      <xdr:spPr>
        <a:xfrm>
          <a:off x="12763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87904</xdr:rowOff>
    </xdr:from>
    <xdr:ext cx="534377" cy="259045"/>
    <xdr:sp macro="" textlink="">
      <xdr:nvSpPr>
        <xdr:cNvPr id="699" name="テキスト ボックス 698"/>
        <xdr:cNvSpPr txBox="1"/>
      </xdr:nvSpPr>
      <xdr:spPr>
        <a:xfrm>
          <a:off x="12547111" y="162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89802</xdr:rowOff>
    </xdr:from>
    <xdr:to>
      <xdr:col>85</xdr:col>
      <xdr:colOff>177800</xdr:colOff>
      <xdr:row>98</xdr:row>
      <xdr:rowOff>19952</xdr:rowOff>
    </xdr:to>
    <xdr:sp macro="" textlink="">
      <xdr:nvSpPr>
        <xdr:cNvPr id="705" name="楕円 704"/>
        <xdr:cNvSpPr/>
      </xdr:nvSpPr>
      <xdr:spPr>
        <a:xfrm>
          <a:off x="16268700" y="1672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4729</xdr:rowOff>
    </xdr:from>
    <xdr:ext cx="469744" cy="259045"/>
    <xdr:sp macro="" textlink="">
      <xdr:nvSpPr>
        <xdr:cNvPr id="706" name="公債費該当値テキスト"/>
        <xdr:cNvSpPr txBox="1"/>
      </xdr:nvSpPr>
      <xdr:spPr>
        <a:xfrm>
          <a:off x="16370300" y="1663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90843</xdr:rowOff>
    </xdr:from>
    <xdr:to>
      <xdr:col>81</xdr:col>
      <xdr:colOff>101600</xdr:colOff>
      <xdr:row>98</xdr:row>
      <xdr:rowOff>20993</xdr:rowOff>
    </xdr:to>
    <xdr:sp macro="" textlink="">
      <xdr:nvSpPr>
        <xdr:cNvPr id="707" name="楕円 706"/>
        <xdr:cNvSpPr/>
      </xdr:nvSpPr>
      <xdr:spPr>
        <a:xfrm>
          <a:off x="15430500" y="167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12120</xdr:rowOff>
    </xdr:from>
    <xdr:ext cx="469744" cy="259045"/>
    <xdr:sp macro="" textlink="">
      <xdr:nvSpPr>
        <xdr:cNvPr id="708" name="テキスト ボックス 707"/>
        <xdr:cNvSpPr txBox="1"/>
      </xdr:nvSpPr>
      <xdr:spPr>
        <a:xfrm>
          <a:off x="15246428" y="1681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92444</xdr:rowOff>
    </xdr:from>
    <xdr:to>
      <xdr:col>76</xdr:col>
      <xdr:colOff>165100</xdr:colOff>
      <xdr:row>98</xdr:row>
      <xdr:rowOff>22594</xdr:rowOff>
    </xdr:to>
    <xdr:sp macro="" textlink="">
      <xdr:nvSpPr>
        <xdr:cNvPr id="709" name="楕円 708"/>
        <xdr:cNvSpPr/>
      </xdr:nvSpPr>
      <xdr:spPr>
        <a:xfrm>
          <a:off x="14541500" y="167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13721</xdr:rowOff>
    </xdr:from>
    <xdr:ext cx="469744" cy="259045"/>
    <xdr:sp macro="" textlink="">
      <xdr:nvSpPr>
        <xdr:cNvPr id="710" name="テキスト ボックス 709"/>
        <xdr:cNvSpPr txBox="1"/>
      </xdr:nvSpPr>
      <xdr:spPr>
        <a:xfrm>
          <a:off x="14357428" y="1681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93118</xdr:rowOff>
    </xdr:from>
    <xdr:to>
      <xdr:col>72</xdr:col>
      <xdr:colOff>38100</xdr:colOff>
      <xdr:row>98</xdr:row>
      <xdr:rowOff>23268</xdr:rowOff>
    </xdr:to>
    <xdr:sp macro="" textlink="">
      <xdr:nvSpPr>
        <xdr:cNvPr id="711" name="楕円 710"/>
        <xdr:cNvSpPr/>
      </xdr:nvSpPr>
      <xdr:spPr>
        <a:xfrm>
          <a:off x="13652500" y="167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14395</xdr:rowOff>
    </xdr:from>
    <xdr:ext cx="469744" cy="259045"/>
    <xdr:sp macro="" textlink="">
      <xdr:nvSpPr>
        <xdr:cNvPr id="712" name="テキスト ボックス 711"/>
        <xdr:cNvSpPr txBox="1"/>
      </xdr:nvSpPr>
      <xdr:spPr>
        <a:xfrm>
          <a:off x="13468428" y="168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83533</xdr:rowOff>
    </xdr:from>
    <xdr:to>
      <xdr:col>67</xdr:col>
      <xdr:colOff>101600</xdr:colOff>
      <xdr:row>98</xdr:row>
      <xdr:rowOff>13683</xdr:rowOff>
    </xdr:to>
    <xdr:sp macro="" textlink="">
      <xdr:nvSpPr>
        <xdr:cNvPr id="713" name="楕円 712"/>
        <xdr:cNvSpPr/>
      </xdr:nvSpPr>
      <xdr:spPr>
        <a:xfrm>
          <a:off x="12763500" y="1671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4810</xdr:rowOff>
    </xdr:from>
    <xdr:ext cx="534377" cy="259045"/>
    <xdr:sp macro="" textlink="">
      <xdr:nvSpPr>
        <xdr:cNvPr id="714" name="テキスト ボックス 713"/>
        <xdr:cNvSpPr txBox="1"/>
      </xdr:nvSpPr>
      <xdr:spPr>
        <a:xfrm>
          <a:off x="12547111" y="1680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2489</xdr:rowOff>
    </xdr:from>
    <xdr:to>
      <xdr:col>98</xdr:col>
      <xdr:colOff>38100</xdr:colOff>
      <xdr:row>38</xdr:row>
      <xdr:rowOff>104089</xdr:rowOff>
    </xdr:to>
    <xdr:sp macro="" textlink="">
      <xdr:nvSpPr>
        <xdr:cNvPr id="753" name="フローチャート: 判断 752"/>
        <xdr:cNvSpPr/>
      </xdr:nvSpPr>
      <xdr:spPr>
        <a:xfrm>
          <a:off x="18605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120616</xdr:rowOff>
    </xdr:from>
    <xdr:ext cx="378565" cy="259045"/>
    <xdr:sp macro="" textlink="">
      <xdr:nvSpPr>
        <xdr:cNvPr id="754" name="テキスト ボックス 753"/>
        <xdr:cNvSpPr txBox="1"/>
      </xdr:nvSpPr>
      <xdr:spPr>
        <a:xfrm>
          <a:off x="18467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3" name="テキスト ボックス 782"/>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5" name="テキスト ボックス 784"/>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7" name="テキスト ボックス 786"/>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9" name="テキスト ボックス 788"/>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3" name="直線コネクタ 792"/>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4"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6"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9"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フローチャート: 判断 799"/>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2" name="フローチャート: 判断 801"/>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5" name="フローチャート: 判断 804"/>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6" name="テキスト ボックス 80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8" name="フローチャート: 判断 807"/>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10" name="フローチャート: 判断 809"/>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11" name="テキスト ボックス 810"/>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8"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0" name="テキスト ボックス 819"/>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2" name="テキスト ボックス 821"/>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4" name="テキスト ボックス 823"/>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年度決算においては、特に総務費（▲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12,417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円）、土木費（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+8,628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円）、教育費（▲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9,566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円）で大幅な増減が見られる。</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総務費及び教育費については、平成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年度決算においては固定資産税等の大幅な増収により財政調整基金や教育施設等整備基金への積立額が増加したため、住民一人当たり金額も大きく増加した。平成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年度決算においては、それと比較して積立額が大きく減少したため、住民一人当たり金額も減少した。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土木費については、町道用地購入費の増加やそれに伴う道路工事の実施に伴い、住民一人当たり金額も増加した。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近年の推移を見てみると、一貫した傾向は見受けられない。しかし、特に教育費については新たな給食センターの建設や老朽化に伴う学校施設の改修を控えており、コストは増加見込みであるため、今後の推移を注視し、適正な水準の維持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財政調整基金の標準財政規模比については、平成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年度決算よりも少ない積立額となたものの（</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128,136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千円、前年度比▲</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479,872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千円）、取崩額（</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18,554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千円）の方が少なかったため、基金残高は増加し、数値も若干増加した。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実質収支額（歳入総額－歳出総額－翌年度に繰り越すべき財源）に係る比率については、平成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年度と同程度となった。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実質単年度収支（単年度収支＋基金積立額＋地方債繰上償還額－基金取崩額）に係る比率は、平成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年度は財政調整基金積立金が増加したため大幅に数値が上昇したものの、平成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年度決算では例年並みの数値に戻った。今後も取崩しは最小限に控え、残高を維持するように努める。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年度決算においては、引き続き一般会計を始めとするすべての会計で黒字となっている。今後も各会計で規律ある財政運営を心がけていく。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6671276</v>
      </c>
      <c r="BO4" s="461"/>
      <c r="BP4" s="461"/>
      <c r="BQ4" s="461"/>
      <c r="BR4" s="461"/>
      <c r="BS4" s="461"/>
      <c r="BT4" s="461"/>
      <c r="BU4" s="462"/>
      <c r="BV4" s="460">
        <v>6785194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4.3</v>
      </c>
      <c r="CU4" s="642"/>
      <c r="CV4" s="642"/>
      <c r="CW4" s="642"/>
      <c r="CX4" s="642"/>
      <c r="CY4" s="642"/>
      <c r="CZ4" s="642"/>
      <c r="DA4" s="643"/>
      <c r="DB4" s="641">
        <v>4.2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6416096</v>
      </c>
      <c r="BO5" s="466"/>
      <c r="BP5" s="466"/>
      <c r="BQ5" s="466"/>
      <c r="BR5" s="466"/>
      <c r="BS5" s="466"/>
      <c r="BT5" s="466"/>
      <c r="BU5" s="467"/>
      <c r="BV5" s="465">
        <v>6586220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74.7</v>
      </c>
      <c r="CU5" s="436"/>
      <c r="CV5" s="436"/>
      <c r="CW5" s="436"/>
      <c r="CX5" s="436"/>
      <c r="CY5" s="436"/>
      <c r="CZ5" s="436"/>
      <c r="DA5" s="437"/>
      <c r="DB5" s="435">
        <v>75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255180</v>
      </c>
      <c r="BO6" s="466"/>
      <c r="BP6" s="466"/>
      <c r="BQ6" s="466"/>
      <c r="BR6" s="466"/>
      <c r="BS6" s="466"/>
      <c r="BT6" s="466"/>
      <c r="BU6" s="467"/>
      <c r="BV6" s="465">
        <v>198974</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74.7</v>
      </c>
      <c r="CU6" s="616"/>
      <c r="CV6" s="616"/>
      <c r="CW6" s="616"/>
      <c r="CX6" s="616"/>
      <c r="CY6" s="616"/>
      <c r="CZ6" s="616"/>
      <c r="DA6" s="617"/>
      <c r="DB6" s="615">
        <v>75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60257</v>
      </c>
      <c r="BO7" s="466"/>
      <c r="BP7" s="466"/>
      <c r="BQ7" s="466"/>
      <c r="BR7" s="466"/>
      <c r="BS7" s="466"/>
      <c r="BT7" s="466"/>
      <c r="BU7" s="467"/>
      <c r="BV7" s="465">
        <v>9798</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4556697</v>
      </c>
      <c r="CU7" s="466"/>
      <c r="CV7" s="466"/>
      <c r="CW7" s="466"/>
      <c r="CX7" s="466"/>
      <c r="CY7" s="466"/>
      <c r="CZ7" s="466"/>
      <c r="DA7" s="467"/>
      <c r="DB7" s="465">
        <v>4509586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194923</v>
      </c>
      <c r="BO8" s="466"/>
      <c r="BP8" s="466"/>
      <c r="BQ8" s="466"/>
      <c r="BR8" s="466"/>
      <c r="BS8" s="466"/>
      <c r="BT8" s="466"/>
      <c r="BU8" s="467"/>
      <c r="BV8" s="465">
        <v>189176</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1.17</v>
      </c>
      <c r="CU8" s="579"/>
      <c r="CV8" s="579"/>
      <c r="CW8" s="579"/>
      <c r="CX8" s="579"/>
      <c r="CY8" s="579"/>
      <c r="CZ8" s="579"/>
      <c r="DA8" s="580"/>
      <c r="DB8" s="578">
        <v>1.1399999999999999</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15177</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5747</v>
      </c>
      <c r="BO9" s="466"/>
      <c r="BP9" s="466"/>
      <c r="BQ9" s="466"/>
      <c r="BR9" s="466"/>
      <c r="BS9" s="466"/>
      <c r="BT9" s="466"/>
      <c r="BU9" s="467"/>
      <c r="BV9" s="465">
        <v>-83840</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2.9</v>
      </c>
      <c r="CU9" s="436"/>
      <c r="CV9" s="436"/>
      <c r="CW9" s="436"/>
      <c r="CX9" s="436"/>
      <c r="CY9" s="436"/>
      <c r="CZ9" s="436"/>
      <c r="DA9" s="437"/>
      <c r="DB9" s="435">
        <v>2.7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14405</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128136</v>
      </c>
      <c r="BO10" s="466"/>
      <c r="BP10" s="466"/>
      <c r="BQ10" s="466"/>
      <c r="BR10" s="466"/>
      <c r="BS10" s="466"/>
      <c r="BT10" s="466"/>
      <c r="BU10" s="467"/>
      <c r="BV10" s="465">
        <v>608008</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106</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15776</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94</v>
      </c>
      <c r="AV12" s="523"/>
      <c r="AW12" s="523"/>
      <c r="AX12" s="523"/>
      <c r="AY12" s="445" t="s">
        <v>136</v>
      </c>
      <c r="AZ12" s="446"/>
      <c r="BA12" s="446"/>
      <c r="BB12" s="446"/>
      <c r="BC12" s="446"/>
      <c r="BD12" s="446"/>
      <c r="BE12" s="446"/>
      <c r="BF12" s="446"/>
      <c r="BG12" s="446"/>
      <c r="BH12" s="446"/>
      <c r="BI12" s="446"/>
      <c r="BJ12" s="446"/>
      <c r="BK12" s="446"/>
      <c r="BL12" s="446"/>
      <c r="BM12" s="447"/>
      <c r="BN12" s="465">
        <v>18554</v>
      </c>
      <c r="BO12" s="466"/>
      <c r="BP12" s="466"/>
      <c r="BQ12" s="466"/>
      <c r="BR12" s="466"/>
      <c r="BS12" s="466"/>
      <c r="BT12" s="466"/>
      <c r="BU12" s="467"/>
      <c r="BV12" s="465">
        <v>52964</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15281</v>
      </c>
      <c r="S13" s="569"/>
      <c r="T13" s="569"/>
      <c r="U13" s="569"/>
      <c r="V13" s="570"/>
      <c r="W13" s="556" t="s">
        <v>140</v>
      </c>
      <c r="X13" s="478"/>
      <c r="Y13" s="478"/>
      <c r="Z13" s="478"/>
      <c r="AA13" s="478"/>
      <c r="AB13" s="479"/>
      <c r="AC13" s="441">
        <v>70</v>
      </c>
      <c r="AD13" s="442"/>
      <c r="AE13" s="442"/>
      <c r="AF13" s="442"/>
      <c r="AG13" s="443"/>
      <c r="AH13" s="441">
        <v>64</v>
      </c>
      <c r="AI13" s="442"/>
      <c r="AJ13" s="442"/>
      <c r="AK13" s="442"/>
      <c r="AL13" s="444"/>
      <c r="AM13" s="534" t="s">
        <v>141</v>
      </c>
      <c r="AN13" s="439"/>
      <c r="AO13" s="439"/>
      <c r="AP13" s="439"/>
      <c r="AQ13" s="439"/>
      <c r="AR13" s="439"/>
      <c r="AS13" s="439"/>
      <c r="AT13" s="440"/>
      <c r="AU13" s="522" t="s">
        <v>117</v>
      </c>
      <c r="AV13" s="523"/>
      <c r="AW13" s="523"/>
      <c r="AX13" s="523"/>
      <c r="AY13" s="445" t="s">
        <v>142</v>
      </c>
      <c r="AZ13" s="446"/>
      <c r="BA13" s="446"/>
      <c r="BB13" s="446"/>
      <c r="BC13" s="446"/>
      <c r="BD13" s="446"/>
      <c r="BE13" s="446"/>
      <c r="BF13" s="446"/>
      <c r="BG13" s="446"/>
      <c r="BH13" s="446"/>
      <c r="BI13" s="446"/>
      <c r="BJ13" s="446"/>
      <c r="BK13" s="446"/>
      <c r="BL13" s="446"/>
      <c r="BM13" s="447"/>
      <c r="BN13" s="465">
        <v>115329</v>
      </c>
      <c r="BO13" s="466"/>
      <c r="BP13" s="466"/>
      <c r="BQ13" s="466"/>
      <c r="BR13" s="466"/>
      <c r="BS13" s="466"/>
      <c r="BT13" s="466"/>
      <c r="BU13" s="467"/>
      <c r="BV13" s="465">
        <v>471204</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-0.8</v>
      </c>
      <c r="CU13" s="436"/>
      <c r="CV13" s="436"/>
      <c r="CW13" s="436"/>
      <c r="CX13" s="436"/>
      <c r="CY13" s="436"/>
      <c r="CZ13" s="436"/>
      <c r="DA13" s="437"/>
      <c r="DB13" s="435">
        <v>-1.1000000000000001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15694</v>
      </c>
      <c r="S14" s="569"/>
      <c r="T14" s="569"/>
      <c r="U14" s="569"/>
      <c r="V14" s="570"/>
      <c r="W14" s="571"/>
      <c r="X14" s="481"/>
      <c r="Y14" s="481"/>
      <c r="Z14" s="481"/>
      <c r="AA14" s="481"/>
      <c r="AB14" s="482"/>
      <c r="AC14" s="561">
        <v>0.9</v>
      </c>
      <c r="AD14" s="562"/>
      <c r="AE14" s="562"/>
      <c r="AF14" s="562"/>
      <c r="AG14" s="563"/>
      <c r="AH14" s="561">
        <v>0.9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138</v>
      </c>
      <c r="CU14" s="573"/>
      <c r="CV14" s="573"/>
      <c r="CW14" s="573"/>
      <c r="CX14" s="573"/>
      <c r="CY14" s="573"/>
      <c r="CZ14" s="573"/>
      <c r="DA14" s="574"/>
      <c r="DB14" s="572" t="s">
        <v>130</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15234</v>
      </c>
      <c r="S15" s="569"/>
      <c r="T15" s="569"/>
      <c r="U15" s="569"/>
      <c r="V15" s="570"/>
      <c r="W15" s="556" t="s">
        <v>147</v>
      </c>
      <c r="X15" s="478"/>
      <c r="Y15" s="478"/>
      <c r="Z15" s="478"/>
      <c r="AA15" s="478"/>
      <c r="AB15" s="479"/>
      <c r="AC15" s="441">
        <v>2553</v>
      </c>
      <c r="AD15" s="442"/>
      <c r="AE15" s="442"/>
      <c r="AF15" s="442"/>
      <c r="AG15" s="443"/>
      <c r="AH15" s="441">
        <v>2324</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3508624</v>
      </c>
      <c r="BO15" s="461"/>
      <c r="BP15" s="461"/>
      <c r="BQ15" s="461"/>
      <c r="BR15" s="461"/>
      <c r="BS15" s="461"/>
      <c r="BT15" s="461"/>
      <c r="BU15" s="462"/>
      <c r="BV15" s="460">
        <v>3470790</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33.6</v>
      </c>
      <c r="AD16" s="562"/>
      <c r="AE16" s="562"/>
      <c r="AF16" s="562"/>
      <c r="AG16" s="563"/>
      <c r="AH16" s="561">
        <v>32</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2907951</v>
      </c>
      <c r="BO16" s="466"/>
      <c r="BP16" s="466"/>
      <c r="BQ16" s="466"/>
      <c r="BR16" s="466"/>
      <c r="BS16" s="466"/>
      <c r="BT16" s="466"/>
      <c r="BU16" s="467"/>
      <c r="BV16" s="465">
        <v>2866617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4973</v>
      </c>
      <c r="AD17" s="442"/>
      <c r="AE17" s="442"/>
      <c r="AF17" s="442"/>
      <c r="AG17" s="443"/>
      <c r="AH17" s="441">
        <v>4870</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4556697</v>
      </c>
      <c r="BO17" s="466"/>
      <c r="BP17" s="466"/>
      <c r="BQ17" s="466"/>
      <c r="BR17" s="466"/>
      <c r="BS17" s="466"/>
      <c r="BT17" s="466"/>
      <c r="BU17" s="467"/>
      <c r="BV17" s="465">
        <v>4509586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6.18</v>
      </c>
      <c r="M18" s="530"/>
      <c r="N18" s="530"/>
      <c r="O18" s="530"/>
      <c r="P18" s="530"/>
      <c r="Q18" s="530"/>
      <c r="R18" s="531"/>
      <c r="S18" s="531"/>
      <c r="T18" s="531"/>
      <c r="U18" s="531"/>
      <c r="V18" s="532"/>
      <c r="W18" s="546"/>
      <c r="X18" s="547"/>
      <c r="Y18" s="547"/>
      <c r="Z18" s="547"/>
      <c r="AA18" s="547"/>
      <c r="AB18" s="557"/>
      <c r="AC18" s="429">
        <v>65.5</v>
      </c>
      <c r="AD18" s="430"/>
      <c r="AE18" s="430"/>
      <c r="AF18" s="430"/>
      <c r="AG18" s="533"/>
      <c r="AH18" s="429">
        <v>67.099999999999994</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3536605</v>
      </c>
      <c r="BO18" s="466"/>
      <c r="BP18" s="466"/>
      <c r="BQ18" s="466"/>
      <c r="BR18" s="466"/>
      <c r="BS18" s="466"/>
      <c r="BT18" s="466"/>
      <c r="BU18" s="467"/>
      <c r="BV18" s="465">
        <v>3547552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2456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5375566</v>
      </c>
      <c r="BO19" s="466"/>
      <c r="BP19" s="466"/>
      <c r="BQ19" s="466"/>
      <c r="BR19" s="466"/>
      <c r="BS19" s="466"/>
      <c r="BT19" s="466"/>
      <c r="BU19" s="467"/>
      <c r="BV19" s="465">
        <v>5535040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6181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1754245</v>
      </c>
      <c r="BO23" s="466"/>
      <c r="BP23" s="466"/>
      <c r="BQ23" s="466"/>
      <c r="BR23" s="466"/>
      <c r="BS23" s="466"/>
      <c r="BT23" s="466"/>
      <c r="BU23" s="467"/>
      <c r="BV23" s="465">
        <v>1800058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8290</v>
      </c>
      <c r="R24" s="442"/>
      <c r="S24" s="442"/>
      <c r="T24" s="442"/>
      <c r="U24" s="442"/>
      <c r="V24" s="443"/>
      <c r="W24" s="507"/>
      <c r="X24" s="498"/>
      <c r="Y24" s="499"/>
      <c r="Z24" s="438" t="s">
        <v>171</v>
      </c>
      <c r="AA24" s="439"/>
      <c r="AB24" s="439"/>
      <c r="AC24" s="439"/>
      <c r="AD24" s="439"/>
      <c r="AE24" s="439"/>
      <c r="AF24" s="439"/>
      <c r="AG24" s="440"/>
      <c r="AH24" s="441">
        <v>125</v>
      </c>
      <c r="AI24" s="442"/>
      <c r="AJ24" s="442"/>
      <c r="AK24" s="442"/>
      <c r="AL24" s="443"/>
      <c r="AM24" s="441">
        <v>346250</v>
      </c>
      <c r="AN24" s="442"/>
      <c r="AO24" s="442"/>
      <c r="AP24" s="442"/>
      <c r="AQ24" s="442"/>
      <c r="AR24" s="443"/>
      <c r="AS24" s="441">
        <v>2770</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1567231</v>
      </c>
      <c r="BO24" s="466"/>
      <c r="BP24" s="466"/>
      <c r="BQ24" s="466"/>
      <c r="BR24" s="466"/>
      <c r="BS24" s="466"/>
      <c r="BT24" s="466"/>
      <c r="BU24" s="467"/>
      <c r="BV24" s="465">
        <v>1671389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6850</v>
      </c>
      <c r="R25" s="442"/>
      <c r="S25" s="442"/>
      <c r="T25" s="442"/>
      <c r="U25" s="442"/>
      <c r="V25" s="443"/>
      <c r="W25" s="507"/>
      <c r="X25" s="498"/>
      <c r="Y25" s="499"/>
      <c r="Z25" s="438" t="s">
        <v>174</v>
      </c>
      <c r="AA25" s="439"/>
      <c r="AB25" s="439"/>
      <c r="AC25" s="439"/>
      <c r="AD25" s="439"/>
      <c r="AE25" s="439"/>
      <c r="AF25" s="439"/>
      <c r="AG25" s="440"/>
      <c r="AH25" s="441" t="s">
        <v>175</v>
      </c>
      <c r="AI25" s="442"/>
      <c r="AJ25" s="442"/>
      <c r="AK25" s="442"/>
      <c r="AL25" s="443"/>
      <c r="AM25" s="441" t="s">
        <v>176</v>
      </c>
      <c r="AN25" s="442"/>
      <c r="AO25" s="442"/>
      <c r="AP25" s="442"/>
      <c r="AQ25" s="442"/>
      <c r="AR25" s="443"/>
      <c r="AS25" s="441" t="s">
        <v>130</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789504</v>
      </c>
      <c r="BO25" s="461"/>
      <c r="BP25" s="461"/>
      <c r="BQ25" s="461"/>
      <c r="BR25" s="461"/>
      <c r="BS25" s="461"/>
      <c r="BT25" s="461"/>
      <c r="BU25" s="462"/>
      <c r="BV25" s="460">
        <v>134363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6450</v>
      </c>
      <c r="R26" s="442"/>
      <c r="S26" s="442"/>
      <c r="T26" s="442"/>
      <c r="U26" s="442"/>
      <c r="V26" s="443"/>
      <c r="W26" s="507"/>
      <c r="X26" s="498"/>
      <c r="Y26" s="499"/>
      <c r="Z26" s="438" t="s">
        <v>179</v>
      </c>
      <c r="AA26" s="520"/>
      <c r="AB26" s="520"/>
      <c r="AC26" s="520"/>
      <c r="AD26" s="520"/>
      <c r="AE26" s="520"/>
      <c r="AF26" s="520"/>
      <c r="AG26" s="521"/>
      <c r="AH26" s="441">
        <v>5</v>
      </c>
      <c r="AI26" s="442"/>
      <c r="AJ26" s="442"/>
      <c r="AK26" s="442"/>
      <c r="AL26" s="443"/>
      <c r="AM26" s="441">
        <v>17100</v>
      </c>
      <c r="AN26" s="442"/>
      <c r="AO26" s="442"/>
      <c r="AP26" s="442"/>
      <c r="AQ26" s="442"/>
      <c r="AR26" s="443"/>
      <c r="AS26" s="441">
        <v>3420</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3770</v>
      </c>
      <c r="R27" s="442"/>
      <c r="S27" s="442"/>
      <c r="T27" s="442"/>
      <c r="U27" s="442"/>
      <c r="V27" s="443"/>
      <c r="W27" s="507"/>
      <c r="X27" s="498"/>
      <c r="Y27" s="499"/>
      <c r="Z27" s="438" t="s">
        <v>182</v>
      </c>
      <c r="AA27" s="439"/>
      <c r="AB27" s="439"/>
      <c r="AC27" s="439"/>
      <c r="AD27" s="439"/>
      <c r="AE27" s="439"/>
      <c r="AF27" s="439"/>
      <c r="AG27" s="440"/>
      <c r="AH27" s="441" t="s">
        <v>176</v>
      </c>
      <c r="AI27" s="442"/>
      <c r="AJ27" s="442"/>
      <c r="AK27" s="442"/>
      <c r="AL27" s="443"/>
      <c r="AM27" s="441" t="s">
        <v>176</v>
      </c>
      <c r="AN27" s="442"/>
      <c r="AO27" s="442"/>
      <c r="AP27" s="442"/>
      <c r="AQ27" s="442"/>
      <c r="AR27" s="443"/>
      <c r="AS27" s="441" t="s">
        <v>138</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176</v>
      </c>
      <c r="BO27" s="469"/>
      <c r="BP27" s="469"/>
      <c r="BQ27" s="469"/>
      <c r="BR27" s="469"/>
      <c r="BS27" s="469"/>
      <c r="BT27" s="469"/>
      <c r="BU27" s="470"/>
      <c r="BV27" s="468" t="s">
        <v>176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3020</v>
      </c>
      <c r="R28" s="442"/>
      <c r="S28" s="442"/>
      <c r="T28" s="442"/>
      <c r="U28" s="442"/>
      <c r="V28" s="443"/>
      <c r="W28" s="507"/>
      <c r="X28" s="498"/>
      <c r="Y28" s="499"/>
      <c r="Z28" s="438" t="s">
        <v>185</v>
      </c>
      <c r="AA28" s="439"/>
      <c r="AB28" s="439"/>
      <c r="AC28" s="439"/>
      <c r="AD28" s="439"/>
      <c r="AE28" s="439"/>
      <c r="AF28" s="439"/>
      <c r="AG28" s="440"/>
      <c r="AH28" s="441" t="s">
        <v>175</v>
      </c>
      <c r="AI28" s="442"/>
      <c r="AJ28" s="442"/>
      <c r="AK28" s="442"/>
      <c r="AL28" s="443"/>
      <c r="AM28" s="441" t="s">
        <v>186</v>
      </c>
      <c r="AN28" s="442"/>
      <c r="AO28" s="442"/>
      <c r="AP28" s="442"/>
      <c r="AQ28" s="442"/>
      <c r="AR28" s="443"/>
      <c r="AS28" s="441" t="s">
        <v>130</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1642980</v>
      </c>
      <c r="BO28" s="461"/>
      <c r="BP28" s="461"/>
      <c r="BQ28" s="461"/>
      <c r="BR28" s="461"/>
      <c r="BS28" s="461"/>
      <c r="BT28" s="461"/>
      <c r="BU28" s="462"/>
      <c r="BV28" s="460">
        <v>1533398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8</v>
      </c>
      <c r="M29" s="442"/>
      <c r="N29" s="442"/>
      <c r="O29" s="442"/>
      <c r="P29" s="443"/>
      <c r="Q29" s="441">
        <v>2845</v>
      </c>
      <c r="R29" s="442"/>
      <c r="S29" s="442"/>
      <c r="T29" s="442"/>
      <c r="U29" s="442"/>
      <c r="V29" s="443"/>
      <c r="W29" s="508"/>
      <c r="X29" s="509"/>
      <c r="Y29" s="510"/>
      <c r="Z29" s="438" t="s">
        <v>189</v>
      </c>
      <c r="AA29" s="439"/>
      <c r="AB29" s="439"/>
      <c r="AC29" s="439"/>
      <c r="AD29" s="439"/>
      <c r="AE29" s="439"/>
      <c r="AF29" s="439"/>
      <c r="AG29" s="440"/>
      <c r="AH29" s="441">
        <v>125</v>
      </c>
      <c r="AI29" s="442"/>
      <c r="AJ29" s="442"/>
      <c r="AK29" s="442"/>
      <c r="AL29" s="443"/>
      <c r="AM29" s="441">
        <v>346250</v>
      </c>
      <c r="AN29" s="442"/>
      <c r="AO29" s="442"/>
      <c r="AP29" s="442"/>
      <c r="AQ29" s="442"/>
      <c r="AR29" s="443"/>
      <c r="AS29" s="441">
        <v>2770</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t="s">
        <v>138</v>
      </c>
      <c r="BO29" s="466"/>
      <c r="BP29" s="466"/>
      <c r="BQ29" s="466"/>
      <c r="BR29" s="466"/>
      <c r="BS29" s="466"/>
      <c r="BT29" s="466"/>
      <c r="BU29" s="467"/>
      <c r="BV29" s="465" t="s">
        <v>138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98.1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618993</v>
      </c>
      <c r="BO30" s="469"/>
      <c r="BP30" s="469"/>
      <c r="BQ30" s="469"/>
      <c r="BR30" s="469"/>
      <c r="BS30" s="469"/>
      <c r="BT30" s="469"/>
      <c r="BU30" s="470"/>
      <c r="BV30" s="468">
        <v>558444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199</v>
      </c>
      <c r="X33" s="427"/>
      <c r="Y33" s="427"/>
      <c r="Z33" s="427"/>
      <c r="AA33" s="427"/>
      <c r="AB33" s="427"/>
      <c r="AC33" s="427"/>
      <c r="AD33" s="427"/>
      <c r="AE33" s="427"/>
      <c r="AF33" s="427"/>
      <c r="AG33" s="427"/>
      <c r="AH33" s="427"/>
      <c r="AI33" s="427"/>
      <c r="AJ33" s="427"/>
      <c r="AK33" s="427"/>
      <c r="AL33" s="215"/>
      <c r="AM33" s="428" t="s">
        <v>201</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200</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北名古屋衛生組合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尾張東部火葬場管理組合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北名古屋水道企業団</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西春日井広域事務組合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尾張市町交通災害共済組合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愛知県市町村職員退職手当組合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愛知県後期高齢者医療広域連合（一般会計）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愛知県後期高齢者医療広域連合（後期高齢者医療特別会計）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rvmeACHz7FTiP6M6b7hD67yURddgrq6hnFoerdHtY9o8QUXgQalmElVQ4uXQZon0jRlKCm1iNRngFKPlPHmPw==" saltValue="sAAGVmJXDmMmD1lGGrUL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4" t="s">
        <v>553</v>
      </c>
      <c r="D34" s="1244"/>
      <c r="E34" s="1245"/>
      <c r="F34" s="32">
        <v>7.19</v>
      </c>
      <c r="G34" s="33">
        <v>5.58</v>
      </c>
      <c r="H34" s="33">
        <v>6.75</v>
      </c>
      <c r="I34" s="33">
        <v>4.1900000000000004</v>
      </c>
      <c r="J34" s="34">
        <v>4.2699999999999996</v>
      </c>
      <c r="K34" s="22"/>
      <c r="L34" s="22"/>
      <c r="M34" s="22"/>
      <c r="N34" s="22"/>
      <c r="O34" s="22"/>
      <c r="P34" s="22"/>
    </row>
    <row r="35" spans="1:16" ht="39" customHeight="1" x14ac:dyDescent="0.15">
      <c r="A35" s="22"/>
      <c r="B35" s="35"/>
      <c r="C35" s="1238" t="s">
        <v>554</v>
      </c>
      <c r="D35" s="1239"/>
      <c r="E35" s="1240"/>
      <c r="F35" s="36">
        <v>2.42</v>
      </c>
      <c r="G35" s="37">
        <v>1.74</v>
      </c>
      <c r="H35" s="37">
        <v>2.61</v>
      </c>
      <c r="I35" s="37">
        <v>1.1299999999999999</v>
      </c>
      <c r="J35" s="38">
        <v>0.7</v>
      </c>
      <c r="K35" s="22"/>
      <c r="L35" s="22"/>
      <c r="M35" s="22"/>
      <c r="N35" s="22"/>
      <c r="O35" s="22"/>
      <c r="P35" s="22"/>
    </row>
    <row r="36" spans="1:16" ht="39" customHeight="1" x14ac:dyDescent="0.15">
      <c r="A36" s="22"/>
      <c r="B36" s="35"/>
      <c r="C36" s="1238" t="s">
        <v>555</v>
      </c>
      <c r="D36" s="1239"/>
      <c r="E36" s="1240"/>
      <c r="F36" s="36">
        <v>1.1100000000000001</v>
      </c>
      <c r="G36" s="37">
        <v>0.44</v>
      </c>
      <c r="H36" s="37">
        <v>0.8</v>
      </c>
      <c r="I36" s="37">
        <v>0.69</v>
      </c>
      <c r="J36" s="38">
        <v>0.21</v>
      </c>
      <c r="K36" s="22"/>
      <c r="L36" s="22"/>
      <c r="M36" s="22"/>
      <c r="N36" s="22"/>
      <c r="O36" s="22"/>
      <c r="P36" s="22"/>
    </row>
    <row r="37" spans="1:16" ht="39" customHeight="1" x14ac:dyDescent="0.15">
      <c r="A37" s="22"/>
      <c r="B37" s="35"/>
      <c r="C37" s="1238" t="s">
        <v>556</v>
      </c>
      <c r="D37" s="1239"/>
      <c r="E37" s="1240"/>
      <c r="F37" s="36">
        <v>0.03</v>
      </c>
      <c r="G37" s="37">
        <v>0.13</v>
      </c>
      <c r="H37" s="37">
        <v>0.15</v>
      </c>
      <c r="I37" s="37">
        <v>0.11</v>
      </c>
      <c r="J37" s="38">
        <v>0.18</v>
      </c>
      <c r="K37" s="22"/>
      <c r="L37" s="22"/>
      <c r="M37" s="22"/>
      <c r="N37" s="22"/>
      <c r="O37" s="22"/>
      <c r="P37" s="22"/>
    </row>
    <row r="38" spans="1:16" ht="39" customHeight="1" x14ac:dyDescent="0.15">
      <c r="A38" s="22"/>
      <c r="B38" s="35"/>
      <c r="C38" s="1238" t="s">
        <v>557</v>
      </c>
      <c r="D38" s="1239"/>
      <c r="E38" s="1240"/>
      <c r="F38" s="36">
        <v>0.15</v>
      </c>
      <c r="G38" s="37">
        <v>0.04</v>
      </c>
      <c r="H38" s="37">
        <v>0.04</v>
      </c>
      <c r="I38" s="37">
        <v>0.06</v>
      </c>
      <c r="J38" s="38">
        <v>0.12</v>
      </c>
      <c r="K38" s="22"/>
      <c r="L38" s="22"/>
      <c r="M38" s="22"/>
      <c r="N38" s="22"/>
      <c r="O38" s="22"/>
      <c r="P38" s="22"/>
    </row>
    <row r="39" spans="1:16" ht="39" customHeight="1" x14ac:dyDescent="0.15">
      <c r="A39" s="22"/>
      <c r="B39" s="35"/>
      <c r="C39" s="1238" t="s">
        <v>558</v>
      </c>
      <c r="D39" s="1239"/>
      <c r="E39" s="1240"/>
      <c r="F39" s="36">
        <v>0.02</v>
      </c>
      <c r="G39" s="37">
        <v>0.03</v>
      </c>
      <c r="H39" s="37">
        <v>0.02</v>
      </c>
      <c r="I39" s="37">
        <v>0</v>
      </c>
      <c r="J39" s="38">
        <v>0.01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559</v>
      </c>
      <c r="D42" s="1239"/>
      <c r="E42" s="1240"/>
      <c r="F42" s="36" t="s">
        <v>505</v>
      </c>
      <c r="G42" s="37" t="s">
        <v>505</v>
      </c>
      <c r="H42" s="37" t="s">
        <v>505</v>
      </c>
      <c r="I42" s="37" t="s">
        <v>505</v>
      </c>
      <c r="J42" s="38" t="s">
        <v>505</v>
      </c>
      <c r="K42" s="22"/>
      <c r="L42" s="22"/>
      <c r="M42" s="22"/>
      <c r="N42" s="22"/>
      <c r="O42" s="22"/>
      <c r="P42" s="22"/>
    </row>
    <row r="43" spans="1:16" ht="39" customHeight="1" thickBot="1" x14ac:dyDescent="0.2">
      <c r="A43" s="22"/>
      <c r="B43" s="40"/>
      <c r="C43" s="1241" t="s">
        <v>560</v>
      </c>
      <c r="D43" s="1242"/>
      <c r="E43" s="1243"/>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am0YDMByamXnG8vnSx5PAJG2ArNWPDXa+1y6cOSxB1JczokCtt42YXQKcHw3jQYUIPNjvLhbPqcM5wCgqKxcw==" saltValue="EGsQ6+dGlQJtEelfpMd+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165</v>
      </c>
      <c r="L45" s="60">
        <v>142</v>
      </c>
      <c r="M45" s="60">
        <v>146</v>
      </c>
      <c r="N45" s="60">
        <v>152</v>
      </c>
      <c r="O45" s="61">
        <v>155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505</v>
      </c>
      <c r="L46" s="64" t="s">
        <v>505</v>
      </c>
      <c r="M46" s="64" t="s">
        <v>505</v>
      </c>
      <c r="N46" s="64" t="s">
        <v>505</v>
      </c>
      <c r="O46" s="65" t="s">
        <v>505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505</v>
      </c>
      <c r="L47" s="64" t="s">
        <v>505</v>
      </c>
      <c r="M47" s="64" t="s">
        <v>505</v>
      </c>
      <c r="N47" s="64" t="s">
        <v>505</v>
      </c>
      <c r="O47" s="65" t="s">
        <v>505</v>
      </c>
      <c r="P47" s="48"/>
      <c r="Q47" s="48"/>
      <c r="R47" s="48"/>
      <c r="S47" s="48"/>
      <c r="T47" s="48"/>
      <c r="U47" s="48"/>
    </row>
    <row r="48" spans="1:21" ht="30.75" customHeight="1" x14ac:dyDescent="0.15">
      <c r="A48" s="48"/>
      <c r="B48" s="1266"/>
      <c r="C48" s="1267"/>
      <c r="D48" s="62"/>
      <c r="E48" s="1248" t="s">
        <v>15</v>
      </c>
      <c r="F48" s="1248"/>
      <c r="G48" s="1248"/>
      <c r="H48" s="1248"/>
      <c r="I48" s="1248"/>
      <c r="J48" s="1249"/>
      <c r="K48" s="63">
        <v>98</v>
      </c>
      <c r="L48" s="64">
        <v>105</v>
      </c>
      <c r="M48" s="64">
        <v>112</v>
      </c>
      <c r="N48" s="64">
        <v>120</v>
      </c>
      <c r="O48" s="65">
        <v>125</v>
      </c>
      <c r="P48" s="48"/>
      <c r="Q48" s="48"/>
      <c r="R48" s="48"/>
      <c r="S48" s="48"/>
      <c r="T48" s="48"/>
      <c r="U48" s="48"/>
    </row>
    <row r="49" spans="1:21" ht="30.75" customHeight="1" x14ac:dyDescent="0.15">
      <c r="A49" s="48"/>
      <c r="B49" s="1266"/>
      <c r="C49" s="1267"/>
      <c r="D49" s="62"/>
      <c r="E49" s="1248" t="s">
        <v>16</v>
      </c>
      <c r="F49" s="1248"/>
      <c r="G49" s="1248"/>
      <c r="H49" s="1248"/>
      <c r="I49" s="1248"/>
      <c r="J49" s="1249"/>
      <c r="K49" s="63">
        <v>72</v>
      </c>
      <c r="L49" s="64">
        <v>79</v>
      </c>
      <c r="M49" s="64">
        <v>57</v>
      </c>
      <c r="N49" s="64">
        <v>97</v>
      </c>
      <c r="O49" s="65">
        <v>92</v>
      </c>
      <c r="P49" s="48"/>
      <c r="Q49" s="48"/>
      <c r="R49" s="48"/>
      <c r="S49" s="48"/>
      <c r="T49" s="48"/>
      <c r="U49" s="48"/>
    </row>
    <row r="50" spans="1:21" ht="30.75" customHeight="1" x14ac:dyDescent="0.15">
      <c r="A50" s="48"/>
      <c r="B50" s="1266"/>
      <c r="C50" s="1267"/>
      <c r="D50" s="62"/>
      <c r="E50" s="1248" t="s">
        <v>17</v>
      </c>
      <c r="F50" s="1248"/>
      <c r="G50" s="1248"/>
      <c r="H50" s="1248"/>
      <c r="I50" s="1248"/>
      <c r="J50" s="1249"/>
      <c r="K50" s="63">
        <v>31</v>
      </c>
      <c r="L50" s="64">
        <v>31</v>
      </c>
      <c r="M50" s="64">
        <v>26</v>
      </c>
      <c r="N50" s="64">
        <v>20</v>
      </c>
      <c r="O50" s="65">
        <v>19</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505</v>
      </c>
      <c r="L51" s="64" t="s">
        <v>505</v>
      </c>
      <c r="M51" s="64" t="s">
        <v>505</v>
      </c>
      <c r="N51" s="64" t="s">
        <v>505</v>
      </c>
      <c r="O51" s="65" t="s">
        <v>505</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413</v>
      </c>
      <c r="L52" s="64">
        <v>399</v>
      </c>
      <c r="M52" s="64">
        <v>410</v>
      </c>
      <c r="N52" s="64">
        <v>412</v>
      </c>
      <c r="O52" s="65">
        <v>398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-47</v>
      </c>
      <c r="L53" s="69">
        <v>-42</v>
      </c>
      <c r="M53" s="69">
        <v>-69</v>
      </c>
      <c r="N53" s="69">
        <v>-23</v>
      </c>
      <c r="O53" s="70">
        <v>-7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sW++69LcDXho3gX20JP2pMk6fUX1kflyXKdbdN5QlyYYJSFjNSLrOj43+hbYUc+/B9+ioPthUccgEgHUkxYJg==" saltValue="oX5zbFeNP8PW9gVsq1nj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84" t="s">
        <v>30</v>
      </c>
      <c r="C41" s="1285"/>
      <c r="D41" s="101"/>
      <c r="E41" s="1286" t="s">
        <v>31</v>
      </c>
      <c r="F41" s="1286"/>
      <c r="G41" s="1286"/>
      <c r="H41" s="1287"/>
      <c r="I41" s="102">
        <v>1908</v>
      </c>
      <c r="J41" s="103">
        <v>1845</v>
      </c>
      <c r="K41" s="103">
        <v>1747</v>
      </c>
      <c r="L41" s="103">
        <v>1800</v>
      </c>
      <c r="M41" s="104">
        <v>1754</v>
      </c>
    </row>
    <row r="42" spans="2:13" ht="27.75" customHeight="1" x14ac:dyDescent="0.15">
      <c r="B42" s="1274"/>
      <c r="C42" s="1275"/>
      <c r="D42" s="105"/>
      <c r="E42" s="1278" t="s">
        <v>32</v>
      </c>
      <c r="F42" s="1278"/>
      <c r="G42" s="1278"/>
      <c r="H42" s="1279"/>
      <c r="I42" s="106">
        <v>127</v>
      </c>
      <c r="J42" s="107">
        <v>97</v>
      </c>
      <c r="K42" s="107">
        <v>73</v>
      </c>
      <c r="L42" s="107">
        <v>53</v>
      </c>
      <c r="M42" s="108">
        <v>34</v>
      </c>
    </row>
    <row r="43" spans="2:13" ht="27.75" customHeight="1" x14ac:dyDescent="0.15">
      <c r="B43" s="1274"/>
      <c r="C43" s="1275"/>
      <c r="D43" s="105"/>
      <c r="E43" s="1278" t="s">
        <v>33</v>
      </c>
      <c r="F43" s="1278"/>
      <c r="G43" s="1278"/>
      <c r="H43" s="1279"/>
      <c r="I43" s="106">
        <v>2300</v>
      </c>
      <c r="J43" s="107">
        <v>2385</v>
      </c>
      <c r="K43" s="107">
        <v>2444</v>
      </c>
      <c r="L43" s="107">
        <v>2453</v>
      </c>
      <c r="M43" s="108">
        <v>2590</v>
      </c>
    </row>
    <row r="44" spans="2:13" ht="27.75" customHeight="1" x14ac:dyDescent="0.15">
      <c r="B44" s="1274"/>
      <c r="C44" s="1275"/>
      <c r="D44" s="105"/>
      <c r="E44" s="1278" t="s">
        <v>34</v>
      </c>
      <c r="F44" s="1278"/>
      <c r="G44" s="1278"/>
      <c r="H44" s="1279"/>
      <c r="I44" s="106">
        <v>506</v>
      </c>
      <c r="J44" s="107">
        <v>457</v>
      </c>
      <c r="K44" s="107">
        <v>541</v>
      </c>
      <c r="L44" s="107">
        <v>431</v>
      </c>
      <c r="M44" s="108">
        <v>334</v>
      </c>
    </row>
    <row r="45" spans="2:13" ht="27.75" customHeight="1" x14ac:dyDescent="0.15">
      <c r="B45" s="1274"/>
      <c r="C45" s="1275"/>
      <c r="D45" s="105"/>
      <c r="E45" s="1278" t="s">
        <v>35</v>
      </c>
      <c r="F45" s="1278"/>
      <c r="G45" s="1278"/>
      <c r="H45" s="1279"/>
      <c r="I45" s="106">
        <v>1326</v>
      </c>
      <c r="J45" s="107">
        <v>1284</v>
      </c>
      <c r="K45" s="107">
        <v>1292</v>
      </c>
      <c r="L45" s="107">
        <v>1286</v>
      </c>
      <c r="M45" s="108">
        <v>1248</v>
      </c>
    </row>
    <row r="46" spans="2:13" ht="27.75" customHeight="1" x14ac:dyDescent="0.15">
      <c r="B46" s="1274"/>
      <c r="C46" s="1275"/>
      <c r="D46" s="109"/>
      <c r="E46" s="1278" t="s">
        <v>36</v>
      </c>
      <c r="F46" s="1278"/>
      <c r="G46" s="1278"/>
      <c r="H46" s="1279"/>
      <c r="I46" s="106" t="s">
        <v>505</v>
      </c>
      <c r="J46" s="107" t="s">
        <v>505</v>
      </c>
      <c r="K46" s="107" t="s">
        <v>505</v>
      </c>
      <c r="L46" s="107" t="s">
        <v>505</v>
      </c>
      <c r="M46" s="108" t="s">
        <v>505</v>
      </c>
    </row>
    <row r="47" spans="2:13" ht="27.75" customHeight="1" x14ac:dyDescent="0.15">
      <c r="B47" s="1274"/>
      <c r="C47" s="1275"/>
      <c r="D47" s="110"/>
      <c r="E47" s="1288" t="s">
        <v>37</v>
      </c>
      <c r="F47" s="1289"/>
      <c r="G47" s="1289"/>
      <c r="H47" s="1290"/>
      <c r="I47" s="106" t="s">
        <v>505</v>
      </c>
      <c r="J47" s="107" t="s">
        <v>505</v>
      </c>
      <c r="K47" s="107" t="s">
        <v>505</v>
      </c>
      <c r="L47" s="107" t="s">
        <v>505</v>
      </c>
      <c r="M47" s="108" t="s">
        <v>505</v>
      </c>
    </row>
    <row r="48" spans="2:13" ht="27.75" customHeight="1" x14ac:dyDescent="0.15">
      <c r="B48" s="1274"/>
      <c r="C48" s="1275"/>
      <c r="D48" s="105"/>
      <c r="E48" s="1278" t="s">
        <v>38</v>
      </c>
      <c r="F48" s="1278"/>
      <c r="G48" s="1278"/>
      <c r="H48" s="1279"/>
      <c r="I48" s="106" t="s">
        <v>505</v>
      </c>
      <c r="J48" s="107" t="s">
        <v>505</v>
      </c>
      <c r="K48" s="107" t="s">
        <v>505</v>
      </c>
      <c r="L48" s="107" t="s">
        <v>505</v>
      </c>
      <c r="M48" s="108" t="s">
        <v>505</v>
      </c>
    </row>
    <row r="49" spans="2:13" ht="27.75" customHeight="1" x14ac:dyDescent="0.15">
      <c r="B49" s="1276"/>
      <c r="C49" s="1277"/>
      <c r="D49" s="105"/>
      <c r="E49" s="1278" t="s">
        <v>39</v>
      </c>
      <c r="F49" s="1278"/>
      <c r="G49" s="1278"/>
      <c r="H49" s="1279"/>
      <c r="I49" s="106" t="s">
        <v>505</v>
      </c>
      <c r="J49" s="107" t="s">
        <v>505</v>
      </c>
      <c r="K49" s="107" t="s">
        <v>505</v>
      </c>
      <c r="L49" s="107" t="s">
        <v>505</v>
      </c>
      <c r="M49" s="108" t="s">
        <v>505</v>
      </c>
    </row>
    <row r="50" spans="2:13" ht="27.75" customHeight="1" x14ac:dyDescent="0.15">
      <c r="B50" s="1272" t="s">
        <v>40</v>
      </c>
      <c r="C50" s="1273"/>
      <c r="D50" s="111"/>
      <c r="E50" s="1278" t="s">
        <v>41</v>
      </c>
      <c r="F50" s="1278"/>
      <c r="G50" s="1278"/>
      <c r="H50" s="1279"/>
      <c r="I50" s="106">
        <v>1032</v>
      </c>
      <c r="J50" s="107">
        <v>929</v>
      </c>
      <c r="K50" s="107">
        <v>1243</v>
      </c>
      <c r="L50" s="107">
        <v>2160</v>
      </c>
      <c r="M50" s="108">
        <v>2372</v>
      </c>
    </row>
    <row r="51" spans="2:13" ht="27.75" customHeight="1" x14ac:dyDescent="0.15">
      <c r="B51" s="1274"/>
      <c r="C51" s="1275"/>
      <c r="D51" s="105"/>
      <c r="E51" s="1278" t="s">
        <v>42</v>
      </c>
      <c r="F51" s="1278"/>
      <c r="G51" s="1278"/>
      <c r="H51" s="1279"/>
      <c r="I51" s="106">
        <v>2281</v>
      </c>
      <c r="J51" s="107">
        <v>2373</v>
      </c>
      <c r="K51" s="107">
        <v>2441</v>
      </c>
      <c r="L51" s="107">
        <v>2450</v>
      </c>
      <c r="M51" s="108">
        <v>2587</v>
      </c>
    </row>
    <row r="52" spans="2:13" ht="27.75" customHeight="1" x14ac:dyDescent="0.15">
      <c r="B52" s="1276"/>
      <c r="C52" s="1277"/>
      <c r="D52" s="105"/>
      <c r="E52" s="1278" t="s">
        <v>43</v>
      </c>
      <c r="F52" s="1278"/>
      <c r="G52" s="1278"/>
      <c r="H52" s="1279"/>
      <c r="I52" s="106">
        <v>3145</v>
      </c>
      <c r="J52" s="107">
        <v>3002</v>
      </c>
      <c r="K52" s="107">
        <v>2925</v>
      </c>
      <c r="L52" s="107">
        <v>2629</v>
      </c>
      <c r="M52" s="108">
        <v>2486</v>
      </c>
    </row>
    <row r="53" spans="2:13" ht="27.75" customHeight="1" thickBot="1" x14ac:dyDescent="0.2">
      <c r="B53" s="1280" t="s">
        <v>44</v>
      </c>
      <c r="C53" s="1281"/>
      <c r="D53" s="112"/>
      <c r="E53" s="1282" t="s">
        <v>45</v>
      </c>
      <c r="F53" s="1282"/>
      <c r="G53" s="1282"/>
      <c r="H53" s="1283"/>
      <c r="I53" s="113">
        <v>-290</v>
      </c>
      <c r="J53" s="114">
        <v>-235</v>
      </c>
      <c r="K53" s="114">
        <v>-512</v>
      </c>
      <c r="L53" s="114">
        <v>-1216</v>
      </c>
      <c r="M53" s="115">
        <v>-1485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awS9tt040nRxKRKRkeFKsFWiowEHwqvPnKNOpQJe9JmckxT2Pb++0ozEeDSSNaDW1NgqYgAsT2dP+avbqgAiA==" saltValue="0MTWqZRNsQCpihbz+9P9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9" t="s">
        <v>48</v>
      </c>
      <c r="D55" s="1299"/>
      <c r="E55" s="1300"/>
      <c r="F55" s="127">
        <v>978</v>
      </c>
      <c r="G55" s="127">
        <v>1533</v>
      </c>
      <c r="H55" s="128">
        <v>1643</v>
      </c>
    </row>
    <row r="56" spans="2:8" ht="52.5" customHeight="1" x14ac:dyDescent="0.15">
      <c r="B56" s="129"/>
      <c r="C56" s="1301" t="s">
        <v>49</v>
      </c>
      <c r="D56" s="1301"/>
      <c r="E56" s="1302"/>
      <c r="F56" s="130" t="s">
        <v>505</v>
      </c>
      <c r="G56" s="130" t="s">
        <v>505</v>
      </c>
      <c r="H56" s="131" t="s">
        <v>505</v>
      </c>
    </row>
    <row r="57" spans="2:8" ht="53.25" customHeight="1" x14ac:dyDescent="0.15">
      <c r="B57" s="129"/>
      <c r="C57" s="1303" t="s">
        <v>50</v>
      </c>
      <c r="D57" s="1303"/>
      <c r="E57" s="1304"/>
      <c r="F57" s="132">
        <v>227</v>
      </c>
      <c r="G57" s="132">
        <v>558</v>
      </c>
      <c r="H57" s="133">
        <v>619</v>
      </c>
    </row>
    <row r="58" spans="2:8" ht="45.75" customHeight="1" x14ac:dyDescent="0.15">
      <c r="B58" s="134"/>
      <c r="C58" s="1291" t="s">
        <v>579</v>
      </c>
      <c r="D58" s="1292"/>
      <c r="E58" s="1293"/>
      <c r="F58" s="135">
        <v>200</v>
      </c>
      <c r="G58" s="135">
        <v>526</v>
      </c>
      <c r="H58" s="136">
        <v>438</v>
      </c>
    </row>
    <row r="59" spans="2:8" ht="45.75" customHeight="1" x14ac:dyDescent="0.15">
      <c r="B59" s="134"/>
      <c r="C59" s="1291" t="s">
        <v>580</v>
      </c>
      <c r="D59" s="1292"/>
      <c r="E59" s="1293"/>
      <c r="F59" s="135" t="s">
        <v>582</v>
      </c>
      <c r="G59" s="135" t="s">
        <v>582</v>
      </c>
      <c r="H59" s="136">
        <v>164</v>
      </c>
    </row>
    <row r="60" spans="2:8" ht="45.75" customHeight="1" x14ac:dyDescent="0.15">
      <c r="B60" s="134"/>
      <c r="C60" s="1291" t="s">
        <v>581</v>
      </c>
      <c r="D60" s="1292"/>
      <c r="E60" s="1293"/>
      <c r="F60" s="135">
        <v>25</v>
      </c>
      <c r="G60" s="135">
        <v>30</v>
      </c>
      <c r="H60" s="136">
        <v>15</v>
      </c>
    </row>
    <row r="61" spans="2:8" ht="45.75" customHeight="1" x14ac:dyDescent="0.15">
      <c r="B61" s="134"/>
      <c r="C61" s="1291" t="s">
        <v>583</v>
      </c>
      <c r="D61" s="1292"/>
      <c r="E61" s="1293"/>
      <c r="F61" s="135">
        <v>2</v>
      </c>
      <c r="G61" s="135">
        <v>2</v>
      </c>
      <c r="H61" s="136">
        <v>2</v>
      </c>
    </row>
    <row r="62" spans="2:8" ht="45.75" customHeight="1" thickBot="1" x14ac:dyDescent="0.2">
      <c r="B62" s="137"/>
      <c r="C62" s="1294"/>
      <c r="D62" s="1295"/>
      <c r="E62" s="1296"/>
      <c r="F62" s="138"/>
      <c r="G62" s="138"/>
      <c r="H62" s="139"/>
    </row>
    <row r="63" spans="2:8" ht="52.5" customHeight="1" thickBot="1" x14ac:dyDescent="0.2">
      <c r="B63" s="140"/>
      <c r="C63" s="1297" t="s">
        <v>51</v>
      </c>
      <c r="D63" s="1297"/>
      <c r="E63" s="1298"/>
      <c r="F63" s="141">
        <v>1205</v>
      </c>
      <c r="G63" s="141">
        <v>2092</v>
      </c>
      <c r="H63" s="142">
        <v>2262</v>
      </c>
    </row>
    <row r="64" spans="2:8" ht="15" customHeight="1" x14ac:dyDescent="0.15"/>
    <row r="65" ht="0" hidden="1" customHeight="1" x14ac:dyDescent="0.15"/>
    <row r="66" ht="0" hidden="1" customHeight="1" x14ac:dyDescent="0.15"/>
  </sheetData>
  <sheetProtection algorithmName="SHA-512" hashValue="PRhxKmC8jrC2xVC8Gr/XkKcB+hvtWGbKKsMMC6xaANn9Af8trxPWxWx0Dsas+fl07RinFjQFMOqlBaBEzLygLw==" saltValue="gVfBgI6eZEurcOG8X9TO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587</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547</v>
      </c>
      <c r="BQ50" s="1311"/>
      <c r="BR50" s="1311"/>
      <c r="BS50" s="1311"/>
      <c r="BT50" s="1311"/>
      <c r="BU50" s="1311"/>
      <c r="BV50" s="1311"/>
      <c r="BW50" s="1311"/>
      <c r="BX50" s="1311" t="s">
        <v>548</v>
      </c>
      <c r="BY50" s="1311"/>
      <c r="BZ50" s="1311"/>
      <c r="CA50" s="1311"/>
      <c r="CB50" s="1311"/>
      <c r="CC50" s="1311"/>
      <c r="CD50" s="1311"/>
      <c r="CE50" s="1311"/>
      <c r="CF50" s="1311" t="s">
        <v>549</v>
      </c>
      <c r="CG50" s="1311"/>
      <c r="CH50" s="1311"/>
      <c r="CI50" s="1311"/>
      <c r="CJ50" s="1311"/>
      <c r="CK50" s="1311"/>
      <c r="CL50" s="1311"/>
      <c r="CM50" s="1311"/>
      <c r="CN50" s="1311" t="s">
        <v>550</v>
      </c>
      <c r="CO50" s="1311"/>
      <c r="CP50" s="1311"/>
      <c r="CQ50" s="1311"/>
      <c r="CR50" s="1311"/>
      <c r="CS50" s="1311"/>
      <c r="CT50" s="1311"/>
      <c r="CU50" s="1311"/>
      <c r="CV50" s="1311" t="s">
        <v>551</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588</v>
      </c>
      <c r="AO51" s="1310"/>
      <c r="AP51" s="1310"/>
      <c r="AQ51" s="1310"/>
      <c r="AR51" s="1310"/>
      <c r="AS51" s="1310"/>
      <c r="AT51" s="1310"/>
      <c r="AU51" s="1310"/>
      <c r="AV51" s="1310"/>
      <c r="AW51" s="1310"/>
      <c r="AX51" s="1310"/>
      <c r="AY51" s="1310"/>
      <c r="AZ51" s="1310"/>
      <c r="BA51" s="1310"/>
      <c r="BB51" s="1310" t="s">
        <v>589</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590</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64.400000000000006</v>
      </c>
      <c r="BY53" s="1307"/>
      <c r="BZ53" s="1307"/>
      <c r="CA53" s="1307"/>
      <c r="CB53" s="1307"/>
      <c r="CC53" s="1307"/>
      <c r="CD53" s="1307"/>
      <c r="CE53" s="1307"/>
      <c r="CF53" s="1307">
        <v>60.6</v>
      </c>
      <c r="CG53" s="1307"/>
      <c r="CH53" s="1307"/>
      <c r="CI53" s="1307"/>
      <c r="CJ53" s="1307"/>
      <c r="CK53" s="1307"/>
      <c r="CL53" s="1307"/>
      <c r="CM53" s="1307"/>
      <c r="CN53" s="1307">
        <v>61.9</v>
      </c>
      <c r="CO53" s="1307"/>
      <c r="CP53" s="1307"/>
      <c r="CQ53" s="1307"/>
      <c r="CR53" s="1307"/>
      <c r="CS53" s="1307"/>
      <c r="CT53" s="1307"/>
      <c r="CU53" s="1307"/>
      <c r="CV53" s="1307">
        <v>63.5</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591</v>
      </c>
      <c r="AO55" s="1311"/>
      <c r="AP55" s="1311"/>
      <c r="AQ55" s="1311"/>
      <c r="AR55" s="1311"/>
      <c r="AS55" s="1311"/>
      <c r="AT55" s="1311"/>
      <c r="AU55" s="1311"/>
      <c r="AV55" s="1311"/>
      <c r="AW55" s="1311"/>
      <c r="AX55" s="1311"/>
      <c r="AY55" s="1311"/>
      <c r="AZ55" s="1311"/>
      <c r="BA55" s="1311"/>
      <c r="BB55" s="1310" t="s">
        <v>589</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36.5</v>
      </c>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07">
        <v>20.5</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590</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54.1</v>
      </c>
      <c r="BY57" s="1307"/>
      <c r="BZ57" s="1307"/>
      <c r="CA57" s="1307"/>
      <c r="CB57" s="1307"/>
      <c r="CC57" s="1307"/>
      <c r="CD57" s="1307"/>
      <c r="CE57" s="1307"/>
      <c r="CF57" s="1307">
        <v>57</v>
      </c>
      <c r="CG57" s="1307"/>
      <c r="CH57" s="1307"/>
      <c r="CI57" s="1307"/>
      <c r="CJ57" s="1307"/>
      <c r="CK57" s="1307"/>
      <c r="CL57" s="1307"/>
      <c r="CM57" s="1307"/>
      <c r="CN57" s="1307">
        <v>59.7</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592</v>
      </c>
    </row>
    <row r="64" spans="1:109" x14ac:dyDescent="0.15">
      <c r="B64" s="394"/>
      <c r="G64" s="401"/>
      <c r="I64" s="414"/>
      <c r="J64" s="414"/>
      <c r="K64" s="414"/>
      <c r="L64" s="414"/>
      <c r="M64" s="414"/>
      <c r="N64" s="415"/>
      <c r="AM64" s="401"/>
      <c r="AN64" s="401" t="s">
        <v>586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587</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547</v>
      </c>
      <c r="BQ72" s="1311"/>
      <c r="BR72" s="1311"/>
      <c r="BS72" s="1311"/>
      <c r="BT72" s="1311"/>
      <c r="BU72" s="1311"/>
      <c r="BV72" s="1311"/>
      <c r="BW72" s="1311"/>
      <c r="BX72" s="1311" t="s">
        <v>548</v>
      </c>
      <c r="BY72" s="1311"/>
      <c r="BZ72" s="1311"/>
      <c r="CA72" s="1311"/>
      <c r="CB72" s="1311"/>
      <c r="CC72" s="1311"/>
      <c r="CD72" s="1311"/>
      <c r="CE72" s="1311"/>
      <c r="CF72" s="1311" t="s">
        <v>549</v>
      </c>
      <c r="CG72" s="1311"/>
      <c r="CH72" s="1311"/>
      <c r="CI72" s="1311"/>
      <c r="CJ72" s="1311"/>
      <c r="CK72" s="1311"/>
      <c r="CL72" s="1311"/>
      <c r="CM72" s="1311"/>
      <c r="CN72" s="1311" t="s">
        <v>550</v>
      </c>
      <c r="CO72" s="1311"/>
      <c r="CP72" s="1311"/>
      <c r="CQ72" s="1311"/>
      <c r="CR72" s="1311"/>
      <c r="CS72" s="1311"/>
      <c r="CT72" s="1311"/>
      <c r="CU72" s="1311"/>
      <c r="CV72" s="1311" t="s">
        <v>551</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588</v>
      </c>
      <c r="AO73" s="1310"/>
      <c r="AP73" s="1310"/>
      <c r="AQ73" s="1310"/>
      <c r="AR73" s="1310"/>
      <c r="AS73" s="1310"/>
      <c r="AT73" s="1310"/>
      <c r="AU73" s="1310"/>
      <c r="AV73" s="1310"/>
      <c r="AW73" s="1310"/>
      <c r="AX73" s="1310"/>
      <c r="AY73" s="1310"/>
      <c r="AZ73" s="1310"/>
      <c r="BA73" s="1310"/>
      <c r="BB73" s="1310" t="s">
        <v>589</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593</v>
      </c>
      <c r="BC75" s="1310"/>
      <c r="BD75" s="1310"/>
      <c r="BE75" s="1310"/>
      <c r="BF75" s="1310"/>
      <c r="BG75" s="1310"/>
      <c r="BH75" s="1310"/>
      <c r="BI75" s="1310"/>
      <c r="BJ75" s="1310"/>
      <c r="BK75" s="1310"/>
      <c r="BL75" s="1310"/>
      <c r="BM75" s="1310"/>
      <c r="BN75" s="1310"/>
      <c r="BO75" s="1310"/>
      <c r="BP75" s="1307">
        <v>-0.9</v>
      </c>
      <c r="BQ75" s="1307"/>
      <c r="BR75" s="1307"/>
      <c r="BS75" s="1307"/>
      <c r="BT75" s="1307"/>
      <c r="BU75" s="1307"/>
      <c r="BV75" s="1307"/>
      <c r="BW75" s="1307"/>
      <c r="BX75" s="1307">
        <v>-1.1000000000000001</v>
      </c>
      <c r="BY75" s="1307"/>
      <c r="BZ75" s="1307"/>
      <c r="CA75" s="1307"/>
      <c r="CB75" s="1307"/>
      <c r="CC75" s="1307"/>
      <c r="CD75" s="1307"/>
      <c r="CE75" s="1307"/>
      <c r="CF75" s="1307">
        <v>-1.4</v>
      </c>
      <c r="CG75" s="1307"/>
      <c r="CH75" s="1307"/>
      <c r="CI75" s="1307"/>
      <c r="CJ75" s="1307"/>
      <c r="CK75" s="1307"/>
      <c r="CL75" s="1307"/>
      <c r="CM75" s="1307"/>
      <c r="CN75" s="1307">
        <v>-1.1000000000000001</v>
      </c>
      <c r="CO75" s="1307"/>
      <c r="CP75" s="1307"/>
      <c r="CQ75" s="1307"/>
      <c r="CR75" s="1307"/>
      <c r="CS75" s="1307"/>
      <c r="CT75" s="1307"/>
      <c r="CU75" s="1307"/>
      <c r="CV75" s="1307">
        <v>-0.8</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591</v>
      </c>
      <c r="AO77" s="1311"/>
      <c r="AP77" s="1311"/>
      <c r="AQ77" s="1311"/>
      <c r="AR77" s="1311"/>
      <c r="AS77" s="1311"/>
      <c r="AT77" s="1311"/>
      <c r="AU77" s="1311"/>
      <c r="AV77" s="1311"/>
      <c r="AW77" s="1311"/>
      <c r="AX77" s="1311"/>
      <c r="AY77" s="1311"/>
      <c r="AZ77" s="1311"/>
      <c r="BA77" s="1311"/>
      <c r="BB77" s="1310" t="s">
        <v>589</v>
      </c>
      <c r="BC77" s="1310"/>
      <c r="BD77" s="1310"/>
      <c r="BE77" s="1310"/>
      <c r="BF77" s="1310"/>
      <c r="BG77" s="1310"/>
      <c r="BH77" s="1310"/>
      <c r="BI77" s="1310"/>
      <c r="BJ77" s="1310"/>
      <c r="BK77" s="1310"/>
      <c r="BL77" s="1310"/>
      <c r="BM77" s="1310"/>
      <c r="BN77" s="1310"/>
      <c r="BO77" s="1310"/>
      <c r="BP77" s="1307">
        <v>10.199999999999999</v>
      </c>
      <c r="BQ77" s="1307"/>
      <c r="BR77" s="1307"/>
      <c r="BS77" s="1307"/>
      <c r="BT77" s="1307"/>
      <c r="BU77" s="1307"/>
      <c r="BV77" s="1307"/>
      <c r="BW77" s="1307"/>
      <c r="BX77" s="1307">
        <v>36.5</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593</v>
      </c>
      <c r="BC79" s="1310"/>
      <c r="BD79" s="1310"/>
      <c r="BE79" s="1310"/>
      <c r="BF79" s="1310"/>
      <c r="BG79" s="1310"/>
      <c r="BH79" s="1310"/>
      <c r="BI79" s="1310"/>
      <c r="BJ79" s="1310"/>
      <c r="BK79" s="1310"/>
      <c r="BL79" s="1310"/>
      <c r="BM79" s="1310"/>
      <c r="BN79" s="1310"/>
      <c r="BO79" s="1310"/>
      <c r="BP79" s="1307">
        <v>9.1</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j7lCo6bP8kTTlnkWYJsggKiZ1EYsTnr3rd7mdbGA3Gb53AodHI+0+j0HZpnqVSOH81lsHKAVtKLDlhnzkSIQg==" saltValue="KRj2JHk67LGIbMPvzc1or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7NxzJKrJkIaAjFqH7nJwcSXkAwRoZJlTLepY7RvANbefnr3hDmwGIPcQvGmkDB16dPyQQmQcyxxsPcQFeVFLQ==" saltValue="+n9ochPa3waBKR0EuW1e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L0MQ/llPN7shaqAI7/XzA56ZTBve64Uq8TnUbmRHsRlltlNQhVxg17SoY/gNNYlJk2CpUygOQhwAZZMa2tvEg==" saltValue="G+1f8hoYlYmd10bxicR9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26345</v>
      </c>
      <c r="E3" s="161"/>
      <c r="F3" s="162">
        <v>91837</v>
      </c>
      <c r="G3" s="163"/>
      <c r="H3" s="164"/>
    </row>
    <row r="4" spans="1:8" x14ac:dyDescent="0.15">
      <c r="A4" s="165"/>
      <c r="B4" s="166"/>
      <c r="C4" s="167"/>
      <c r="D4" s="168">
        <v>25074</v>
      </c>
      <c r="E4" s="169"/>
      <c r="F4" s="170">
        <v>54439</v>
      </c>
      <c r="G4" s="171"/>
      <c r="H4" s="172"/>
    </row>
    <row r="5" spans="1:8" x14ac:dyDescent="0.15">
      <c r="A5" s="153" t="s">
        <v>539</v>
      </c>
      <c r="B5" s="158"/>
      <c r="C5" s="159"/>
      <c r="D5" s="160">
        <v>36239</v>
      </c>
      <c r="E5" s="161"/>
      <c r="F5" s="162">
        <v>69469</v>
      </c>
      <c r="G5" s="163"/>
      <c r="H5" s="164"/>
    </row>
    <row r="6" spans="1:8" x14ac:dyDescent="0.15">
      <c r="A6" s="165"/>
      <c r="B6" s="166"/>
      <c r="C6" s="167"/>
      <c r="D6" s="168">
        <v>22006</v>
      </c>
      <c r="E6" s="169"/>
      <c r="F6" s="170">
        <v>38215</v>
      </c>
      <c r="G6" s="171"/>
      <c r="H6" s="172"/>
    </row>
    <row r="7" spans="1:8" x14ac:dyDescent="0.15">
      <c r="A7" s="153" t="s">
        <v>540</v>
      </c>
      <c r="B7" s="158"/>
      <c r="C7" s="159"/>
      <c r="D7" s="160">
        <v>25476</v>
      </c>
      <c r="E7" s="161"/>
      <c r="F7" s="162">
        <v>67293</v>
      </c>
      <c r="G7" s="163"/>
      <c r="H7" s="164"/>
    </row>
    <row r="8" spans="1:8" x14ac:dyDescent="0.15">
      <c r="A8" s="165"/>
      <c r="B8" s="166"/>
      <c r="C8" s="167"/>
      <c r="D8" s="168">
        <v>13401</v>
      </c>
      <c r="E8" s="169"/>
      <c r="F8" s="170">
        <v>35076</v>
      </c>
      <c r="G8" s="171"/>
      <c r="H8" s="172"/>
    </row>
    <row r="9" spans="1:8" x14ac:dyDescent="0.15">
      <c r="A9" s="153" t="s">
        <v>541</v>
      </c>
      <c r="B9" s="158"/>
      <c r="C9" s="159"/>
      <c r="D9" s="160">
        <v>32477</v>
      </c>
      <c r="E9" s="161"/>
      <c r="F9" s="162">
        <v>67343</v>
      </c>
      <c r="G9" s="163"/>
      <c r="H9" s="164"/>
    </row>
    <row r="10" spans="1:8" x14ac:dyDescent="0.15">
      <c r="A10" s="165"/>
      <c r="B10" s="166"/>
      <c r="C10" s="167"/>
      <c r="D10" s="168">
        <v>26148</v>
      </c>
      <c r="E10" s="169"/>
      <c r="F10" s="170">
        <v>32865</v>
      </c>
      <c r="G10" s="171"/>
      <c r="H10" s="172"/>
    </row>
    <row r="11" spans="1:8" x14ac:dyDescent="0.15">
      <c r="A11" s="153" t="s">
        <v>542</v>
      </c>
      <c r="B11" s="158"/>
      <c r="C11" s="159"/>
      <c r="D11" s="160">
        <v>48824</v>
      </c>
      <c r="E11" s="161"/>
      <c r="F11" s="162">
        <v>73475</v>
      </c>
      <c r="G11" s="163"/>
      <c r="H11" s="164"/>
    </row>
    <row r="12" spans="1:8" x14ac:dyDescent="0.15">
      <c r="A12" s="165"/>
      <c r="B12" s="166"/>
      <c r="C12" s="173"/>
      <c r="D12" s="168">
        <v>35702</v>
      </c>
      <c r="E12" s="169"/>
      <c r="F12" s="170">
        <v>43072</v>
      </c>
      <c r="G12" s="171"/>
      <c r="H12" s="172"/>
    </row>
    <row r="13" spans="1:8" x14ac:dyDescent="0.15">
      <c r="A13" s="153"/>
      <c r="B13" s="158"/>
      <c r="C13" s="174"/>
      <c r="D13" s="175">
        <v>33872</v>
      </c>
      <c r="E13" s="176"/>
      <c r="F13" s="177">
        <v>73883</v>
      </c>
      <c r="G13" s="178"/>
      <c r="H13" s="164"/>
    </row>
    <row r="14" spans="1:8" x14ac:dyDescent="0.15">
      <c r="A14" s="165"/>
      <c r="B14" s="166"/>
      <c r="C14" s="167"/>
      <c r="D14" s="168">
        <v>24466</v>
      </c>
      <c r="E14" s="169"/>
      <c r="F14" s="170">
        <v>40733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7.19</v>
      </c>
      <c r="C19" s="179">
        <f>ROUND(VALUE(SUBSTITUTE(実質収支比率等に係る経年分析!G$48,"▲","-")),2)</f>
        <v>5.59</v>
      </c>
      <c r="D19" s="179">
        <f>ROUND(VALUE(SUBSTITUTE(実質収支比率等に係る経年分析!H$48,"▲","-")),2)</f>
        <v>6.76</v>
      </c>
      <c r="E19" s="179">
        <f>ROUND(VALUE(SUBSTITUTE(実質収支比率等に係る経年分析!I$48,"▲","-")),2)</f>
        <v>4.1900000000000004</v>
      </c>
      <c r="F19" s="179">
        <f>ROUND(VALUE(SUBSTITUTE(実質収支比率等に係る経年分析!J$48,"▲","-")),2)</f>
        <v>4.28</v>
      </c>
    </row>
    <row r="20" spans="1:11" x14ac:dyDescent="0.15">
      <c r="A20" s="179" t="s">
        <v>55</v>
      </c>
      <c r="B20" s="179">
        <f>ROUND(VALUE(SUBSTITUTE(実質収支比率等に係る経年分析!F$47,"▲","-")),2)</f>
        <v>29.45</v>
      </c>
      <c r="C20" s="179">
        <f>ROUND(VALUE(SUBSTITUTE(実質収支比率等に係る経年分析!G$47,"▲","-")),2)</f>
        <v>22.32</v>
      </c>
      <c r="D20" s="179">
        <f>ROUND(VALUE(SUBSTITUTE(実質収支比率等に係る経年分析!H$47,"▲","-")),2)</f>
        <v>24.22</v>
      </c>
      <c r="E20" s="179">
        <f>ROUND(VALUE(SUBSTITUTE(実質収支比率等に係る経年分析!I$47,"▲","-")),2)</f>
        <v>34</v>
      </c>
      <c r="F20" s="179">
        <f>ROUND(VALUE(SUBSTITUTE(実質収支比率等に係る経年分析!J$47,"▲","-")),2)</f>
        <v>36.06</v>
      </c>
    </row>
    <row r="21" spans="1:11" x14ac:dyDescent="0.15">
      <c r="A21" s="179" t="s">
        <v>56</v>
      </c>
      <c r="B21" s="179">
        <f>IF(ISNUMBER(VALUE(SUBSTITUTE(実質収支比率等に係る経年分析!F$49,"▲","-"))),ROUND(VALUE(SUBSTITUTE(実質収支比率等に係る経年分析!F$49,"▲","-")),2),NA())</f>
        <v>2.56</v>
      </c>
      <c r="C21" s="179">
        <f>IF(ISNUMBER(VALUE(SUBSTITUTE(実質収支比率等に係る経年分析!G$49,"▲","-"))),ROUND(VALUE(SUBSTITUTE(実質収支比率等に係る経年分析!G$49,"▲","-")),2),NA())</f>
        <v>-4.0199999999999996</v>
      </c>
      <c r="D21" s="179">
        <f>IF(ISNUMBER(VALUE(SUBSTITUTE(実質収支比率等に係る経年分析!H$49,"▲","-"))),ROUND(VALUE(SUBSTITUTE(実質収支比率等に係る経年分析!H$49,"▲","-")),2),NA())</f>
        <v>3.23</v>
      </c>
      <c r="E21" s="179">
        <f>IF(ISNUMBER(VALUE(SUBSTITUTE(実質収支比率等に係る経年分析!I$49,"▲","-"))),ROUND(VALUE(SUBSTITUTE(実質収支比率等に係る経年分析!I$49,"▲","-")),2),NA())</f>
        <v>10.45</v>
      </c>
      <c r="F21" s="179">
        <f>IF(ISNUMBER(VALUE(SUBSTITUTE(実質収支比率等に係る経年分析!J$49,"▲","-"))),ROUND(VALUE(SUBSTITUTE(実質収支比率等に係る経年分析!J$49,"▲","-")),2),NA())</f>
        <v>2.5299999999999998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介護サービス事業特別会計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0.18</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1.1100000000000001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0.21</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2.61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1.1299999999999999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7.19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5.58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4.1900000000000004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4.2699999999999996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413</v>
      </c>
      <c r="E42" s="181"/>
      <c r="F42" s="181"/>
      <c r="G42" s="181">
        <f>'実質公債費比率（分子）の構造'!L$52</f>
        <v>399</v>
      </c>
      <c r="H42" s="181"/>
      <c r="I42" s="181"/>
      <c r="J42" s="181">
        <f>'実質公債費比率（分子）の構造'!M$52</f>
        <v>410</v>
      </c>
      <c r="K42" s="181"/>
      <c r="L42" s="181"/>
      <c r="M42" s="181">
        <f>'実質公債費比率（分子）の構造'!N$52</f>
        <v>412</v>
      </c>
      <c r="N42" s="181"/>
      <c r="O42" s="181"/>
      <c r="P42" s="181">
        <f>'実質公債費比率（分子）の構造'!O$52</f>
        <v>398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31</v>
      </c>
      <c r="C44" s="181"/>
      <c r="D44" s="181"/>
      <c r="E44" s="181">
        <f>'実質公債費比率（分子）の構造'!L$50</f>
        <v>31</v>
      </c>
      <c r="F44" s="181"/>
      <c r="G44" s="181"/>
      <c r="H44" s="181">
        <f>'実質公債費比率（分子）の構造'!M$50</f>
        <v>26</v>
      </c>
      <c r="I44" s="181"/>
      <c r="J44" s="181"/>
      <c r="K44" s="181">
        <f>'実質公債費比率（分子）の構造'!N$50</f>
        <v>20</v>
      </c>
      <c r="L44" s="181"/>
      <c r="M44" s="181"/>
      <c r="N44" s="181">
        <f>'実質公債費比率（分子）の構造'!O$50</f>
        <v>19</v>
      </c>
      <c r="O44" s="181"/>
      <c r="P44" s="181"/>
    </row>
    <row r="45" spans="1:16" x14ac:dyDescent="0.15">
      <c r="A45" s="181" t="s">
        <v>66</v>
      </c>
      <c r="B45" s="181">
        <f>'実質公債費比率（分子）の構造'!K$49</f>
        <v>72</v>
      </c>
      <c r="C45" s="181"/>
      <c r="D45" s="181"/>
      <c r="E45" s="181">
        <f>'実質公債費比率（分子）の構造'!L$49</f>
        <v>79</v>
      </c>
      <c r="F45" s="181"/>
      <c r="G45" s="181"/>
      <c r="H45" s="181">
        <f>'実質公債費比率（分子）の構造'!M$49</f>
        <v>57</v>
      </c>
      <c r="I45" s="181"/>
      <c r="J45" s="181"/>
      <c r="K45" s="181">
        <f>'実質公債費比率（分子）の構造'!N$49</f>
        <v>97</v>
      </c>
      <c r="L45" s="181"/>
      <c r="M45" s="181"/>
      <c r="N45" s="181">
        <f>'実質公債費比率（分子）の構造'!O$49</f>
        <v>92</v>
      </c>
      <c r="O45" s="181"/>
      <c r="P45" s="181"/>
    </row>
    <row r="46" spans="1:16" x14ac:dyDescent="0.15">
      <c r="A46" s="181" t="s">
        <v>67</v>
      </c>
      <c r="B46" s="181">
        <f>'実質公債費比率（分子）の構造'!K$48</f>
        <v>98</v>
      </c>
      <c r="C46" s="181"/>
      <c r="D46" s="181"/>
      <c r="E46" s="181">
        <f>'実質公債費比率（分子）の構造'!L$48</f>
        <v>105</v>
      </c>
      <c r="F46" s="181"/>
      <c r="G46" s="181"/>
      <c r="H46" s="181">
        <f>'実質公債費比率（分子）の構造'!M$48</f>
        <v>112</v>
      </c>
      <c r="I46" s="181"/>
      <c r="J46" s="181"/>
      <c r="K46" s="181">
        <f>'実質公債費比率（分子）の構造'!N$48</f>
        <v>120</v>
      </c>
      <c r="L46" s="181"/>
      <c r="M46" s="181"/>
      <c r="N46" s="181">
        <f>'実質公債費比率（分子）の構造'!O$48</f>
        <v>125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165</v>
      </c>
      <c r="C49" s="181"/>
      <c r="D49" s="181"/>
      <c r="E49" s="181">
        <f>'実質公債費比率（分子）の構造'!L$45</f>
        <v>142</v>
      </c>
      <c r="F49" s="181"/>
      <c r="G49" s="181"/>
      <c r="H49" s="181">
        <f>'実質公債費比率（分子）の構造'!M$45</f>
        <v>146</v>
      </c>
      <c r="I49" s="181"/>
      <c r="J49" s="181"/>
      <c r="K49" s="181">
        <f>'実質公債費比率（分子）の構造'!N$45</f>
        <v>152</v>
      </c>
      <c r="L49" s="181"/>
      <c r="M49" s="181"/>
      <c r="N49" s="181">
        <f>'実質公債費比率（分子）の構造'!O$45</f>
        <v>155</v>
      </c>
      <c r="O49" s="181"/>
      <c r="P49" s="181"/>
    </row>
    <row r="50" spans="1:16" x14ac:dyDescent="0.15">
      <c r="A50" s="181" t="s">
        <v>71</v>
      </c>
      <c r="B50" s="181" t="e">
        <f>NA()</f>
        <v>#N/A</v>
      </c>
      <c r="C50" s="181">
        <f>IF(ISNUMBER('実質公債費比率（分子）の構造'!K$53),'実質公債費比率（分子）の構造'!K$53,NA())</f>
        <v>-47</v>
      </c>
      <c r="D50" s="181" t="e">
        <f>NA()</f>
        <v>#N/A</v>
      </c>
      <c r="E50" s="181" t="e">
        <f>NA()</f>
        <v>#N/A</v>
      </c>
      <c r="F50" s="181">
        <f>IF(ISNUMBER('実質公債費比率（分子）の構造'!L$53),'実質公債費比率（分子）の構造'!L$53,NA())</f>
        <v>-42</v>
      </c>
      <c r="G50" s="181" t="e">
        <f>NA()</f>
        <v>#N/A</v>
      </c>
      <c r="H50" s="181" t="e">
        <f>NA()</f>
        <v>#N/A</v>
      </c>
      <c r="I50" s="181">
        <f>IF(ISNUMBER('実質公債費比率（分子）の構造'!M$53),'実質公債費比率（分子）の構造'!M$53,NA())</f>
        <v>-69</v>
      </c>
      <c r="J50" s="181" t="e">
        <f>NA()</f>
        <v>#N/A</v>
      </c>
      <c r="K50" s="181" t="e">
        <f>NA()</f>
        <v>#N/A</v>
      </c>
      <c r="L50" s="181">
        <f>IF(ISNUMBER('実質公債費比率（分子）の構造'!N$53),'実質公債費比率（分子）の構造'!N$53,NA())</f>
        <v>-23</v>
      </c>
      <c r="M50" s="181" t="e">
        <f>NA()</f>
        <v>#N/A</v>
      </c>
      <c r="N50" s="181" t="e">
        <f>NA()</f>
        <v>#N/A</v>
      </c>
      <c r="O50" s="181">
        <f>IF(ISNUMBER('実質公債費比率（分子）の構造'!O$53),'実質公債費比率（分子）の構造'!O$53,NA())</f>
        <v>-7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3145</v>
      </c>
      <c r="E56" s="180"/>
      <c r="F56" s="180"/>
      <c r="G56" s="180">
        <f>'将来負担比率（分子）の構造'!J$52</f>
        <v>3002</v>
      </c>
      <c r="H56" s="180"/>
      <c r="I56" s="180"/>
      <c r="J56" s="180">
        <f>'将来負担比率（分子）の構造'!K$52</f>
        <v>2925</v>
      </c>
      <c r="K56" s="180"/>
      <c r="L56" s="180"/>
      <c r="M56" s="180">
        <f>'将来負担比率（分子）の構造'!L$52</f>
        <v>2629</v>
      </c>
      <c r="N56" s="180"/>
      <c r="O56" s="180"/>
      <c r="P56" s="180">
        <f>'将来負担比率（分子）の構造'!M$52</f>
        <v>2486</v>
      </c>
    </row>
    <row r="57" spans="1:16" x14ac:dyDescent="0.15">
      <c r="A57" s="180" t="s">
        <v>42</v>
      </c>
      <c r="B57" s="180"/>
      <c r="C57" s="180"/>
      <c r="D57" s="180">
        <f>'将来負担比率（分子）の構造'!I$51</f>
        <v>2281</v>
      </c>
      <c r="E57" s="180"/>
      <c r="F57" s="180"/>
      <c r="G57" s="180">
        <f>'将来負担比率（分子）の構造'!J$51</f>
        <v>2373</v>
      </c>
      <c r="H57" s="180"/>
      <c r="I57" s="180"/>
      <c r="J57" s="180">
        <f>'将来負担比率（分子）の構造'!K$51</f>
        <v>2441</v>
      </c>
      <c r="K57" s="180"/>
      <c r="L57" s="180"/>
      <c r="M57" s="180">
        <f>'将来負担比率（分子）の構造'!L$51</f>
        <v>2450</v>
      </c>
      <c r="N57" s="180"/>
      <c r="O57" s="180"/>
      <c r="P57" s="180">
        <f>'将来負担比率（分子）の構造'!M$51</f>
        <v>2587</v>
      </c>
    </row>
    <row r="58" spans="1:16" x14ac:dyDescent="0.15">
      <c r="A58" s="180" t="s">
        <v>41</v>
      </c>
      <c r="B58" s="180"/>
      <c r="C58" s="180"/>
      <c r="D58" s="180">
        <f>'将来負担比率（分子）の構造'!I$50</f>
        <v>1032</v>
      </c>
      <c r="E58" s="180"/>
      <c r="F58" s="180"/>
      <c r="G58" s="180">
        <f>'将来負担比率（分子）の構造'!J$50</f>
        <v>929</v>
      </c>
      <c r="H58" s="180"/>
      <c r="I58" s="180"/>
      <c r="J58" s="180">
        <f>'将来負担比率（分子）の構造'!K$50</f>
        <v>1243</v>
      </c>
      <c r="K58" s="180"/>
      <c r="L58" s="180"/>
      <c r="M58" s="180">
        <f>'将来負担比率（分子）の構造'!L$50</f>
        <v>2160</v>
      </c>
      <c r="N58" s="180"/>
      <c r="O58" s="180"/>
      <c r="P58" s="180">
        <f>'将来負担比率（分子）の構造'!M$50</f>
        <v>2372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1326</v>
      </c>
      <c r="C62" s="180"/>
      <c r="D62" s="180"/>
      <c r="E62" s="180">
        <f>'将来負担比率（分子）の構造'!J$45</f>
        <v>1284</v>
      </c>
      <c r="F62" s="180"/>
      <c r="G62" s="180"/>
      <c r="H62" s="180">
        <f>'将来負担比率（分子）の構造'!K$45</f>
        <v>1292</v>
      </c>
      <c r="I62" s="180"/>
      <c r="J62" s="180"/>
      <c r="K62" s="180">
        <f>'将来負担比率（分子）の構造'!L$45</f>
        <v>1286</v>
      </c>
      <c r="L62" s="180"/>
      <c r="M62" s="180"/>
      <c r="N62" s="180">
        <f>'将来負担比率（分子）の構造'!M$45</f>
        <v>1248</v>
      </c>
      <c r="O62" s="180"/>
      <c r="P62" s="180"/>
    </row>
    <row r="63" spans="1:16" x14ac:dyDescent="0.15">
      <c r="A63" s="180" t="s">
        <v>34</v>
      </c>
      <c r="B63" s="180">
        <f>'将来負担比率（分子）の構造'!I$44</f>
        <v>506</v>
      </c>
      <c r="C63" s="180"/>
      <c r="D63" s="180"/>
      <c r="E63" s="180">
        <f>'将来負担比率（分子）の構造'!J$44</f>
        <v>457</v>
      </c>
      <c r="F63" s="180"/>
      <c r="G63" s="180"/>
      <c r="H63" s="180">
        <f>'将来負担比率（分子）の構造'!K$44</f>
        <v>541</v>
      </c>
      <c r="I63" s="180"/>
      <c r="J63" s="180"/>
      <c r="K63" s="180">
        <f>'将来負担比率（分子）の構造'!L$44</f>
        <v>431</v>
      </c>
      <c r="L63" s="180"/>
      <c r="M63" s="180"/>
      <c r="N63" s="180">
        <f>'将来負担比率（分子）の構造'!M$44</f>
        <v>334</v>
      </c>
      <c r="O63" s="180"/>
      <c r="P63" s="180"/>
    </row>
    <row r="64" spans="1:16" x14ac:dyDescent="0.15">
      <c r="A64" s="180" t="s">
        <v>33</v>
      </c>
      <c r="B64" s="180">
        <f>'将来負担比率（分子）の構造'!I$43</f>
        <v>2300</v>
      </c>
      <c r="C64" s="180"/>
      <c r="D64" s="180"/>
      <c r="E64" s="180">
        <f>'将来負担比率（分子）の構造'!J$43</f>
        <v>2385</v>
      </c>
      <c r="F64" s="180"/>
      <c r="G64" s="180"/>
      <c r="H64" s="180">
        <f>'将来負担比率（分子）の構造'!K$43</f>
        <v>2444</v>
      </c>
      <c r="I64" s="180"/>
      <c r="J64" s="180"/>
      <c r="K64" s="180">
        <f>'将来負担比率（分子）の構造'!L$43</f>
        <v>2453</v>
      </c>
      <c r="L64" s="180"/>
      <c r="M64" s="180"/>
      <c r="N64" s="180">
        <f>'将来負担比率（分子）の構造'!M$43</f>
        <v>2590</v>
      </c>
      <c r="O64" s="180"/>
      <c r="P64" s="180"/>
    </row>
    <row r="65" spans="1:16" x14ac:dyDescent="0.15">
      <c r="A65" s="180" t="s">
        <v>32</v>
      </c>
      <c r="B65" s="180">
        <f>'将来負担比率（分子）の構造'!I$42</f>
        <v>127</v>
      </c>
      <c r="C65" s="180"/>
      <c r="D65" s="180"/>
      <c r="E65" s="180">
        <f>'将来負担比率（分子）の構造'!J$42</f>
        <v>97</v>
      </c>
      <c r="F65" s="180"/>
      <c r="G65" s="180"/>
      <c r="H65" s="180">
        <f>'将来負担比率（分子）の構造'!K$42</f>
        <v>73</v>
      </c>
      <c r="I65" s="180"/>
      <c r="J65" s="180"/>
      <c r="K65" s="180">
        <f>'将来負担比率（分子）の構造'!L$42</f>
        <v>53</v>
      </c>
      <c r="L65" s="180"/>
      <c r="M65" s="180"/>
      <c r="N65" s="180">
        <f>'将来負担比率（分子）の構造'!M$42</f>
        <v>34</v>
      </c>
      <c r="O65" s="180"/>
      <c r="P65" s="180"/>
    </row>
    <row r="66" spans="1:16" x14ac:dyDescent="0.15">
      <c r="A66" s="180" t="s">
        <v>31</v>
      </c>
      <c r="B66" s="180">
        <f>'将来負担比率（分子）の構造'!I$41</f>
        <v>1908</v>
      </c>
      <c r="C66" s="180"/>
      <c r="D66" s="180"/>
      <c r="E66" s="180">
        <f>'将来負担比率（分子）の構造'!J$41</f>
        <v>1845</v>
      </c>
      <c r="F66" s="180"/>
      <c r="G66" s="180"/>
      <c r="H66" s="180">
        <f>'将来負担比率（分子）の構造'!K$41</f>
        <v>1747</v>
      </c>
      <c r="I66" s="180"/>
      <c r="J66" s="180"/>
      <c r="K66" s="180">
        <f>'将来負担比率（分子）の構造'!L$41</f>
        <v>1800</v>
      </c>
      <c r="L66" s="180"/>
      <c r="M66" s="180"/>
      <c r="N66" s="180">
        <f>'将来負担比率（分子）の構造'!M$41</f>
        <v>1754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978</v>
      </c>
      <c r="C72" s="184">
        <f>基金残高に係る経年分析!G55</f>
        <v>1533</v>
      </c>
      <c r="D72" s="184">
        <f>基金残高に係る経年分析!H55</f>
        <v>1643</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227</v>
      </c>
      <c r="C74" s="184">
        <f>基金残高に係る経年分析!G57</f>
        <v>558</v>
      </c>
      <c r="D74" s="184">
        <f>基金残高に係る経年分析!H57</f>
        <v>619</v>
      </c>
    </row>
  </sheetData>
  <sheetProtection algorithmName="SHA-512" hashValue="UUeDMCy3WcQmKU7KAlQmMhqk2kU5ERp1aALUPuOD3dfwjbwGaVbzJ0y3op3YjdMaCW0UPBb74PTbqhKH2UfNsw==" saltValue="qR9fgWu7QdDA4WWnc0BAe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4334536</v>
      </c>
      <c r="S5" s="727"/>
      <c r="T5" s="727"/>
      <c r="U5" s="727"/>
      <c r="V5" s="727"/>
      <c r="W5" s="727"/>
      <c r="X5" s="727"/>
      <c r="Y5" s="773"/>
      <c r="Z5" s="791">
        <v>65</v>
      </c>
      <c r="AA5" s="791"/>
      <c r="AB5" s="791"/>
      <c r="AC5" s="791"/>
      <c r="AD5" s="792">
        <v>4089161</v>
      </c>
      <c r="AE5" s="792"/>
      <c r="AF5" s="792"/>
      <c r="AG5" s="792"/>
      <c r="AH5" s="792"/>
      <c r="AI5" s="792"/>
      <c r="AJ5" s="792"/>
      <c r="AK5" s="792"/>
      <c r="AL5" s="774">
        <v>86.4</v>
      </c>
      <c r="AM5" s="743"/>
      <c r="AN5" s="743"/>
      <c r="AO5" s="775"/>
      <c r="AP5" s="760" t="s">
        <v>230</v>
      </c>
      <c r="AQ5" s="761"/>
      <c r="AR5" s="761"/>
      <c r="AS5" s="761"/>
      <c r="AT5" s="761"/>
      <c r="AU5" s="761"/>
      <c r="AV5" s="761"/>
      <c r="AW5" s="761"/>
      <c r="AX5" s="761"/>
      <c r="AY5" s="761"/>
      <c r="AZ5" s="761"/>
      <c r="BA5" s="761"/>
      <c r="BB5" s="761"/>
      <c r="BC5" s="761"/>
      <c r="BD5" s="761"/>
      <c r="BE5" s="761"/>
      <c r="BF5" s="762"/>
      <c r="BG5" s="661">
        <v>4089161</v>
      </c>
      <c r="BH5" s="664"/>
      <c r="BI5" s="664"/>
      <c r="BJ5" s="664"/>
      <c r="BK5" s="664"/>
      <c r="BL5" s="664"/>
      <c r="BM5" s="664"/>
      <c r="BN5" s="665"/>
      <c r="BO5" s="723">
        <v>94.3</v>
      </c>
      <c r="BP5" s="723"/>
      <c r="BQ5" s="723"/>
      <c r="BR5" s="723"/>
      <c r="BS5" s="724" t="s">
        <v>231</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223</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15">
      <c r="B6" s="658" t="s">
        <v>235</v>
      </c>
      <c r="C6" s="659"/>
      <c r="D6" s="659"/>
      <c r="E6" s="659"/>
      <c r="F6" s="659"/>
      <c r="G6" s="659"/>
      <c r="H6" s="659"/>
      <c r="I6" s="659"/>
      <c r="J6" s="659"/>
      <c r="K6" s="659"/>
      <c r="L6" s="659"/>
      <c r="M6" s="659"/>
      <c r="N6" s="659"/>
      <c r="O6" s="659"/>
      <c r="P6" s="659"/>
      <c r="Q6" s="660"/>
      <c r="R6" s="661">
        <v>82350</v>
      </c>
      <c r="S6" s="664"/>
      <c r="T6" s="664"/>
      <c r="U6" s="664"/>
      <c r="V6" s="664"/>
      <c r="W6" s="664"/>
      <c r="X6" s="664"/>
      <c r="Y6" s="665"/>
      <c r="Z6" s="723">
        <v>1.2</v>
      </c>
      <c r="AA6" s="723"/>
      <c r="AB6" s="723"/>
      <c r="AC6" s="723"/>
      <c r="AD6" s="724">
        <v>82350</v>
      </c>
      <c r="AE6" s="724"/>
      <c r="AF6" s="724"/>
      <c r="AG6" s="724"/>
      <c r="AH6" s="724"/>
      <c r="AI6" s="724"/>
      <c r="AJ6" s="724"/>
      <c r="AK6" s="724"/>
      <c r="AL6" s="666">
        <v>1.7</v>
      </c>
      <c r="AM6" s="667"/>
      <c r="AN6" s="667"/>
      <c r="AO6" s="725"/>
      <c r="AP6" s="658" t="s">
        <v>236</v>
      </c>
      <c r="AQ6" s="659"/>
      <c r="AR6" s="659"/>
      <c r="AS6" s="659"/>
      <c r="AT6" s="659"/>
      <c r="AU6" s="659"/>
      <c r="AV6" s="659"/>
      <c r="AW6" s="659"/>
      <c r="AX6" s="659"/>
      <c r="AY6" s="659"/>
      <c r="AZ6" s="659"/>
      <c r="BA6" s="659"/>
      <c r="BB6" s="659"/>
      <c r="BC6" s="659"/>
      <c r="BD6" s="659"/>
      <c r="BE6" s="659"/>
      <c r="BF6" s="660"/>
      <c r="BG6" s="661">
        <v>4089161</v>
      </c>
      <c r="BH6" s="664"/>
      <c r="BI6" s="664"/>
      <c r="BJ6" s="664"/>
      <c r="BK6" s="664"/>
      <c r="BL6" s="664"/>
      <c r="BM6" s="664"/>
      <c r="BN6" s="665"/>
      <c r="BO6" s="723">
        <v>94.3</v>
      </c>
      <c r="BP6" s="723"/>
      <c r="BQ6" s="723"/>
      <c r="BR6" s="723"/>
      <c r="BS6" s="724" t="s">
        <v>231</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93248</v>
      </c>
      <c r="CS6" s="664"/>
      <c r="CT6" s="664"/>
      <c r="CU6" s="664"/>
      <c r="CV6" s="664"/>
      <c r="CW6" s="664"/>
      <c r="CX6" s="664"/>
      <c r="CY6" s="665"/>
      <c r="CZ6" s="774">
        <v>1.5</v>
      </c>
      <c r="DA6" s="743"/>
      <c r="DB6" s="743"/>
      <c r="DC6" s="777"/>
      <c r="DD6" s="669" t="s">
        <v>231</v>
      </c>
      <c r="DE6" s="664"/>
      <c r="DF6" s="664"/>
      <c r="DG6" s="664"/>
      <c r="DH6" s="664"/>
      <c r="DI6" s="664"/>
      <c r="DJ6" s="664"/>
      <c r="DK6" s="664"/>
      <c r="DL6" s="664"/>
      <c r="DM6" s="664"/>
      <c r="DN6" s="664"/>
      <c r="DO6" s="664"/>
      <c r="DP6" s="665"/>
      <c r="DQ6" s="669">
        <v>93248</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4604</v>
      </c>
      <c r="S7" s="664"/>
      <c r="T7" s="664"/>
      <c r="U7" s="664"/>
      <c r="V7" s="664"/>
      <c r="W7" s="664"/>
      <c r="X7" s="664"/>
      <c r="Y7" s="665"/>
      <c r="Z7" s="723">
        <v>0.1</v>
      </c>
      <c r="AA7" s="723"/>
      <c r="AB7" s="723"/>
      <c r="AC7" s="723"/>
      <c r="AD7" s="724">
        <v>4604</v>
      </c>
      <c r="AE7" s="724"/>
      <c r="AF7" s="724"/>
      <c r="AG7" s="724"/>
      <c r="AH7" s="724"/>
      <c r="AI7" s="724"/>
      <c r="AJ7" s="724"/>
      <c r="AK7" s="724"/>
      <c r="AL7" s="666">
        <v>0.1</v>
      </c>
      <c r="AM7" s="667"/>
      <c r="AN7" s="667"/>
      <c r="AO7" s="725"/>
      <c r="AP7" s="658" t="s">
        <v>239</v>
      </c>
      <c r="AQ7" s="659"/>
      <c r="AR7" s="659"/>
      <c r="AS7" s="659"/>
      <c r="AT7" s="659"/>
      <c r="AU7" s="659"/>
      <c r="AV7" s="659"/>
      <c r="AW7" s="659"/>
      <c r="AX7" s="659"/>
      <c r="AY7" s="659"/>
      <c r="AZ7" s="659"/>
      <c r="BA7" s="659"/>
      <c r="BB7" s="659"/>
      <c r="BC7" s="659"/>
      <c r="BD7" s="659"/>
      <c r="BE7" s="659"/>
      <c r="BF7" s="660"/>
      <c r="BG7" s="661">
        <v>1188465</v>
      </c>
      <c r="BH7" s="664"/>
      <c r="BI7" s="664"/>
      <c r="BJ7" s="664"/>
      <c r="BK7" s="664"/>
      <c r="BL7" s="664"/>
      <c r="BM7" s="664"/>
      <c r="BN7" s="665"/>
      <c r="BO7" s="723">
        <v>27.4</v>
      </c>
      <c r="BP7" s="723"/>
      <c r="BQ7" s="723"/>
      <c r="BR7" s="723"/>
      <c r="BS7" s="724" t="s">
        <v>138</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1233856</v>
      </c>
      <c r="CS7" s="664"/>
      <c r="CT7" s="664"/>
      <c r="CU7" s="664"/>
      <c r="CV7" s="664"/>
      <c r="CW7" s="664"/>
      <c r="CX7" s="664"/>
      <c r="CY7" s="665"/>
      <c r="CZ7" s="723">
        <v>19.2</v>
      </c>
      <c r="DA7" s="723"/>
      <c r="DB7" s="723"/>
      <c r="DC7" s="723"/>
      <c r="DD7" s="669">
        <v>44366</v>
      </c>
      <c r="DE7" s="664"/>
      <c r="DF7" s="664"/>
      <c r="DG7" s="664"/>
      <c r="DH7" s="664"/>
      <c r="DI7" s="664"/>
      <c r="DJ7" s="664"/>
      <c r="DK7" s="664"/>
      <c r="DL7" s="664"/>
      <c r="DM7" s="664"/>
      <c r="DN7" s="664"/>
      <c r="DO7" s="664"/>
      <c r="DP7" s="665"/>
      <c r="DQ7" s="669">
        <v>1145328</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13142</v>
      </c>
      <c r="S8" s="664"/>
      <c r="T8" s="664"/>
      <c r="U8" s="664"/>
      <c r="V8" s="664"/>
      <c r="W8" s="664"/>
      <c r="X8" s="664"/>
      <c r="Y8" s="665"/>
      <c r="Z8" s="723">
        <v>0.2</v>
      </c>
      <c r="AA8" s="723"/>
      <c r="AB8" s="723"/>
      <c r="AC8" s="723"/>
      <c r="AD8" s="724">
        <v>13142</v>
      </c>
      <c r="AE8" s="724"/>
      <c r="AF8" s="724"/>
      <c r="AG8" s="724"/>
      <c r="AH8" s="724"/>
      <c r="AI8" s="724"/>
      <c r="AJ8" s="724"/>
      <c r="AK8" s="724"/>
      <c r="AL8" s="666">
        <v>0.3</v>
      </c>
      <c r="AM8" s="667"/>
      <c r="AN8" s="667"/>
      <c r="AO8" s="725"/>
      <c r="AP8" s="658" t="s">
        <v>242</v>
      </c>
      <c r="AQ8" s="659"/>
      <c r="AR8" s="659"/>
      <c r="AS8" s="659"/>
      <c r="AT8" s="659"/>
      <c r="AU8" s="659"/>
      <c r="AV8" s="659"/>
      <c r="AW8" s="659"/>
      <c r="AX8" s="659"/>
      <c r="AY8" s="659"/>
      <c r="AZ8" s="659"/>
      <c r="BA8" s="659"/>
      <c r="BB8" s="659"/>
      <c r="BC8" s="659"/>
      <c r="BD8" s="659"/>
      <c r="BE8" s="659"/>
      <c r="BF8" s="660"/>
      <c r="BG8" s="661">
        <v>29118</v>
      </c>
      <c r="BH8" s="664"/>
      <c r="BI8" s="664"/>
      <c r="BJ8" s="664"/>
      <c r="BK8" s="664"/>
      <c r="BL8" s="664"/>
      <c r="BM8" s="664"/>
      <c r="BN8" s="665"/>
      <c r="BO8" s="723">
        <v>0.7</v>
      </c>
      <c r="BP8" s="723"/>
      <c r="BQ8" s="723"/>
      <c r="BR8" s="723"/>
      <c r="BS8" s="669" t="s">
        <v>231</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2010504</v>
      </c>
      <c r="CS8" s="664"/>
      <c r="CT8" s="664"/>
      <c r="CU8" s="664"/>
      <c r="CV8" s="664"/>
      <c r="CW8" s="664"/>
      <c r="CX8" s="664"/>
      <c r="CY8" s="665"/>
      <c r="CZ8" s="723">
        <v>31.3</v>
      </c>
      <c r="DA8" s="723"/>
      <c r="DB8" s="723"/>
      <c r="DC8" s="723"/>
      <c r="DD8" s="669">
        <v>51509</v>
      </c>
      <c r="DE8" s="664"/>
      <c r="DF8" s="664"/>
      <c r="DG8" s="664"/>
      <c r="DH8" s="664"/>
      <c r="DI8" s="664"/>
      <c r="DJ8" s="664"/>
      <c r="DK8" s="664"/>
      <c r="DL8" s="664"/>
      <c r="DM8" s="664"/>
      <c r="DN8" s="664"/>
      <c r="DO8" s="664"/>
      <c r="DP8" s="665"/>
      <c r="DQ8" s="669">
        <v>1337243</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10030</v>
      </c>
      <c r="S9" s="664"/>
      <c r="T9" s="664"/>
      <c r="U9" s="664"/>
      <c r="V9" s="664"/>
      <c r="W9" s="664"/>
      <c r="X9" s="664"/>
      <c r="Y9" s="665"/>
      <c r="Z9" s="723">
        <v>0.2</v>
      </c>
      <c r="AA9" s="723"/>
      <c r="AB9" s="723"/>
      <c r="AC9" s="723"/>
      <c r="AD9" s="724">
        <v>10030</v>
      </c>
      <c r="AE9" s="724"/>
      <c r="AF9" s="724"/>
      <c r="AG9" s="724"/>
      <c r="AH9" s="724"/>
      <c r="AI9" s="724"/>
      <c r="AJ9" s="724"/>
      <c r="AK9" s="724"/>
      <c r="AL9" s="666">
        <v>0.2</v>
      </c>
      <c r="AM9" s="667"/>
      <c r="AN9" s="667"/>
      <c r="AO9" s="725"/>
      <c r="AP9" s="658" t="s">
        <v>245</v>
      </c>
      <c r="AQ9" s="659"/>
      <c r="AR9" s="659"/>
      <c r="AS9" s="659"/>
      <c r="AT9" s="659"/>
      <c r="AU9" s="659"/>
      <c r="AV9" s="659"/>
      <c r="AW9" s="659"/>
      <c r="AX9" s="659"/>
      <c r="AY9" s="659"/>
      <c r="AZ9" s="659"/>
      <c r="BA9" s="659"/>
      <c r="BB9" s="659"/>
      <c r="BC9" s="659"/>
      <c r="BD9" s="659"/>
      <c r="BE9" s="659"/>
      <c r="BF9" s="660"/>
      <c r="BG9" s="661">
        <v>894203</v>
      </c>
      <c r="BH9" s="664"/>
      <c r="BI9" s="664"/>
      <c r="BJ9" s="664"/>
      <c r="BK9" s="664"/>
      <c r="BL9" s="664"/>
      <c r="BM9" s="664"/>
      <c r="BN9" s="665"/>
      <c r="BO9" s="723">
        <v>20.6</v>
      </c>
      <c r="BP9" s="723"/>
      <c r="BQ9" s="723"/>
      <c r="BR9" s="723"/>
      <c r="BS9" s="669" t="s">
        <v>176</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690477</v>
      </c>
      <c r="CS9" s="664"/>
      <c r="CT9" s="664"/>
      <c r="CU9" s="664"/>
      <c r="CV9" s="664"/>
      <c r="CW9" s="664"/>
      <c r="CX9" s="664"/>
      <c r="CY9" s="665"/>
      <c r="CZ9" s="723">
        <v>10.8</v>
      </c>
      <c r="DA9" s="723"/>
      <c r="DB9" s="723"/>
      <c r="DC9" s="723"/>
      <c r="DD9" s="669">
        <v>3513</v>
      </c>
      <c r="DE9" s="664"/>
      <c r="DF9" s="664"/>
      <c r="DG9" s="664"/>
      <c r="DH9" s="664"/>
      <c r="DI9" s="664"/>
      <c r="DJ9" s="664"/>
      <c r="DK9" s="664"/>
      <c r="DL9" s="664"/>
      <c r="DM9" s="664"/>
      <c r="DN9" s="664"/>
      <c r="DO9" s="664"/>
      <c r="DP9" s="665"/>
      <c r="DQ9" s="669">
        <v>616739</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138</v>
      </c>
      <c r="S10" s="664"/>
      <c r="T10" s="664"/>
      <c r="U10" s="664"/>
      <c r="V10" s="664"/>
      <c r="W10" s="664"/>
      <c r="X10" s="664"/>
      <c r="Y10" s="665"/>
      <c r="Z10" s="723" t="s">
        <v>231</v>
      </c>
      <c r="AA10" s="723"/>
      <c r="AB10" s="723"/>
      <c r="AC10" s="723"/>
      <c r="AD10" s="724" t="s">
        <v>176</v>
      </c>
      <c r="AE10" s="724"/>
      <c r="AF10" s="724"/>
      <c r="AG10" s="724"/>
      <c r="AH10" s="724"/>
      <c r="AI10" s="724"/>
      <c r="AJ10" s="724"/>
      <c r="AK10" s="724"/>
      <c r="AL10" s="666" t="s">
        <v>231</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98215</v>
      </c>
      <c r="BH10" s="664"/>
      <c r="BI10" s="664"/>
      <c r="BJ10" s="664"/>
      <c r="BK10" s="664"/>
      <c r="BL10" s="664"/>
      <c r="BM10" s="664"/>
      <c r="BN10" s="665"/>
      <c r="BO10" s="723">
        <v>2.2999999999999998</v>
      </c>
      <c r="BP10" s="723"/>
      <c r="BQ10" s="723"/>
      <c r="BR10" s="723"/>
      <c r="BS10" s="669" t="s">
        <v>231</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50</v>
      </c>
      <c r="CS10" s="664"/>
      <c r="CT10" s="664"/>
      <c r="CU10" s="664"/>
      <c r="CV10" s="664"/>
      <c r="CW10" s="664"/>
      <c r="CX10" s="664"/>
      <c r="CY10" s="665"/>
      <c r="CZ10" s="723">
        <v>0</v>
      </c>
      <c r="DA10" s="723"/>
      <c r="DB10" s="723"/>
      <c r="DC10" s="723"/>
      <c r="DD10" s="669" t="s">
        <v>138</v>
      </c>
      <c r="DE10" s="664"/>
      <c r="DF10" s="664"/>
      <c r="DG10" s="664"/>
      <c r="DH10" s="664"/>
      <c r="DI10" s="664"/>
      <c r="DJ10" s="664"/>
      <c r="DK10" s="664"/>
      <c r="DL10" s="664"/>
      <c r="DM10" s="664"/>
      <c r="DN10" s="664"/>
      <c r="DO10" s="664"/>
      <c r="DP10" s="665"/>
      <c r="DQ10" s="669">
        <v>50</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138</v>
      </c>
      <c r="S11" s="664"/>
      <c r="T11" s="664"/>
      <c r="U11" s="664"/>
      <c r="V11" s="664"/>
      <c r="W11" s="664"/>
      <c r="X11" s="664"/>
      <c r="Y11" s="665"/>
      <c r="Z11" s="723" t="s">
        <v>231</v>
      </c>
      <c r="AA11" s="723"/>
      <c r="AB11" s="723"/>
      <c r="AC11" s="723"/>
      <c r="AD11" s="724" t="s">
        <v>231</v>
      </c>
      <c r="AE11" s="724"/>
      <c r="AF11" s="724"/>
      <c r="AG11" s="724"/>
      <c r="AH11" s="724"/>
      <c r="AI11" s="724"/>
      <c r="AJ11" s="724"/>
      <c r="AK11" s="724"/>
      <c r="AL11" s="666" t="s">
        <v>138</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166929</v>
      </c>
      <c r="BH11" s="664"/>
      <c r="BI11" s="664"/>
      <c r="BJ11" s="664"/>
      <c r="BK11" s="664"/>
      <c r="BL11" s="664"/>
      <c r="BM11" s="664"/>
      <c r="BN11" s="665"/>
      <c r="BO11" s="723">
        <v>3.9</v>
      </c>
      <c r="BP11" s="723"/>
      <c r="BQ11" s="723"/>
      <c r="BR11" s="723"/>
      <c r="BS11" s="669" t="s">
        <v>231</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107316</v>
      </c>
      <c r="CS11" s="664"/>
      <c r="CT11" s="664"/>
      <c r="CU11" s="664"/>
      <c r="CV11" s="664"/>
      <c r="CW11" s="664"/>
      <c r="CX11" s="664"/>
      <c r="CY11" s="665"/>
      <c r="CZ11" s="723">
        <v>1.7</v>
      </c>
      <c r="DA11" s="723"/>
      <c r="DB11" s="723"/>
      <c r="DC11" s="723"/>
      <c r="DD11" s="669">
        <v>62078</v>
      </c>
      <c r="DE11" s="664"/>
      <c r="DF11" s="664"/>
      <c r="DG11" s="664"/>
      <c r="DH11" s="664"/>
      <c r="DI11" s="664"/>
      <c r="DJ11" s="664"/>
      <c r="DK11" s="664"/>
      <c r="DL11" s="664"/>
      <c r="DM11" s="664"/>
      <c r="DN11" s="664"/>
      <c r="DO11" s="664"/>
      <c r="DP11" s="665"/>
      <c r="DQ11" s="669">
        <v>65649</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354215</v>
      </c>
      <c r="S12" s="664"/>
      <c r="T12" s="664"/>
      <c r="U12" s="664"/>
      <c r="V12" s="664"/>
      <c r="W12" s="664"/>
      <c r="X12" s="664"/>
      <c r="Y12" s="665"/>
      <c r="Z12" s="723">
        <v>5.3</v>
      </c>
      <c r="AA12" s="723"/>
      <c r="AB12" s="723"/>
      <c r="AC12" s="723"/>
      <c r="AD12" s="724">
        <v>354215</v>
      </c>
      <c r="AE12" s="724"/>
      <c r="AF12" s="724"/>
      <c r="AG12" s="724"/>
      <c r="AH12" s="724"/>
      <c r="AI12" s="724"/>
      <c r="AJ12" s="724"/>
      <c r="AK12" s="724"/>
      <c r="AL12" s="666">
        <v>7.5</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2745141</v>
      </c>
      <c r="BH12" s="664"/>
      <c r="BI12" s="664"/>
      <c r="BJ12" s="664"/>
      <c r="BK12" s="664"/>
      <c r="BL12" s="664"/>
      <c r="BM12" s="664"/>
      <c r="BN12" s="665"/>
      <c r="BO12" s="723">
        <v>63.3</v>
      </c>
      <c r="BP12" s="723"/>
      <c r="BQ12" s="723"/>
      <c r="BR12" s="723"/>
      <c r="BS12" s="669" t="s">
        <v>176</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94128</v>
      </c>
      <c r="CS12" s="664"/>
      <c r="CT12" s="664"/>
      <c r="CU12" s="664"/>
      <c r="CV12" s="664"/>
      <c r="CW12" s="664"/>
      <c r="CX12" s="664"/>
      <c r="CY12" s="665"/>
      <c r="CZ12" s="723">
        <v>1.5</v>
      </c>
      <c r="DA12" s="723"/>
      <c r="DB12" s="723"/>
      <c r="DC12" s="723"/>
      <c r="DD12" s="669" t="s">
        <v>176</v>
      </c>
      <c r="DE12" s="664"/>
      <c r="DF12" s="664"/>
      <c r="DG12" s="664"/>
      <c r="DH12" s="664"/>
      <c r="DI12" s="664"/>
      <c r="DJ12" s="664"/>
      <c r="DK12" s="664"/>
      <c r="DL12" s="664"/>
      <c r="DM12" s="664"/>
      <c r="DN12" s="664"/>
      <c r="DO12" s="664"/>
      <c r="DP12" s="665"/>
      <c r="DQ12" s="669">
        <v>30470</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t="s">
        <v>231</v>
      </c>
      <c r="S13" s="664"/>
      <c r="T13" s="664"/>
      <c r="U13" s="664"/>
      <c r="V13" s="664"/>
      <c r="W13" s="664"/>
      <c r="X13" s="664"/>
      <c r="Y13" s="665"/>
      <c r="Z13" s="723" t="s">
        <v>231</v>
      </c>
      <c r="AA13" s="723"/>
      <c r="AB13" s="723"/>
      <c r="AC13" s="723"/>
      <c r="AD13" s="724" t="s">
        <v>231</v>
      </c>
      <c r="AE13" s="724"/>
      <c r="AF13" s="724"/>
      <c r="AG13" s="724"/>
      <c r="AH13" s="724"/>
      <c r="AI13" s="724"/>
      <c r="AJ13" s="724"/>
      <c r="AK13" s="724"/>
      <c r="AL13" s="666" t="s">
        <v>138</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2506025</v>
      </c>
      <c r="BH13" s="664"/>
      <c r="BI13" s="664"/>
      <c r="BJ13" s="664"/>
      <c r="BK13" s="664"/>
      <c r="BL13" s="664"/>
      <c r="BM13" s="664"/>
      <c r="BN13" s="665"/>
      <c r="BO13" s="723">
        <v>57.8</v>
      </c>
      <c r="BP13" s="723"/>
      <c r="BQ13" s="723"/>
      <c r="BR13" s="723"/>
      <c r="BS13" s="669" t="s">
        <v>231</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659393</v>
      </c>
      <c r="CS13" s="664"/>
      <c r="CT13" s="664"/>
      <c r="CU13" s="664"/>
      <c r="CV13" s="664"/>
      <c r="CW13" s="664"/>
      <c r="CX13" s="664"/>
      <c r="CY13" s="665"/>
      <c r="CZ13" s="723">
        <v>10.3</v>
      </c>
      <c r="DA13" s="723"/>
      <c r="DB13" s="723"/>
      <c r="DC13" s="723"/>
      <c r="DD13" s="669">
        <v>256513</v>
      </c>
      <c r="DE13" s="664"/>
      <c r="DF13" s="664"/>
      <c r="DG13" s="664"/>
      <c r="DH13" s="664"/>
      <c r="DI13" s="664"/>
      <c r="DJ13" s="664"/>
      <c r="DK13" s="664"/>
      <c r="DL13" s="664"/>
      <c r="DM13" s="664"/>
      <c r="DN13" s="664"/>
      <c r="DO13" s="664"/>
      <c r="DP13" s="665"/>
      <c r="DQ13" s="669">
        <v>591015</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231</v>
      </c>
      <c r="S14" s="664"/>
      <c r="T14" s="664"/>
      <c r="U14" s="664"/>
      <c r="V14" s="664"/>
      <c r="W14" s="664"/>
      <c r="X14" s="664"/>
      <c r="Y14" s="665"/>
      <c r="Z14" s="723" t="s">
        <v>231</v>
      </c>
      <c r="AA14" s="723"/>
      <c r="AB14" s="723"/>
      <c r="AC14" s="723"/>
      <c r="AD14" s="724" t="s">
        <v>231</v>
      </c>
      <c r="AE14" s="724"/>
      <c r="AF14" s="724"/>
      <c r="AG14" s="724"/>
      <c r="AH14" s="724"/>
      <c r="AI14" s="724"/>
      <c r="AJ14" s="724"/>
      <c r="AK14" s="724"/>
      <c r="AL14" s="666" t="s">
        <v>231</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35153</v>
      </c>
      <c r="BH14" s="664"/>
      <c r="BI14" s="664"/>
      <c r="BJ14" s="664"/>
      <c r="BK14" s="664"/>
      <c r="BL14" s="664"/>
      <c r="BM14" s="664"/>
      <c r="BN14" s="665"/>
      <c r="BO14" s="723">
        <v>0.8</v>
      </c>
      <c r="BP14" s="723"/>
      <c r="BQ14" s="723"/>
      <c r="BR14" s="723"/>
      <c r="BS14" s="669" t="s">
        <v>231</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310579</v>
      </c>
      <c r="CS14" s="664"/>
      <c r="CT14" s="664"/>
      <c r="CU14" s="664"/>
      <c r="CV14" s="664"/>
      <c r="CW14" s="664"/>
      <c r="CX14" s="664"/>
      <c r="CY14" s="665"/>
      <c r="CZ14" s="723">
        <v>4.8</v>
      </c>
      <c r="DA14" s="723"/>
      <c r="DB14" s="723"/>
      <c r="DC14" s="723"/>
      <c r="DD14" s="669">
        <v>2412</v>
      </c>
      <c r="DE14" s="664"/>
      <c r="DF14" s="664"/>
      <c r="DG14" s="664"/>
      <c r="DH14" s="664"/>
      <c r="DI14" s="664"/>
      <c r="DJ14" s="664"/>
      <c r="DK14" s="664"/>
      <c r="DL14" s="664"/>
      <c r="DM14" s="664"/>
      <c r="DN14" s="664"/>
      <c r="DO14" s="664"/>
      <c r="DP14" s="665"/>
      <c r="DQ14" s="669">
        <v>309597</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21713</v>
      </c>
      <c r="S15" s="664"/>
      <c r="T15" s="664"/>
      <c r="U15" s="664"/>
      <c r="V15" s="664"/>
      <c r="W15" s="664"/>
      <c r="X15" s="664"/>
      <c r="Y15" s="665"/>
      <c r="Z15" s="723">
        <v>0.3</v>
      </c>
      <c r="AA15" s="723"/>
      <c r="AB15" s="723"/>
      <c r="AC15" s="723"/>
      <c r="AD15" s="724">
        <v>21713</v>
      </c>
      <c r="AE15" s="724"/>
      <c r="AF15" s="724"/>
      <c r="AG15" s="724"/>
      <c r="AH15" s="724"/>
      <c r="AI15" s="724"/>
      <c r="AJ15" s="724"/>
      <c r="AK15" s="724"/>
      <c r="AL15" s="666">
        <v>0.5</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120402</v>
      </c>
      <c r="BH15" s="664"/>
      <c r="BI15" s="664"/>
      <c r="BJ15" s="664"/>
      <c r="BK15" s="664"/>
      <c r="BL15" s="664"/>
      <c r="BM15" s="664"/>
      <c r="BN15" s="665"/>
      <c r="BO15" s="723">
        <v>2.8</v>
      </c>
      <c r="BP15" s="723"/>
      <c r="BQ15" s="723"/>
      <c r="BR15" s="723"/>
      <c r="BS15" s="669" t="s">
        <v>176</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1061284</v>
      </c>
      <c r="CS15" s="664"/>
      <c r="CT15" s="664"/>
      <c r="CU15" s="664"/>
      <c r="CV15" s="664"/>
      <c r="CW15" s="664"/>
      <c r="CX15" s="664"/>
      <c r="CY15" s="665"/>
      <c r="CZ15" s="723">
        <v>16.5</v>
      </c>
      <c r="DA15" s="723"/>
      <c r="DB15" s="723"/>
      <c r="DC15" s="723"/>
      <c r="DD15" s="669">
        <v>349861</v>
      </c>
      <c r="DE15" s="664"/>
      <c r="DF15" s="664"/>
      <c r="DG15" s="664"/>
      <c r="DH15" s="664"/>
      <c r="DI15" s="664"/>
      <c r="DJ15" s="664"/>
      <c r="DK15" s="664"/>
      <c r="DL15" s="664"/>
      <c r="DM15" s="664"/>
      <c r="DN15" s="664"/>
      <c r="DO15" s="664"/>
      <c r="DP15" s="665"/>
      <c r="DQ15" s="669">
        <v>775786</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231</v>
      </c>
      <c r="S16" s="664"/>
      <c r="T16" s="664"/>
      <c r="U16" s="664"/>
      <c r="V16" s="664"/>
      <c r="W16" s="664"/>
      <c r="X16" s="664"/>
      <c r="Y16" s="665"/>
      <c r="Z16" s="723" t="s">
        <v>231</v>
      </c>
      <c r="AA16" s="723"/>
      <c r="AB16" s="723"/>
      <c r="AC16" s="723"/>
      <c r="AD16" s="724" t="s">
        <v>231</v>
      </c>
      <c r="AE16" s="724"/>
      <c r="AF16" s="724"/>
      <c r="AG16" s="724"/>
      <c r="AH16" s="724"/>
      <c r="AI16" s="724"/>
      <c r="AJ16" s="724"/>
      <c r="AK16" s="724"/>
      <c r="AL16" s="666" t="s">
        <v>231</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231</v>
      </c>
      <c r="BH16" s="664"/>
      <c r="BI16" s="664"/>
      <c r="BJ16" s="664"/>
      <c r="BK16" s="664"/>
      <c r="BL16" s="664"/>
      <c r="BM16" s="664"/>
      <c r="BN16" s="665"/>
      <c r="BO16" s="723" t="s">
        <v>138</v>
      </c>
      <c r="BP16" s="723"/>
      <c r="BQ16" s="723"/>
      <c r="BR16" s="723"/>
      <c r="BS16" s="669" t="s">
        <v>138</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t="s">
        <v>231</v>
      </c>
      <c r="CS16" s="664"/>
      <c r="CT16" s="664"/>
      <c r="CU16" s="664"/>
      <c r="CV16" s="664"/>
      <c r="CW16" s="664"/>
      <c r="CX16" s="664"/>
      <c r="CY16" s="665"/>
      <c r="CZ16" s="723" t="s">
        <v>138</v>
      </c>
      <c r="DA16" s="723"/>
      <c r="DB16" s="723"/>
      <c r="DC16" s="723"/>
      <c r="DD16" s="669" t="s">
        <v>231</v>
      </c>
      <c r="DE16" s="664"/>
      <c r="DF16" s="664"/>
      <c r="DG16" s="664"/>
      <c r="DH16" s="664"/>
      <c r="DI16" s="664"/>
      <c r="DJ16" s="664"/>
      <c r="DK16" s="664"/>
      <c r="DL16" s="664"/>
      <c r="DM16" s="664"/>
      <c r="DN16" s="664"/>
      <c r="DO16" s="664"/>
      <c r="DP16" s="665"/>
      <c r="DQ16" s="669" t="s">
        <v>231</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21389</v>
      </c>
      <c r="S17" s="664"/>
      <c r="T17" s="664"/>
      <c r="U17" s="664"/>
      <c r="V17" s="664"/>
      <c r="W17" s="664"/>
      <c r="X17" s="664"/>
      <c r="Y17" s="665"/>
      <c r="Z17" s="723">
        <v>0.3</v>
      </c>
      <c r="AA17" s="723"/>
      <c r="AB17" s="723"/>
      <c r="AC17" s="723"/>
      <c r="AD17" s="724">
        <v>21389</v>
      </c>
      <c r="AE17" s="724"/>
      <c r="AF17" s="724"/>
      <c r="AG17" s="724"/>
      <c r="AH17" s="724"/>
      <c r="AI17" s="724"/>
      <c r="AJ17" s="724"/>
      <c r="AK17" s="724"/>
      <c r="AL17" s="666">
        <v>0.5</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231</v>
      </c>
      <c r="BH17" s="664"/>
      <c r="BI17" s="664"/>
      <c r="BJ17" s="664"/>
      <c r="BK17" s="664"/>
      <c r="BL17" s="664"/>
      <c r="BM17" s="664"/>
      <c r="BN17" s="665"/>
      <c r="BO17" s="723" t="s">
        <v>231</v>
      </c>
      <c r="BP17" s="723"/>
      <c r="BQ17" s="723"/>
      <c r="BR17" s="723"/>
      <c r="BS17" s="669" t="s">
        <v>231</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155261</v>
      </c>
      <c r="CS17" s="664"/>
      <c r="CT17" s="664"/>
      <c r="CU17" s="664"/>
      <c r="CV17" s="664"/>
      <c r="CW17" s="664"/>
      <c r="CX17" s="664"/>
      <c r="CY17" s="665"/>
      <c r="CZ17" s="723">
        <v>2.4</v>
      </c>
      <c r="DA17" s="723"/>
      <c r="DB17" s="723"/>
      <c r="DC17" s="723"/>
      <c r="DD17" s="669" t="s">
        <v>176</v>
      </c>
      <c r="DE17" s="664"/>
      <c r="DF17" s="664"/>
      <c r="DG17" s="664"/>
      <c r="DH17" s="664"/>
      <c r="DI17" s="664"/>
      <c r="DJ17" s="664"/>
      <c r="DK17" s="664"/>
      <c r="DL17" s="664"/>
      <c r="DM17" s="664"/>
      <c r="DN17" s="664"/>
      <c r="DO17" s="664"/>
      <c r="DP17" s="665"/>
      <c r="DQ17" s="669">
        <v>155261</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15845</v>
      </c>
      <c r="S18" s="664"/>
      <c r="T18" s="664"/>
      <c r="U18" s="664"/>
      <c r="V18" s="664"/>
      <c r="W18" s="664"/>
      <c r="X18" s="664"/>
      <c r="Y18" s="665"/>
      <c r="Z18" s="723">
        <v>0.2</v>
      </c>
      <c r="AA18" s="723"/>
      <c r="AB18" s="723"/>
      <c r="AC18" s="723"/>
      <c r="AD18" s="724" t="s">
        <v>231</v>
      </c>
      <c r="AE18" s="724"/>
      <c r="AF18" s="724"/>
      <c r="AG18" s="724"/>
      <c r="AH18" s="724"/>
      <c r="AI18" s="724"/>
      <c r="AJ18" s="724"/>
      <c r="AK18" s="724"/>
      <c r="AL18" s="666" t="s">
        <v>231</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231</v>
      </c>
      <c r="BH18" s="664"/>
      <c r="BI18" s="664"/>
      <c r="BJ18" s="664"/>
      <c r="BK18" s="664"/>
      <c r="BL18" s="664"/>
      <c r="BM18" s="664"/>
      <c r="BN18" s="665"/>
      <c r="BO18" s="723" t="s">
        <v>176</v>
      </c>
      <c r="BP18" s="723"/>
      <c r="BQ18" s="723"/>
      <c r="BR18" s="723"/>
      <c r="BS18" s="669" t="s">
        <v>138</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231</v>
      </c>
      <c r="CS18" s="664"/>
      <c r="CT18" s="664"/>
      <c r="CU18" s="664"/>
      <c r="CV18" s="664"/>
      <c r="CW18" s="664"/>
      <c r="CX18" s="664"/>
      <c r="CY18" s="665"/>
      <c r="CZ18" s="723" t="s">
        <v>231</v>
      </c>
      <c r="DA18" s="723"/>
      <c r="DB18" s="723"/>
      <c r="DC18" s="723"/>
      <c r="DD18" s="669" t="s">
        <v>138</v>
      </c>
      <c r="DE18" s="664"/>
      <c r="DF18" s="664"/>
      <c r="DG18" s="664"/>
      <c r="DH18" s="664"/>
      <c r="DI18" s="664"/>
      <c r="DJ18" s="664"/>
      <c r="DK18" s="664"/>
      <c r="DL18" s="664"/>
      <c r="DM18" s="664"/>
      <c r="DN18" s="664"/>
      <c r="DO18" s="664"/>
      <c r="DP18" s="665"/>
      <c r="DQ18" s="669" t="s">
        <v>231</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t="s">
        <v>138</v>
      </c>
      <c r="S19" s="664"/>
      <c r="T19" s="664"/>
      <c r="U19" s="664"/>
      <c r="V19" s="664"/>
      <c r="W19" s="664"/>
      <c r="X19" s="664"/>
      <c r="Y19" s="665"/>
      <c r="Z19" s="723" t="s">
        <v>231</v>
      </c>
      <c r="AA19" s="723"/>
      <c r="AB19" s="723"/>
      <c r="AC19" s="723"/>
      <c r="AD19" s="724" t="s">
        <v>231</v>
      </c>
      <c r="AE19" s="724"/>
      <c r="AF19" s="724"/>
      <c r="AG19" s="724"/>
      <c r="AH19" s="724"/>
      <c r="AI19" s="724"/>
      <c r="AJ19" s="724"/>
      <c r="AK19" s="724"/>
      <c r="AL19" s="666" t="s">
        <v>231</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245375</v>
      </c>
      <c r="BH19" s="664"/>
      <c r="BI19" s="664"/>
      <c r="BJ19" s="664"/>
      <c r="BK19" s="664"/>
      <c r="BL19" s="664"/>
      <c r="BM19" s="664"/>
      <c r="BN19" s="665"/>
      <c r="BO19" s="723">
        <v>5.7</v>
      </c>
      <c r="BP19" s="723"/>
      <c r="BQ19" s="723"/>
      <c r="BR19" s="723"/>
      <c r="BS19" s="669" t="s">
        <v>231</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231</v>
      </c>
      <c r="CS19" s="664"/>
      <c r="CT19" s="664"/>
      <c r="CU19" s="664"/>
      <c r="CV19" s="664"/>
      <c r="CW19" s="664"/>
      <c r="CX19" s="664"/>
      <c r="CY19" s="665"/>
      <c r="CZ19" s="723" t="s">
        <v>231</v>
      </c>
      <c r="DA19" s="723"/>
      <c r="DB19" s="723"/>
      <c r="DC19" s="723"/>
      <c r="DD19" s="669" t="s">
        <v>231</v>
      </c>
      <c r="DE19" s="664"/>
      <c r="DF19" s="664"/>
      <c r="DG19" s="664"/>
      <c r="DH19" s="664"/>
      <c r="DI19" s="664"/>
      <c r="DJ19" s="664"/>
      <c r="DK19" s="664"/>
      <c r="DL19" s="664"/>
      <c r="DM19" s="664"/>
      <c r="DN19" s="664"/>
      <c r="DO19" s="664"/>
      <c r="DP19" s="665"/>
      <c r="DQ19" s="669" t="s">
        <v>231</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15845</v>
      </c>
      <c r="S20" s="664"/>
      <c r="T20" s="664"/>
      <c r="U20" s="664"/>
      <c r="V20" s="664"/>
      <c r="W20" s="664"/>
      <c r="X20" s="664"/>
      <c r="Y20" s="665"/>
      <c r="Z20" s="723">
        <v>0.2</v>
      </c>
      <c r="AA20" s="723"/>
      <c r="AB20" s="723"/>
      <c r="AC20" s="723"/>
      <c r="AD20" s="724" t="s">
        <v>231</v>
      </c>
      <c r="AE20" s="724"/>
      <c r="AF20" s="724"/>
      <c r="AG20" s="724"/>
      <c r="AH20" s="724"/>
      <c r="AI20" s="724"/>
      <c r="AJ20" s="724"/>
      <c r="AK20" s="724"/>
      <c r="AL20" s="666" t="s">
        <v>138</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245375</v>
      </c>
      <c r="BH20" s="664"/>
      <c r="BI20" s="664"/>
      <c r="BJ20" s="664"/>
      <c r="BK20" s="664"/>
      <c r="BL20" s="664"/>
      <c r="BM20" s="664"/>
      <c r="BN20" s="665"/>
      <c r="BO20" s="723">
        <v>5.7</v>
      </c>
      <c r="BP20" s="723"/>
      <c r="BQ20" s="723"/>
      <c r="BR20" s="723"/>
      <c r="BS20" s="669" t="s">
        <v>231</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6416096</v>
      </c>
      <c r="CS20" s="664"/>
      <c r="CT20" s="664"/>
      <c r="CU20" s="664"/>
      <c r="CV20" s="664"/>
      <c r="CW20" s="664"/>
      <c r="CX20" s="664"/>
      <c r="CY20" s="665"/>
      <c r="CZ20" s="723">
        <v>100</v>
      </c>
      <c r="DA20" s="723"/>
      <c r="DB20" s="723"/>
      <c r="DC20" s="723"/>
      <c r="DD20" s="669">
        <v>770252</v>
      </c>
      <c r="DE20" s="664"/>
      <c r="DF20" s="664"/>
      <c r="DG20" s="664"/>
      <c r="DH20" s="664"/>
      <c r="DI20" s="664"/>
      <c r="DJ20" s="664"/>
      <c r="DK20" s="664"/>
      <c r="DL20" s="664"/>
      <c r="DM20" s="664"/>
      <c r="DN20" s="664"/>
      <c r="DO20" s="664"/>
      <c r="DP20" s="665"/>
      <c r="DQ20" s="669">
        <v>5120386</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t="s">
        <v>176</v>
      </c>
      <c r="S21" s="664"/>
      <c r="T21" s="664"/>
      <c r="U21" s="664"/>
      <c r="V21" s="664"/>
      <c r="W21" s="664"/>
      <c r="X21" s="664"/>
      <c r="Y21" s="665"/>
      <c r="Z21" s="723" t="s">
        <v>176</v>
      </c>
      <c r="AA21" s="723"/>
      <c r="AB21" s="723"/>
      <c r="AC21" s="723"/>
      <c r="AD21" s="724" t="s">
        <v>176</v>
      </c>
      <c r="AE21" s="724"/>
      <c r="AF21" s="724"/>
      <c r="AG21" s="724"/>
      <c r="AH21" s="724"/>
      <c r="AI21" s="724"/>
      <c r="AJ21" s="724"/>
      <c r="AK21" s="724"/>
      <c r="AL21" s="666" t="s">
        <v>138</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t="s">
        <v>231</v>
      </c>
      <c r="BH21" s="664"/>
      <c r="BI21" s="664"/>
      <c r="BJ21" s="664"/>
      <c r="BK21" s="664"/>
      <c r="BL21" s="664"/>
      <c r="BM21" s="664"/>
      <c r="BN21" s="665"/>
      <c r="BO21" s="723" t="s">
        <v>138</v>
      </c>
      <c r="BP21" s="723"/>
      <c r="BQ21" s="723"/>
      <c r="BR21" s="723"/>
      <c r="BS21" s="669" t="s">
        <v>176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4857824</v>
      </c>
      <c r="S22" s="664"/>
      <c r="T22" s="664"/>
      <c r="U22" s="664"/>
      <c r="V22" s="664"/>
      <c r="W22" s="664"/>
      <c r="X22" s="664"/>
      <c r="Y22" s="665"/>
      <c r="Z22" s="723">
        <v>72.8</v>
      </c>
      <c r="AA22" s="723"/>
      <c r="AB22" s="723"/>
      <c r="AC22" s="723"/>
      <c r="AD22" s="724">
        <v>4596604</v>
      </c>
      <c r="AE22" s="724"/>
      <c r="AF22" s="724"/>
      <c r="AG22" s="724"/>
      <c r="AH22" s="724"/>
      <c r="AI22" s="724"/>
      <c r="AJ22" s="724"/>
      <c r="AK22" s="724"/>
      <c r="AL22" s="666">
        <v>97.1</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231</v>
      </c>
      <c r="BH22" s="664"/>
      <c r="BI22" s="664"/>
      <c r="BJ22" s="664"/>
      <c r="BK22" s="664"/>
      <c r="BL22" s="664"/>
      <c r="BM22" s="664"/>
      <c r="BN22" s="665"/>
      <c r="BO22" s="723" t="s">
        <v>231</v>
      </c>
      <c r="BP22" s="723"/>
      <c r="BQ22" s="723"/>
      <c r="BR22" s="723"/>
      <c r="BS22" s="669" t="s">
        <v>231</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3048</v>
      </c>
      <c r="S23" s="664"/>
      <c r="T23" s="664"/>
      <c r="U23" s="664"/>
      <c r="V23" s="664"/>
      <c r="W23" s="664"/>
      <c r="X23" s="664"/>
      <c r="Y23" s="665"/>
      <c r="Z23" s="723">
        <v>0</v>
      </c>
      <c r="AA23" s="723"/>
      <c r="AB23" s="723"/>
      <c r="AC23" s="723"/>
      <c r="AD23" s="724">
        <v>3048</v>
      </c>
      <c r="AE23" s="724"/>
      <c r="AF23" s="724"/>
      <c r="AG23" s="724"/>
      <c r="AH23" s="724"/>
      <c r="AI23" s="724"/>
      <c r="AJ23" s="724"/>
      <c r="AK23" s="724"/>
      <c r="AL23" s="666">
        <v>0.1</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v>245375</v>
      </c>
      <c r="BH23" s="664"/>
      <c r="BI23" s="664"/>
      <c r="BJ23" s="664"/>
      <c r="BK23" s="664"/>
      <c r="BL23" s="664"/>
      <c r="BM23" s="664"/>
      <c r="BN23" s="665"/>
      <c r="BO23" s="723">
        <v>5.7</v>
      </c>
      <c r="BP23" s="723"/>
      <c r="BQ23" s="723"/>
      <c r="BR23" s="723"/>
      <c r="BS23" s="669" t="s">
        <v>231</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21416</v>
      </c>
      <c r="S24" s="664"/>
      <c r="T24" s="664"/>
      <c r="U24" s="664"/>
      <c r="V24" s="664"/>
      <c r="W24" s="664"/>
      <c r="X24" s="664"/>
      <c r="Y24" s="665"/>
      <c r="Z24" s="723">
        <v>0.3</v>
      </c>
      <c r="AA24" s="723"/>
      <c r="AB24" s="723"/>
      <c r="AC24" s="723"/>
      <c r="AD24" s="724">
        <v>272</v>
      </c>
      <c r="AE24" s="724"/>
      <c r="AF24" s="724"/>
      <c r="AG24" s="724"/>
      <c r="AH24" s="724"/>
      <c r="AI24" s="724"/>
      <c r="AJ24" s="724"/>
      <c r="AK24" s="724"/>
      <c r="AL24" s="666">
        <v>0</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231</v>
      </c>
      <c r="BH24" s="664"/>
      <c r="BI24" s="664"/>
      <c r="BJ24" s="664"/>
      <c r="BK24" s="664"/>
      <c r="BL24" s="664"/>
      <c r="BM24" s="664"/>
      <c r="BN24" s="665"/>
      <c r="BO24" s="723" t="s">
        <v>176</v>
      </c>
      <c r="BP24" s="723"/>
      <c r="BQ24" s="723"/>
      <c r="BR24" s="723"/>
      <c r="BS24" s="669" t="s">
        <v>231</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1998019</v>
      </c>
      <c r="CS24" s="727"/>
      <c r="CT24" s="727"/>
      <c r="CU24" s="727"/>
      <c r="CV24" s="727"/>
      <c r="CW24" s="727"/>
      <c r="CX24" s="727"/>
      <c r="CY24" s="773"/>
      <c r="CZ24" s="774">
        <v>31.1</v>
      </c>
      <c r="DA24" s="743"/>
      <c r="DB24" s="743"/>
      <c r="DC24" s="777"/>
      <c r="DD24" s="772">
        <v>1392533</v>
      </c>
      <c r="DE24" s="727"/>
      <c r="DF24" s="727"/>
      <c r="DG24" s="727"/>
      <c r="DH24" s="727"/>
      <c r="DI24" s="727"/>
      <c r="DJ24" s="727"/>
      <c r="DK24" s="773"/>
      <c r="DL24" s="772">
        <v>1389437</v>
      </c>
      <c r="DM24" s="727"/>
      <c r="DN24" s="727"/>
      <c r="DO24" s="727"/>
      <c r="DP24" s="727"/>
      <c r="DQ24" s="727"/>
      <c r="DR24" s="727"/>
      <c r="DS24" s="727"/>
      <c r="DT24" s="727"/>
      <c r="DU24" s="727"/>
      <c r="DV24" s="773"/>
      <c r="DW24" s="774">
        <v>29.4</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92087</v>
      </c>
      <c r="S25" s="664"/>
      <c r="T25" s="664"/>
      <c r="U25" s="664"/>
      <c r="V25" s="664"/>
      <c r="W25" s="664"/>
      <c r="X25" s="664"/>
      <c r="Y25" s="665"/>
      <c r="Z25" s="723">
        <v>1.4</v>
      </c>
      <c r="AA25" s="723"/>
      <c r="AB25" s="723"/>
      <c r="AC25" s="723"/>
      <c r="AD25" s="724">
        <v>8139</v>
      </c>
      <c r="AE25" s="724"/>
      <c r="AF25" s="724"/>
      <c r="AG25" s="724"/>
      <c r="AH25" s="724"/>
      <c r="AI25" s="724"/>
      <c r="AJ25" s="724"/>
      <c r="AK25" s="724"/>
      <c r="AL25" s="666">
        <v>0.2</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231</v>
      </c>
      <c r="BH25" s="664"/>
      <c r="BI25" s="664"/>
      <c r="BJ25" s="664"/>
      <c r="BK25" s="664"/>
      <c r="BL25" s="664"/>
      <c r="BM25" s="664"/>
      <c r="BN25" s="665"/>
      <c r="BO25" s="723" t="s">
        <v>231</v>
      </c>
      <c r="BP25" s="723"/>
      <c r="BQ25" s="723"/>
      <c r="BR25" s="723"/>
      <c r="BS25" s="669" t="s">
        <v>138</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953168</v>
      </c>
      <c r="CS25" s="662"/>
      <c r="CT25" s="662"/>
      <c r="CU25" s="662"/>
      <c r="CV25" s="662"/>
      <c r="CW25" s="662"/>
      <c r="CX25" s="662"/>
      <c r="CY25" s="663"/>
      <c r="CZ25" s="666">
        <v>14.9</v>
      </c>
      <c r="DA25" s="695"/>
      <c r="DB25" s="695"/>
      <c r="DC25" s="696"/>
      <c r="DD25" s="669">
        <v>858929</v>
      </c>
      <c r="DE25" s="662"/>
      <c r="DF25" s="662"/>
      <c r="DG25" s="662"/>
      <c r="DH25" s="662"/>
      <c r="DI25" s="662"/>
      <c r="DJ25" s="662"/>
      <c r="DK25" s="663"/>
      <c r="DL25" s="669">
        <v>855923</v>
      </c>
      <c r="DM25" s="662"/>
      <c r="DN25" s="662"/>
      <c r="DO25" s="662"/>
      <c r="DP25" s="662"/>
      <c r="DQ25" s="662"/>
      <c r="DR25" s="662"/>
      <c r="DS25" s="662"/>
      <c r="DT25" s="662"/>
      <c r="DU25" s="662"/>
      <c r="DV25" s="663"/>
      <c r="DW25" s="666">
        <v>18.100000000000001</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65811</v>
      </c>
      <c r="S26" s="664"/>
      <c r="T26" s="664"/>
      <c r="U26" s="664"/>
      <c r="V26" s="664"/>
      <c r="W26" s="664"/>
      <c r="X26" s="664"/>
      <c r="Y26" s="665"/>
      <c r="Z26" s="723">
        <v>1</v>
      </c>
      <c r="AA26" s="723"/>
      <c r="AB26" s="723"/>
      <c r="AC26" s="723"/>
      <c r="AD26" s="724" t="s">
        <v>138</v>
      </c>
      <c r="AE26" s="724"/>
      <c r="AF26" s="724"/>
      <c r="AG26" s="724"/>
      <c r="AH26" s="724"/>
      <c r="AI26" s="724"/>
      <c r="AJ26" s="724"/>
      <c r="AK26" s="724"/>
      <c r="AL26" s="666" t="s">
        <v>138</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231</v>
      </c>
      <c r="BH26" s="664"/>
      <c r="BI26" s="664"/>
      <c r="BJ26" s="664"/>
      <c r="BK26" s="664"/>
      <c r="BL26" s="664"/>
      <c r="BM26" s="664"/>
      <c r="BN26" s="665"/>
      <c r="BO26" s="723" t="s">
        <v>231</v>
      </c>
      <c r="BP26" s="723"/>
      <c r="BQ26" s="723"/>
      <c r="BR26" s="723"/>
      <c r="BS26" s="669" t="s">
        <v>138</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629434</v>
      </c>
      <c r="CS26" s="664"/>
      <c r="CT26" s="664"/>
      <c r="CU26" s="664"/>
      <c r="CV26" s="664"/>
      <c r="CW26" s="664"/>
      <c r="CX26" s="664"/>
      <c r="CY26" s="665"/>
      <c r="CZ26" s="666">
        <v>9.8000000000000007</v>
      </c>
      <c r="DA26" s="695"/>
      <c r="DB26" s="695"/>
      <c r="DC26" s="696"/>
      <c r="DD26" s="669">
        <v>538550</v>
      </c>
      <c r="DE26" s="664"/>
      <c r="DF26" s="664"/>
      <c r="DG26" s="664"/>
      <c r="DH26" s="664"/>
      <c r="DI26" s="664"/>
      <c r="DJ26" s="664"/>
      <c r="DK26" s="665"/>
      <c r="DL26" s="669" t="s">
        <v>138</v>
      </c>
      <c r="DM26" s="664"/>
      <c r="DN26" s="664"/>
      <c r="DO26" s="664"/>
      <c r="DP26" s="664"/>
      <c r="DQ26" s="664"/>
      <c r="DR26" s="664"/>
      <c r="DS26" s="664"/>
      <c r="DT26" s="664"/>
      <c r="DU26" s="664"/>
      <c r="DV26" s="665"/>
      <c r="DW26" s="666" t="s">
        <v>231</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495582</v>
      </c>
      <c r="S27" s="664"/>
      <c r="T27" s="664"/>
      <c r="U27" s="664"/>
      <c r="V27" s="664"/>
      <c r="W27" s="664"/>
      <c r="X27" s="664"/>
      <c r="Y27" s="665"/>
      <c r="Z27" s="723">
        <v>7.4</v>
      </c>
      <c r="AA27" s="723"/>
      <c r="AB27" s="723"/>
      <c r="AC27" s="723"/>
      <c r="AD27" s="724" t="s">
        <v>231</v>
      </c>
      <c r="AE27" s="724"/>
      <c r="AF27" s="724"/>
      <c r="AG27" s="724"/>
      <c r="AH27" s="724"/>
      <c r="AI27" s="724"/>
      <c r="AJ27" s="724"/>
      <c r="AK27" s="724"/>
      <c r="AL27" s="666" t="s">
        <v>231</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4334536</v>
      </c>
      <c r="BH27" s="664"/>
      <c r="BI27" s="664"/>
      <c r="BJ27" s="664"/>
      <c r="BK27" s="664"/>
      <c r="BL27" s="664"/>
      <c r="BM27" s="664"/>
      <c r="BN27" s="665"/>
      <c r="BO27" s="723">
        <v>100</v>
      </c>
      <c r="BP27" s="723"/>
      <c r="BQ27" s="723"/>
      <c r="BR27" s="723"/>
      <c r="BS27" s="669" t="s">
        <v>231</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889590</v>
      </c>
      <c r="CS27" s="662"/>
      <c r="CT27" s="662"/>
      <c r="CU27" s="662"/>
      <c r="CV27" s="662"/>
      <c r="CW27" s="662"/>
      <c r="CX27" s="662"/>
      <c r="CY27" s="663"/>
      <c r="CZ27" s="666">
        <v>13.9</v>
      </c>
      <c r="DA27" s="695"/>
      <c r="DB27" s="695"/>
      <c r="DC27" s="696"/>
      <c r="DD27" s="669">
        <v>378343</v>
      </c>
      <c r="DE27" s="662"/>
      <c r="DF27" s="662"/>
      <c r="DG27" s="662"/>
      <c r="DH27" s="662"/>
      <c r="DI27" s="662"/>
      <c r="DJ27" s="662"/>
      <c r="DK27" s="663"/>
      <c r="DL27" s="669">
        <v>378253</v>
      </c>
      <c r="DM27" s="662"/>
      <c r="DN27" s="662"/>
      <c r="DO27" s="662"/>
      <c r="DP27" s="662"/>
      <c r="DQ27" s="662"/>
      <c r="DR27" s="662"/>
      <c r="DS27" s="662"/>
      <c r="DT27" s="662"/>
      <c r="DU27" s="662"/>
      <c r="DV27" s="663"/>
      <c r="DW27" s="666">
        <v>8</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v>101587</v>
      </c>
      <c r="S28" s="664"/>
      <c r="T28" s="664"/>
      <c r="U28" s="664"/>
      <c r="V28" s="664"/>
      <c r="W28" s="664"/>
      <c r="X28" s="664"/>
      <c r="Y28" s="665"/>
      <c r="Z28" s="723">
        <v>1.5</v>
      </c>
      <c r="AA28" s="723"/>
      <c r="AB28" s="723"/>
      <c r="AC28" s="723"/>
      <c r="AD28" s="724">
        <v>101587</v>
      </c>
      <c r="AE28" s="724"/>
      <c r="AF28" s="724"/>
      <c r="AG28" s="724"/>
      <c r="AH28" s="724"/>
      <c r="AI28" s="724"/>
      <c r="AJ28" s="724"/>
      <c r="AK28" s="724"/>
      <c r="AL28" s="666">
        <v>2.1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155261</v>
      </c>
      <c r="CS28" s="664"/>
      <c r="CT28" s="664"/>
      <c r="CU28" s="664"/>
      <c r="CV28" s="664"/>
      <c r="CW28" s="664"/>
      <c r="CX28" s="664"/>
      <c r="CY28" s="665"/>
      <c r="CZ28" s="666">
        <v>2.4</v>
      </c>
      <c r="DA28" s="695"/>
      <c r="DB28" s="695"/>
      <c r="DC28" s="696"/>
      <c r="DD28" s="669">
        <v>155261</v>
      </c>
      <c r="DE28" s="664"/>
      <c r="DF28" s="664"/>
      <c r="DG28" s="664"/>
      <c r="DH28" s="664"/>
      <c r="DI28" s="664"/>
      <c r="DJ28" s="664"/>
      <c r="DK28" s="665"/>
      <c r="DL28" s="669">
        <v>155261</v>
      </c>
      <c r="DM28" s="664"/>
      <c r="DN28" s="664"/>
      <c r="DO28" s="664"/>
      <c r="DP28" s="664"/>
      <c r="DQ28" s="664"/>
      <c r="DR28" s="664"/>
      <c r="DS28" s="664"/>
      <c r="DT28" s="664"/>
      <c r="DU28" s="664"/>
      <c r="DV28" s="665"/>
      <c r="DW28" s="666">
        <v>3.3</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296734</v>
      </c>
      <c r="S29" s="664"/>
      <c r="T29" s="664"/>
      <c r="U29" s="664"/>
      <c r="V29" s="664"/>
      <c r="W29" s="664"/>
      <c r="X29" s="664"/>
      <c r="Y29" s="665"/>
      <c r="Z29" s="723">
        <v>4.4000000000000004</v>
      </c>
      <c r="AA29" s="723"/>
      <c r="AB29" s="723"/>
      <c r="AC29" s="723"/>
      <c r="AD29" s="724" t="s">
        <v>138</v>
      </c>
      <c r="AE29" s="724"/>
      <c r="AF29" s="724"/>
      <c r="AG29" s="724"/>
      <c r="AH29" s="724"/>
      <c r="AI29" s="724"/>
      <c r="AJ29" s="724"/>
      <c r="AK29" s="724"/>
      <c r="AL29" s="666" t="s">
        <v>231</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155261</v>
      </c>
      <c r="CS29" s="662"/>
      <c r="CT29" s="662"/>
      <c r="CU29" s="662"/>
      <c r="CV29" s="662"/>
      <c r="CW29" s="662"/>
      <c r="CX29" s="662"/>
      <c r="CY29" s="663"/>
      <c r="CZ29" s="666">
        <v>2.4</v>
      </c>
      <c r="DA29" s="695"/>
      <c r="DB29" s="695"/>
      <c r="DC29" s="696"/>
      <c r="DD29" s="669">
        <v>155261</v>
      </c>
      <c r="DE29" s="662"/>
      <c r="DF29" s="662"/>
      <c r="DG29" s="662"/>
      <c r="DH29" s="662"/>
      <c r="DI29" s="662"/>
      <c r="DJ29" s="662"/>
      <c r="DK29" s="663"/>
      <c r="DL29" s="669">
        <v>155261</v>
      </c>
      <c r="DM29" s="662"/>
      <c r="DN29" s="662"/>
      <c r="DO29" s="662"/>
      <c r="DP29" s="662"/>
      <c r="DQ29" s="662"/>
      <c r="DR29" s="662"/>
      <c r="DS29" s="662"/>
      <c r="DT29" s="662"/>
      <c r="DU29" s="662"/>
      <c r="DV29" s="663"/>
      <c r="DW29" s="666">
        <v>3.3</v>
      </c>
      <c r="DX29" s="695"/>
      <c r="DY29" s="695"/>
      <c r="DZ29" s="695"/>
      <c r="EA29" s="695"/>
      <c r="EB29" s="695"/>
      <c r="EC29" s="697"/>
    </row>
    <row r="30" spans="2:133" ht="11.25" customHeight="1" x14ac:dyDescent="0.15">
      <c r="B30" s="658" t="s">
        <v>311</v>
      </c>
      <c r="C30" s="659"/>
      <c r="D30" s="659"/>
      <c r="E30" s="659"/>
      <c r="F30" s="659"/>
      <c r="G30" s="659"/>
      <c r="H30" s="659"/>
      <c r="I30" s="659"/>
      <c r="J30" s="659"/>
      <c r="K30" s="659"/>
      <c r="L30" s="659"/>
      <c r="M30" s="659"/>
      <c r="N30" s="659"/>
      <c r="O30" s="659"/>
      <c r="P30" s="659"/>
      <c r="Q30" s="660"/>
      <c r="R30" s="661">
        <v>10047</v>
      </c>
      <c r="S30" s="664"/>
      <c r="T30" s="664"/>
      <c r="U30" s="664"/>
      <c r="V30" s="664"/>
      <c r="W30" s="664"/>
      <c r="X30" s="664"/>
      <c r="Y30" s="665"/>
      <c r="Z30" s="723">
        <v>0.2</v>
      </c>
      <c r="AA30" s="723"/>
      <c r="AB30" s="723"/>
      <c r="AC30" s="723"/>
      <c r="AD30" s="724">
        <v>5114</v>
      </c>
      <c r="AE30" s="724"/>
      <c r="AF30" s="724"/>
      <c r="AG30" s="724"/>
      <c r="AH30" s="724"/>
      <c r="AI30" s="724"/>
      <c r="AJ30" s="724"/>
      <c r="AK30" s="724"/>
      <c r="AL30" s="666">
        <v>0.1</v>
      </c>
      <c r="AM30" s="667"/>
      <c r="AN30" s="667"/>
      <c r="AO30" s="725"/>
      <c r="AP30" s="751" t="s">
        <v>312</v>
      </c>
      <c r="AQ30" s="752"/>
      <c r="AR30" s="752"/>
      <c r="AS30" s="752"/>
      <c r="AT30" s="757" t="s">
        <v>313</v>
      </c>
      <c r="AU30" s="230"/>
      <c r="AV30" s="230"/>
      <c r="AW30" s="230"/>
      <c r="AX30" s="760" t="s">
        <v>189</v>
      </c>
      <c r="AY30" s="761"/>
      <c r="AZ30" s="761"/>
      <c r="BA30" s="761"/>
      <c r="BB30" s="761"/>
      <c r="BC30" s="761"/>
      <c r="BD30" s="761"/>
      <c r="BE30" s="761"/>
      <c r="BF30" s="762"/>
      <c r="BG30" s="741">
        <v>99.3</v>
      </c>
      <c r="BH30" s="742"/>
      <c r="BI30" s="742"/>
      <c r="BJ30" s="742"/>
      <c r="BK30" s="742"/>
      <c r="BL30" s="742"/>
      <c r="BM30" s="743">
        <v>98.3</v>
      </c>
      <c r="BN30" s="742"/>
      <c r="BO30" s="742"/>
      <c r="BP30" s="742"/>
      <c r="BQ30" s="744"/>
      <c r="BR30" s="741">
        <v>99.2</v>
      </c>
      <c r="BS30" s="742"/>
      <c r="BT30" s="742"/>
      <c r="BU30" s="742"/>
      <c r="BV30" s="742"/>
      <c r="BW30" s="742"/>
      <c r="BX30" s="743">
        <v>98</v>
      </c>
      <c r="BY30" s="742"/>
      <c r="BZ30" s="742"/>
      <c r="CA30" s="742"/>
      <c r="CB30" s="744"/>
      <c r="CD30" s="747"/>
      <c r="CE30" s="748"/>
      <c r="CF30" s="705" t="s">
        <v>314</v>
      </c>
      <c r="CG30" s="702"/>
      <c r="CH30" s="702"/>
      <c r="CI30" s="702"/>
      <c r="CJ30" s="702"/>
      <c r="CK30" s="702"/>
      <c r="CL30" s="702"/>
      <c r="CM30" s="702"/>
      <c r="CN30" s="702"/>
      <c r="CO30" s="702"/>
      <c r="CP30" s="702"/>
      <c r="CQ30" s="703"/>
      <c r="CR30" s="661">
        <v>141213</v>
      </c>
      <c r="CS30" s="664"/>
      <c r="CT30" s="664"/>
      <c r="CU30" s="664"/>
      <c r="CV30" s="664"/>
      <c r="CW30" s="664"/>
      <c r="CX30" s="664"/>
      <c r="CY30" s="665"/>
      <c r="CZ30" s="666">
        <v>2.2000000000000002</v>
      </c>
      <c r="DA30" s="695"/>
      <c r="DB30" s="695"/>
      <c r="DC30" s="696"/>
      <c r="DD30" s="669">
        <v>141213</v>
      </c>
      <c r="DE30" s="664"/>
      <c r="DF30" s="664"/>
      <c r="DG30" s="664"/>
      <c r="DH30" s="664"/>
      <c r="DI30" s="664"/>
      <c r="DJ30" s="664"/>
      <c r="DK30" s="665"/>
      <c r="DL30" s="669">
        <v>141213</v>
      </c>
      <c r="DM30" s="664"/>
      <c r="DN30" s="664"/>
      <c r="DO30" s="664"/>
      <c r="DP30" s="664"/>
      <c r="DQ30" s="664"/>
      <c r="DR30" s="664"/>
      <c r="DS30" s="664"/>
      <c r="DT30" s="664"/>
      <c r="DU30" s="664"/>
      <c r="DV30" s="665"/>
      <c r="DW30" s="666">
        <v>3</v>
      </c>
      <c r="DX30" s="695"/>
      <c r="DY30" s="695"/>
      <c r="DZ30" s="695"/>
      <c r="EA30" s="695"/>
      <c r="EB30" s="695"/>
      <c r="EC30" s="697"/>
    </row>
    <row r="31" spans="2:133" ht="11.25" customHeight="1" x14ac:dyDescent="0.15">
      <c r="B31" s="658" t="s">
        <v>315</v>
      </c>
      <c r="C31" s="659"/>
      <c r="D31" s="659"/>
      <c r="E31" s="659"/>
      <c r="F31" s="659"/>
      <c r="G31" s="659"/>
      <c r="H31" s="659"/>
      <c r="I31" s="659"/>
      <c r="J31" s="659"/>
      <c r="K31" s="659"/>
      <c r="L31" s="659"/>
      <c r="M31" s="659"/>
      <c r="N31" s="659"/>
      <c r="O31" s="659"/>
      <c r="P31" s="659"/>
      <c r="Q31" s="660"/>
      <c r="R31" s="661">
        <v>14591</v>
      </c>
      <c r="S31" s="664"/>
      <c r="T31" s="664"/>
      <c r="U31" s="664"/>
      <c r="V31" s="664"/>
      <c r="W31" s="664"/>
      <c r="X31" s="664"/>
      <c r="Y31" s="665"/>
      <c r="Z31" s="723">
        <v>0.2</v>
      </c>
      <c r="AA31" s="723"/>
      <c r="AB31" s="723"/>
      <c r="AC31" s="723"/>
      <c r="AD31" s="724" t="s">
        <v>231</v>
      </c>
      <c r="AE31" s="724"/>
      <c r="AF31" s="724"/>
      <c r="AG31" s="724"/>
      <c r="AH31" s="724"/>
      <c r="AI31" s="724"/>
      <c r="AJ31" s="724"/>
      <c r="AK31" s="724"/>
      <c r="AL31" s="666" t="s">
        <v>231</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98.5</v>
      </c>
      <c r="BH31" s="662"/>
      <c r="BI31" s="662"/>
      <c r="BJ31" s="662"/>
      <c r="BK31" s="662"/>
      <c r="BL31" s="662"/>
      <c r="BM31" s="667">
        <v>96.1</v>
      </c>
      <c r="BN31" s="740"/>
      <c r="BO31" s="740"/>
      <c r="BP31" s="740"/>
      <c r="BQ31" s="701"/>
      <c r="BR31" s="739">
        <v>98.3</v>
      </c>
      <c r="BS31" s="662"/>
      <c r="BT31" s="662"/>
      <c r="BU31" s="662"/>
      <c r="BV31" s="662"/>
      <c r="BW31" s="662"/>
      <c r="BX31" s="667">
        <v>95.8</v>
      </c>
      <c r="BY31" s="740"/>
      <c r="BZ31" s="740"/>
      <c r="CA31" s="740"/>
      <c r="CB31" s="701"/>
      <c r="CD31" s="747"/>
      <c r="CE31" s="748"/>
      <c r="CF31" s="705" t="s">
        <v>318</v>
      </c>
      <c r="CG31" s="702"/>
      <c r="CH31" s="702"/>
      <c r="CI31" s="702"/>
      <c r="CJ31" s="702"/>
      <c r="CK31" s="702"/>
      <c r="CL31" s="702"/>
      <c r="CM31" s="702"/>
      <c r="CN31" s="702"/>
      <c r="CO31" s="702"/>
      <c r="CP31" s="702"/>
      <c r="CQ31" s="703"/>
      <c r="CR31" s="661">
        <v>14048</v>
      </c>
      <c r="CS31" s="662"/>
      <c r="CT31" s="662"/>
      <c r="CU31" s="662"/>
      <c r="CV31" s="662"/>
      <c r="CW31" s="662"/>
      <c r="CX31" s="662"/>
      <c r="CY31" s="663"/>
      <c r="CZ31" s="666">
        <v>0.2</v>
      </c>
      <c r="DA31" s="695"/>
      <c r="DB31" s="695"/>
      <c r="DC31" s="696"/>
      <c r="DD31" s="669">
        <v>14048</v>
      </c>
      <c r="DE31" s="662"/>
      <c r="DF31" s="662"/>
      <c r="DG31" s="662"/>
      <c r="DH31" s="662"/>
      <c r="DI31" s="662"/>
      <c r="DJ31" s="662"/>
      <c r="DK31" s="663"/>
      <c r="DL31" s="669">
        <v>14048</v>
      </c>
      <c r="DM31" s="662"/>
      <c r="DN31" s="662"/>
      <c r="DO31" s="662"/>
      <c r="DP31" s="662"/>
      <c r="DQ31" s="662"/>
      <c r="DR31" s="662"/>
      <c r="DS31" s="662"/>
      <c r="DT31" s="662"/>
      <c r="DU31" s="662"/>
      <c r="DV31" s="663"/>
      <c r="DW31" s="666">
        <v>0.3</v>
      </c>
      <c r="DX31" s="695"/>
      <c r="DY31" s="695"/>
      <c r="DZ31" s="695"/>
      <c r="EA31" s="695"/>
      <c r="EB31" s="695"/>
      <c r="EC31" s="697"/>
    </row>
    <row r="32" spans="2:133" ht="11.25" customHeight="1" x14ac:dyDescent="0.15">
      <c r="B32" s="658" t="s">
        <v>319</v>
      </c>
      <c r="C32" s="659"/>
      <c r="D32" s="659"/>
      <c r="E32" s="659"/>
      <c r="F32" s="659"/>
      <c r="G32" s="659"/>
      <c r="H32" s="659"/>
      <c r="I32" s="659"/>
      <c r="J32" s="659"/>
      <c r="K32" s="659"/>
      <c r="L32" s="659"/>
      <c r="M32" s="659"/>
      <c r="N32" s="659"/>
      <c r="O32" s="659"/>
      <c r="P32" s="659"/>
      <c r="Q32" s="660"/>
      <c r="R32" s="661">
        <v>187518</v>
      </c>
      <c r="S32" s="664"/>
      <c r="T32" s="664"/>
      <c r="U32" s="664"/>
      <c r="V32" s="664"/>
      <c r="W32" s="664"/>
      <c r="X32" s="664"/>
      <c r="Y32" s="665"/>
      <c r="Z32" s="723">
        <v>2.8</v>
      </c>
      <c r="AA32" s="723"/>
      <c r="AB32" s="723"/>
      <c r="AC32" s="723"/>
      <c r="AD32" s="724" t="s">
        <v>231</v>
      </c>
      <c r="AE32" s="724"/>
      <c r="AF32" s="724"/>
      <c r="AG32" s="724"/>
      <c r="AH32" s="724"/>
      <c r="AI32" s="724"/>
      <c r="AJ32" s="724"/>
      <c r="AK32" s="724"/>
      <c r="AL32" s="666" t="s">
        <v>231</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99.6</v>
      </c>
      <c r="BH32" s="677"/>
      <c r="BI32" s="677"/>
      <c r="BJ32" s="677"/>
      <c r="BK32" s="677"/>
      <c r="BL32" s="677"/>
      <c r="BM32" s="721">
        <v>99.2</v>
      </c>
      <c r="BN32" s="677"/>
      <c r="BO32" s="677"/>
      <c r="BP32" s="677"/>
      <c r="BQ32" s="714"/>
      <c r="BR32" s="738">
        <v>99.6</v>
      </c>
      <c r="BS32" s="677"/>
      <c r="BT32" s="677"/>
      <c r="BU32" s="677"/>
      <c r="BV32" s="677"/>
      <c r="BW32" s="677"/>
      <c r="BX32" s="721">
        <v>99</v>
      </c>
      <c r="BY32" s="677"/>
      <c r="BZ32" s="677"/>
      <c r="CA32" s="677"/>
      <c r="CB32" s="714"/>
      <c r="CD32" s="749"/>
      <c r="CE32" s="750"/>
      <c r="CF32" s="705" t="s">
        <v>321</v>
      </c>
      <c r="CG32" s="702"/>
      <c r="CH32" s="702"/>
      <c r="CI32" s="702"/>
      <c r="CJ32" s="702"/>
      <c r="CK32" s="702"/>
      <c r="CL32" s="702"/>
      <c r="CM32" s="702"/>
      <c r="CN32" s="702"/>
      <c r="CO32" s="702"/>
      <c r="CP32" s="702"/>
      <c r="CQ32" s="703"/>
      <c r="CR32" s="661" t="s">
        <v>231</v>
      </c>
      <c r="CS32" s="664"/>
      <c r="CT32" s="664"/>
      <c r="CU32" s="664"/>
      <c r="CV32" s="664"/>
      <c r="CW32" s="664"/>
      <c r="CX32" s="664"/>
      <c r="CY32" s="665"/>
      <c r="CZ32" s="666" t="s">
        <v>176</v>
      </c>
      <c r="DA32" s="695"/>
      <c r="DB32" s="695"/>
      <c r="DC32" s="696"/>
      <c r="DD32" s="669" t="s">
        <v>138</v>
      </c>
      <c r="DE32" s="664"/>
      <c r="DF32" s="664"/>
      <c r="DG32" s="664"/>
      <c r="DH32" s="664"/>
      <c r="DI32" s="664"/>
      <c r="DJ32" s="664"/>
      <c r="DK32" s="665"/>
      <c r="DL32" s="669" t="s">
        <v>231</v>
      </c>
      <c r="DM32" s="664"/>
      <c r="DN32" s="664"/>
      <c r="DO32" s="664"/>
      <c r="DP32" s="664"/>
      <c r="DQ32" s="664"/>
      <c r="DR32" s="664"/>
      <c r="DS32" s="664"/>
      <c r="DT32" s="664"/>
      <c r="DU32" s="664"/>
      <c r="DV32" s="665"/>
      <c r="DW32" s="666" t="s">
        <v>231</v>
      </c>
      <c r="DX32" s="695"/>
      <c r="DY32" s="695"/>
      <c r="DZ32" s="695"/>
      <c r="EA32" s="695"/>
      <c r="EB32" s="695"/>
      <c r="EC32" s="697"/>
    </row>
    <row r="33" spans="2:133" ht="11.25" customHeight="1" x14ac:dyDescent="0.15">
      <c r="B33" s="658" t="s">
        <v>322</v>
      </c>
      <c r="C33" s="659"/>
      <c r="D33" s="659"/>
      <c r="E33" s="659"/>
      <c r="F33" s="659"/>
      <c r="G33" s="659"/>
      <c r="H33" s="659"/>
      <c r="I33" s="659"/>
      <c r="J33" s="659"/>
      <c r="K33" s="659"/>
      <c r="L33" s="659"/>
      <c r="M33" s="659"/>
      <c r="N33" s="659"/>
      <c r="O33" s="659"/>
      <c r="P33" s="659"/>
      <c r="Q33" s="660"/>
      <c r="R33" s="661">
        <v>198974</v>
      </c>
      <c r="S33" s="664"/>
      <c r="T33" s="664"/>
      <c r="U33" s="664"/>
      <c r="V33" s="664"/>
      <c r="W33" s="664"/>
      <c r="X33" s="664"/>
      <c r="Y33" s="665"/>
      <c r="Z33" s="723">
        <v>3</v>
      </c>
      <c r="AA33" s="723"/>
      <c r="AB33" s="723"/>
      <c r="AC33" s="723"/>
      <c r="AD33" s="724" t="s">
        <v>231</v>
      </c>
      <c r="AE33" s="724"/>
      <c r="AF33" s="724"/>
      <c r="AG33" s="724"/>
      <c r="AH33" s="724"/>
      <c r="AI33" s="724"/>
      <c r="AJ33" s="724"/>
      <c r="AK33" s="724"/>
      <c r="AL33" s="666" t="s">
        <v>231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3647825</v>
      </c>
      <c r="CS33" s="662"/>
      <c r="CT33" s="662"/>
      <c r="CU33" s="662"/>
      <c r="CV33" s="662"/>
      <c r="CW33" s="662"/>
      <c r="CX33" s="662"/>
      <c r="CY33" s="663"/>
      <c r="CZ33" s="666">
        <v>56.9</v>
      </c>
      <c r="DA33" s="695"/>
      <c r="DB33" s="695"/>
      <c r="DC33" s="696"/>
      <c r="DD33" s="669">
        <v>3208962</v>
      </c>
      <c r="DE33" s="662"/>
      <c r="DF33" s="662"/>
      <c r="DG33" s="662"/>
      <c r="DH33" s="662"/>
      <c r="DI33" s="662"/>
      <c r="DJ33" s="662"/>
      <c r="DK33" s="663"/>
      <c r="DL33" s="669">
        <v>2147168</v>
      </c>
      <c r="DM33" s="662"/>
      <c r="DN33" s="662"/>
      <c r="DO33" s="662"/>
      <c r="DP33" s="662"/>
      <c r="DQ33" s="662"/>
      <c r="DR33" s="662"/>
      <c r="DS33" s="662"/>
      <c r="DT33" s="662"/>
      <c r="DU33" s="662"/>
      <c r="DV33" s="663"/>
      <c r="DW33" s="666">
        <v>45.4</v>
      </c>
      <c r="DX33" s="695"/>
      <c r="DY33" s="695"/>
      <c r="DZ33" s="695"/>
      <c r="EA33" s="695"/>
      <c r="EB33" s="695"/>
      <c r="EC33" s="697"/>
    </row>
    <row r="34" spans="2:133" ht="11.25" customHeight="1" x14ac:dyDescent="0.15">
      <c r="B34" s="658" t="s">
        <v>324</v>
      </c>
      <c r="C34" s="659"/>
      <c r="D34" s="659"/>
      <c r="E34" s="659"/>
      <c r="F34" s="659"/>
      <c r="G34" s="659"/>
      <c r="H34" s="659"/>
      <c r="I34" s="659"/>
      <c r="J34" s="659"/>
      <c r="K34" s="659"/>
      <c r="L34" s="659"/>
      <c r="M34" s="659"/>
      <c r="N34" s="659"/>
      <c r="O34" s="659"/>
      <c r="P34" s="659"/>
      <c r="Q34" s="660"/>
      <c r="R34" s="661">
        <v>230657</v>
      </c>
      <c r="S34" s="664"/>
      <c r="T34" s="664"/>
      <c r="U34" s="664"/>
      <c r="V34" s="664"/>
      <c r="W34" s="664"/>
      <c r="X34" s="664"/>
      <c r="Y34" s="665"/>
      <c r="Z34" s="723">
        <v>3.5</v>
      </c>
      <c r="AA34" s="723"/>
      <c r="AB34" s="723"/>
      <c r="AC34" s="723"/>
      <c r="AD34" s="724">
        <v>19168</v>
      </c>
      <c r="AE34" s="724"/>
      <c r="AF34" s="724"/>
      <c r="AG34" s="724"/>
      <c r="AH34" s="724"/>
      <c r="AI34" s="724"/>
      <c r="AJ34" s="724"/>
      <c r="AK34" s="724"/>
      <c r="AL34" s="666">
        <v>0.4</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1661106</v>
      </c>
      <c r="CS34" s="664"/>
      <c r="CT34" s="664"/>
      <c r="CU34" s="664"/>
      <c r="CV34" s="664"/>
      <c r="CW34" s="664"/>
      <c r="CX34" s="664"/>
      <c r="CY34" s="665"/>
      <c r="CZ34" s="666">
        <v>25.9</v>
      </c>
      <c r="DA34" s="695"/>
      <c r="DB34" s="695"/>
      <c r="DC34" s="696"/>
      <c r="DD34" s="669">
        <v>1374695</v>
      </c>
      <c r="DE34" s="664"/>
      <c r="DF34" s="664"/>
      <c r="DG34" s="664"/>
      <c r="DH34" s="664"/>
      <c r="DI34" s="664"/>
      <c r="DJ34" s="664"/>
      <c r="DK34" s="665"/>
      <c r="DL34" s="669">
        <v>1089357</v>
      </c>
      <c r="DM34" s="664"/>
      <c r="DN34" s="664"/>
      <c r="DO34" s="664"/>
      <c r="DP34" s="664"/>
      <c r="DQ34" s="664"/>
      <c r="DR34" s="664"/>
      <c r="DS34" s="664"/>
      <c r="DT34" s="664"/>
      <c r="DU34" s="664"/>
      <c r="DV34" s="665"/>
      <c r="DW34" s="666">
        <v>23</v>
      </c>
      <c r="DX34" s="695"/>
      <c r="DY34" s="695"/>
      <c r="DZ34" s="695"/>
      <c r="EA34" s="695"/>
      <c r="EB34" s="695"/>
      <c r="EC34" s="697"/>
    </row>
    <row r="35" spans="2:133" ht="11.25" customHeight="1" x14ac:dyDescent="0.15">
      <c r="B35" s="658" t="s">
        <v>328</v>
      </c>
      <c r="C35" s="659"/>
      <c r="D35" s="659"/>
      <c r="E35" s="659"/>
      <c r="F35" s="659"/>
      <c r="G35" s="659"/>
      <c r="H35" s="659"/>
      <c r="I35" s="659"/>
      <c r="J35" s="659"/>
      <c r="K35" s="659"/>
      <c r="L35" s="659"/>
      <c r="M35" s="659"/>
      <c r="N35" s="659"/>
      <c r="O35" s="659"/>
      <c r="P35" s="659"/>
      <c r="Q35" s="660"/>
      <c r="R35" s="661">
        <v>95400</v>
      </c>
      <c r="S35" s="664"/>
      <c r="T35" s="664"/>
      <c r="U35" s="664"/>
      <c r="V35" s="664"/>
      <c r="W35" s="664"/>
      <c r="X35" s="664"/>
      <c r="Y35" s="665"/>
      <c r="Z35" s="723">
        <v>1.4</v>
      </c>
      <c r="AA35" s="723"/>
      <c r="AB35" s="723"/>
      <c r="AC35" s="723"/>
      <c r="AD35" s="724" t="s">
        <v>231</v>
      </c>
      <c r="AE35" s="724"/>
      <c r="AF35" s="724"/>
      <c r="AG35" s="724"/>
      <c r="AH35" s="724"/>
      <c r="AI35" s="724"/>
      <c r="AJ35" s="724"/>
      <c r="AK35" s="724"/>
      <c r="AL35" s="666" t="s">
        <v>231</v>
      </c>
      <c r="AM35" s="667"/>
      <c r="AN35" s="667"/>
      <c r="AO35" s="725"/>
      <c r="AP35" s="234"/>
      <c r="AQ35" s="729" t="s">
        <v>329</v>
      </c>
      <c r="AR35" s="730"/>
      <c r="AS35" s="730"/>
      <c r="AT35" s="730"/>
      <c r="AU35" s="730"/>
      <c r="AV35" s="730"/>
      <c r="AW35" s="730"/>
      <c r="AX35" s="730"/>
      <c r="AY35" s="731"/>
      <c r="AZ35" s="726">
        <v>759643</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32074</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27982</v>
      </c>
      <c r="CS35" s="662"/>
      <c r="CT35" s="662"/>
      <c r="CU35" s="662"/>
      <c r="CV35" s="662"/>
      <c r="CW35" s="662"/>
      <c r="CX35" s="662"/>
      <c r="CY35" s="663"/>
      <c r="CZ35" s="666">
        <v>0.4</v>
      </c>
      <c r="DA35" s="695"/>
      <c r="DB35" s="695"/>
      <c r="DC35" s="696"/>
      <c r="DD35" s="669">
        <v>27674</v>
      </c>
      <c r="DE35" s="662"/>
      <c r="DF35" s="662"/>
      <c r="DG35" s="662"/>
      <c r="DH35" s="662"/>
      <c r="DI35" s="662"/>
      <c r="DJ35" s="662"/>
      <c r="DK35" s="663"/>
      <c r="DL35" s="669">
        <v>24406</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332</v>
      </c>
      <c r="C36" s="659"/>
      <c r="D36" s="659"/>
      <c r="E36" s="659"/>
      <c r="F36" s="659"/>
      <c r="G36" s="659"/>
      <c r="H36" s="659"/>
      <c r="I36" s="659"/>
      <c r="J36" s="659"/>
      <c r="K36" s="659"/>
      <c r="L36" s="659"/>
      <c r="M36" s="659"/>
      <c r="N36" s="659"/>
      <c r="O36" s="659"/>
      <c r="P36" s="659"/>
      <c r="Q36" s="660"/>
      <c r="R36" s="661" t="s">
        <v>231</v>
      </c>
      <c r="S36" s="664"/>
      <c r="T36" s="664"/>
      <c r="U36" s="664"/>
      <c r="V36" s="664"/>
      <c r="W36" s="664"/>
      <c r="X36" s="664"/>
      <c r="Y36" s="665"/>
      <c r="Z36" s="723" t="s">
        <v>231</v>
      </c>
      <c r="AA36" s="723"/>
      <c r="AB36" s="723"/>
      <c r="AC36" s="723"/>
      <c r="AD36" s="724" t="s">
        <v>138</v>
      </c>
      <c r="AE36" s="724"/>
      <c r="AF36" s="724"/>
      <c r="AG36" s="724"/>
      <c r="AH36" s="724"/>
      <c r="AI36" s="724"/>
      <c r="AJ36" s="724"/>
      <c r="AK36" s="724"/>
      <c r="AL36" s="666" t="s">
        <v>231</v>
      </c>
      <c r="AM36" s="667"/>
      <c r="AN36" s="667"/>
      <c r="AO36" s="725"/>
      <c r="AQ36" s="698" t="s">
        <v>333</v>
      </c>
      <c r="AR36" s="699"/>
      <c r="AS36" s="699"/>
      <c r="AT36" s="699"/>
      <c r="AU36" s="699"/>
      <c r="AV36" s="699"/>
      <c r="AW36" s="699"/>
      <c r="AX36" s="699"/>
      <c r="AY36" s="700"/>
      <c r="AZ36" s="661">
        <v>244975</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31533</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824956</v>
      </c>
      <c r="CS36" s="664"/>
      <c r="CT36" s="664"/>
      <c r="CU36" s="664"/>
      <c r="CV36" s="664"/>
      <c r="CW36" s="664"/>
      <c r="CX36" s="664"/>
      <c r="CY36" s="665"/>
      <c r="CZ36" s="666">
        <v>12.9</v>
      </c>
      <c r="DA36" s="695"/>
      <c r="DB36" s="695"/>
      <c r="DC36" s="696"/>
      <c r="DD36" s="669">
        <v>803264</v>
      </c>
      <c r="DE36" s="664"/>
      <c r="DF36" s="664"/>
      <c r="DG36" s="664"/>
      <c r="DH36" s="664"/>
      <c r="DI36" s="664"/>
      <c r="DJ36" s="664"/>
      <c r="DK36" s="665"/>
      <c r="DL36" s="669">
        <v>686391</v>
      </c>
      <c r="DM36" s="664"/>
      <c r="DN36" s="664"/>
      <c r="DO36" s="664"/>
      <c r="DP36" s="664"/>
      <c r="DQ36" s="664"/>
      <c r="DR36" s="664"/>
      <c r="DS36" s="664"/>
      <c r="DT36" s="664"/>
      <c r="DU36" s="664"/>
      <c r="DV36" s="665"/>
      <c r="DW36" s="666">
        <v>14.5</v>
      </c>
      <c r="DX36" s="695"/>
      <c r="DY36" s="695"/>
      <c r="DZ36" s="695"/>
      <c r="EA36" s="695"/>
      <c r="EB36" s="695"/>
      <c r="EC36" s="697"/>
    </row>
    <row r="37" spans="2:133" ht="11.25" customHeight="1" x14ac:dyDescent="0.15">
      <c r="B37" s="658" t="s">
        <v>336</v>
      </c>
      <c r="C37" s="659"/>
      <c r="D37" s="659"/>
      <c r="E37" s="659"/>
      <c r="F37" s="659"/>
      <c r="G37" s="659"/>
      <c r="H37" s="659"/>
      <c r="I37" s="659"/>
      <c r="J37" s="659"/>
      <c r="K37" s="659"/>
      <c r="L37" s="659"/>
      <c r="M37" s="659"/>
      <c r="N37" s="659"/>
      <c r="O37" s="659"/>
      <c r="P37" s="659"/>
      <c r="Q37" s="660"/>
      <c r="R37" s="661" t="s">
        <v>231</v>
      </c>
      <c r="S37" s="664"/>
      <c r="T37" s="664"/>
      <c r="U37" s="664"/>
      <c r="V37" s="664"/>
      <c r="W37" s="664"/>
      <c r="X37" s="664"/>
      <c r="Y37" s="665"/>
      <c r="Z37" s="723" t="s">
        <v>176</v>
      </c>
      <c r="AA37" s="723"/>
      <c r="AB37" s="723"/>
      <c r="AC37" s="723"/>
      <c r="AD37" s="724" t="s">
        <v>231</v>
      </c>
      <c r="AE37" s="724"/>
      <c r="AF37" s="724"/>
      <c r="AG37" s="724"/>
      <c r="AH37" s="724"/>
      <c r="AI37" s="724"/>
      <c r="AJ37" s="724"/>
      <c r="AK37" s="724"/>
      <c r="AL37" s="666" t="s">
        <v>138</v>
      </c>
      <c r="AM37" s="667"/>
      <c r="AN37" s="667"/>
      <c r="AO37" s="725"/>
      <c r="AQ37" s="698" t="s">
        <v>337</v>
      </c>
      <c r="AR37" s="699"/>
      <c r="AS37" s="699"/>
      <c r="AT37" s="699"/>
      <c r="AU37" s="699"/>
      <c r="AV37" s="699"/>
      <c r="AW37" s="699"/>
      <c r="AX37" s="699"/>
      <c r="AY37" s="700"/>
      <c r="AZ37" s="661">
        <v>1997</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2027</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492005</v>
      </c>
      <c r="CS37" s="662"/>
      <c r="CT37" s="662"/>
      <c r="CU37" s="662"/>
      <c r="CV37" s="662"/>
      <c r="CW37" s="662"/>
      <c r="CX37" s="662"/>
      <c r="CY37" s="663"/>
      <c r="CZ37" s="666">
        <v>7.7</v>
      </c>
      <c r="DA37" s="695"/>
      <c r="DB37" s="695"/>
      <c r="DC37" s="696"/>
      <c r="DD37" s="669">
        <v>492005</v>
      </c>
      <c r="DE37" s="662"/>
      <c r="DF37" s="662"/>
      <c r="DG37" s="662"/>
      <c r="DH37" s="662"/>
      <c r="DI37" s="662"/>
      <c r="DJ37" s="662"/>
      <c r="DK37" s="663"/>
      <c r="DL37" s="669">
        <v>477374</v>
      </c>
      <c r="DM37" s="662"/>
      <c r="DN37" s="662"/>
      <c r="DO37" s="662"/>
      <c r="DP37" s="662"/>
      <c r="DQ37" s="662"/>
      <c r="DR37" s="662"/>
      <c r="DS37" s="662"/>
      <c r="DT37" s="662"/>
      <c r="DU37" s="662"/>
      <c r="DV37" s="663"/>
      <c r="DW37" s="666">
        <v>10.1</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6671276</v>
      </c>
      <c r="S38" s="713"/>
      <c r="T38" s="713"/>
      <c r="U38" s="713"/>
      <c r="V38" s="713"/>
      <c r="W38" s="713"/>
      <c r="X38" s="713"/>
      <c r="Y38" s="718"/>
      <c r="Z38" s="719">
        <v>100</v>
      </c>
      <c r="AA38" s="719"/>
      <c r="AB38" s="719"/>
      <c r="AC38" s="719"/>
      <c r="AD38" s="720">
        <v>4733932</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t="s">
        <v>231</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3448</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757646</v>
      </c>
      <c r="CS38" s="664"/>
      <c r="CT38" s="664"/>
      <c r="CU38" s="664"/>
      <c r="CV38" s="664"/>
      <c r="CW38" s="664"/>
      <c r="CX38" s="664"/>
      <c r="CY38" s="665"/>
      <c r="CZ38" s="666">
        <v>11.8</v>
      </c>
      <c r="DA38" s="695"/>
      <c r="DB38" s="695"/>
      <c r="DC38" s="696"/>
      <c r="DD38" s="669">
        <v>691070</v>
      </c>
      <c r="DE38" s="664"/>
      <c r="DF38" s="664"/>
      <c r="DG38" s="664"/>
      <c r="DH38" s="664"/>
      <c r="DI38" s="664"/>
      <c r="DJ38" s="664"/>
      <c r="DK38" s="665"/>
      <c r="DL38" s="669">
        <v>347014</v>
      </c>
      <c r="DM38" s="664"/>
      <c r="DN38" s="664"/>
      <c r="DO38" s="664"/>
      <c r="DP38" s="664"/>
      <c r="DQ38" s="664"/>
      <c r="DR38" s="664"/>
      <c r="DS38" s="664"/>
      <c r="DT38" s="664"/>
      <c r="DU38" s="664"/>
      <c r="DV38" s="665"/>
      <c r="DW38" s="666">
        <v>7.3</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1" t="s">
        <v>231</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100</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317135</v>
      </c>
      <c r="CS39" s="662"/>
      <c r="CT39" s="662"/>
      <c r="CU39" s="662"/>
      <c r="CV39" s="662"/>
      <c r="CW39" s="662"/>
      <c r="CX39" s="662"/>
      <c r="CY39" s="663"/>
      <c r="CZ39" s="666">
        <v>4.9000000000000004</v>
      </c>
      <c r="DA39" s="695"/>
      <c r="DB39" s="695"/>
      <c r="DC39" s="696"/>
      <c r="DD39" s="669">
        <v>312259</v>
      </c>
      <c r="DE39" s="662"/>
      <c r="DF39" s="662"/>
      <c r="DG39" s="662"/>
      <c r="DH39" s="662"/>
      <c r="DI39" s="662"/>
      <c r="DJ39" s="662"/>
      <c r="DK39" s="663"/>
      <c r="DL39" s="669" t="s">
        <v>231</v>
      </c>
      <c r="DM39" s="662"/>
      <c r="DN39" s="662"/>
      <c r="DO39" s="662"/>
      <c r="DP39" s="662"/>
      <c r="DQ39" s="662"/>
      <c r="DR39" s="662"/>
      <c r="DS39" s="662"/>
      <c r="DT39" s="662"/>
      <c r="DU39" s="662"/>
      <c r="DV39" s="663"/>
      <c r="DW39" s="666" t="s">
        <v>231</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185376</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231</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59000</v>
      </c>
      <c r="CS40" s="664"/>
      <c r="CT40" s="664"/>
      <c r="CU40" s="664"/>
      <c r="CV40" s="664"/>
      <c r="CW40" s="664"/>
      <c r="CX40" s="664"/>
      <c r="CY40" s="665"/>
      <c r="CZ40" s="666">
        <v>0.9</v>
      </c>
      <c r="DA40" s="695"/>
      <c r="DB40" s="695"/>
      <c r="DC40" s="696"/>
      <c r="DD40" s="669" t="s">
        <v>231</v>
      </c>
      <c r="DE40" s="664"/>
      <c r="DF40" s="664"/>
      <c r="DG40" s="664"/>
      <c r="DH40" s="664"/>
      <c r="DI40" s="664"/>
      <c r="DJ40" s="664"/>
      <c r="DK40" s="665"/>
      <c r="DL40" s="669" t="s">
        <v>231</v>
      </c>
      <c r="DM40" s="664"/>
      <c r="DN40" s="664"/>
      <c r="DO40" s="664"/>
      <c r="DP40" s="664"/>
      <c r="DQ40" s="664"/>
      <c r="DR40" s="664"/>
      <c r="DS40" s="664"/>
      <c r="DT40" s="664"/>
      <c r="DU40" s="664"/>
      <c r="DV40" s="665"/>
      <c r="DW40" s="666" t="s">
        <v>231</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327295</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259</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231</v>
      </c>
      <c r="CS41" s="662"/>
      <c r="CT41" s="662"/>
      <c r="CU41" s="662"/>
      <c r="CV41" s="662"/>
      <c r="CW41" s="662"/>
      <c r="CX41" s="662"/>
      <c r="CY41" s="663"/>
      <c r="CZ41" s="666" t="s">
        <v>231</v>
      </c>
      <c r="DA41" s="695"/>
      <c r="DB41" s="695"/>
      <c r="DC41" s="696"/>
      <c r="DD41" s="669" t="s">
        <v>231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770252</v>
      </c>
      <c r="CS42" s="664"/>
      <c r="CT42" s="664"/>
      <c r="CU42" s="664"/>
      <c r="CV42" s="664"/>
      <c r="CW42" s="664"/>
      <c r="CX42" s="664"/>
      <c r="CY42" s="665"/>
      <c r="CZ42" s="666">
        <v>12</v>
      </c>
      <c r="DA42" s="667"/>
      <c r="DB42" s="667"/>
      <c r="DC42" s="668"/>
      <c r="DD42" s="669">
        <v>518891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34365</v>
      </c>
      <c r="CS43" s="662"/>
      <c r="CT43" s="662"/>
      <c r="CU43" s="662"/>
      <c r="CV43" s="662"/>
      <c r="CW43" s="662"/>
      <c r="CX43" s="662"/>
      <c r="CY43" s="663"/>
      <c r="CZ43" s="666">
        <v>0.5</v>
      </c>
      <c r="DA43" s="695"/>
      <c r="DB43" s="695"/>
      <c r="DC43" s="696"/>
      <c r="DD43" s="669">
        <v>34365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309</v>
      </c>
      <c r="CE44" s="690"/>
      <c r="CF44" s="658" t="s">
        <v>359</v>
      </c>
      <c r="CG44" s="659"/>
      <c r="CH44" s="659"/>
      <c r="CI44" s="659"/>
      <c r="CJ44" s="659"/>
      <c r="CK44" s="659"/>
      <c r="CL44" s="659"/>
      <c r="CM44" s="659"/>
      <c r="CN44" s="659"/>
      <c r="CO44" s="659"/>
      <c r="CP44" s="659"/>
      <c r="CQ44" s="660"/>
      <c r="CR44" s="661">
        <v>770252</v>
      </c>
      <c r="CS44" s="664"/>
      <c r="CT44" s="664"/>
      <c r="CU44" s="664"/>
      <c r="CV44" s="664"/>
      <c r="CW44" s="664"/>
      <c r="CX44" s="664"/>
      <c r="CY44" s="665"/>
      <c r="CZ44" s="666">
        <v>12</v>
      </c>
      <c r="DA44" s="667"/>
      <c r="DB44" s="667"/>
      <c r="DC44" s="668"/>
      <c r="DD44" s="669">
        <v>518891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206655</v>
      </c>
      <c r="CS45" s="662"/>
      <c r="CT45" s="662"/>
      <c r="CU45" s="662"/>
      <c r="CV45" s="662"/>
      <c r="CW45" s="662"/>
      <c r="CX45" s="662"/>
      <c r="CY45" s="663"/>
      <c r="CZ45" s="666">
        <v>3.2</v>
      </c>
      <c r="DA45" s="695"/>
      <c r="DB45" s="695"/>
      <c r="DC45" s="696"/>
      <c r="DD45" s="669">
        <v>127572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563234</v>
      </c>
      <c r="CS46" s="664"/>
      <c r="CT46" s="664"/>
      <c r="CU46" s="664"/>
      <c r="CV46" s="664"/>
      <c r="CW46" s="664"/>
      <c r="CX46" s="664"/>
      <c r="CY46" s="665"/>
      <c r="CZ46" s="666">
        <v>8.8000000000000007</v>
      </c>
      <c r="DA46" s="667"/>
      <c r="DB46" s="667"/>
      <c r="DC46" s="668"/>
      <c r="DD46" s="669">
        <v>390956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t="s">
        <v>231</v>
      </c>
      <c r="CS47" s="662"/>
      <c r="CT47" s="662"/>
      <c r="CU47" s="662"/>
      <c r="CV47" s="662"/>
      <c r="CW47" s="662"/>
      <c r="CX47" s="662"/>
      <c r="CY47" s="663"/>
      <c r="CZ47" s="666" t="s">
        <v>176</v>
      </c>
      <c r="DA47" s="695"/>
      <c r="DB47" s="695"/>
      <c r="DC47" s="696"/>
      <c r="DD47" s="669" t="s">
        <v>138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231</v>
      </c>
      <c r="CS48" s="664"/>
      <c r="CT48" s="664"/>
      <c r="CU48" s="664"/>
      <c r="CV48" s="664"/>
      <c r="CW48" s="664"/>
      <c r="CX48" s="664"/>
      <c r="CY48" s="665"/>
      <c r="CZ48" s="666" t="s">
        <v>231</v>
      </c>
      <c r="DA48" s="667"/>
      <c r="DB48" s="667"/>
      <c r="DC48" s="668"/>
      <c r="DD48" s="669" t="s">
        <v>231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6416096</v>
      </c>
      <c r="CS49" s="677"/>
      <c r="CT49" s="677"/>
      <c r="CU49" s="677"/>
      <c r="CV49" s="677"/>
      <c r="CW49" s="677"/>
      <c r="CX49" s="677"/>
      <c r="CY49" s="678"/>
      <c r="CZ49" s="679">
        <v>100</v>
      </c>
      <c r="DA49" s="680"/>
      <c r="DB49" s="680"/>
      <c r="DC49" s="681"/>
      <c r="DD49" s="682">
        <v>5120386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NKud3JB26A+UsTHvgO6HGeN/YefLz1DkPBP/cIJxpNcp1Qie24mxq/sXzOUR2XzYomy1V9Nfyu414RXs7+Mspg==" saltValue="1CN5p3alCpTqGIKlm1Ili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387</v>
      </c>
      <c r="C7" s="1140"/>
      <c r="D7" s="1140"/>
      <c r="E7" s="1140"/>
      <c r="F7" s="1140"/>
      <c r="G7" s="1140"/>
      <c r="H7" s="1140"/>
      <c r="I7" s="1140"/>
      <c r="J7" s="1140"/>
      <c r="K7" s="1140"/>
      <c r="L7" s="1140"/>
      <c r="M7" s="1140"/>
      <c r="N7" s="1140"/>
      <c r="O7" s="1140"/>
      <c r="P7" s="1141"/>
      <c r="Q7" s="1193">
        <v>6671</v>
      </c>
      <c r="R7" s="1194"/>
      <c r="S7" s="1194"/>
      <c r="T7" s="1194"/>
      <c r="U7" s="1194"/>
      <c r="V7" s="1194">
        <v>6416</v>
      </c>
      <c r="W7" s="1194"/>
      <c r="X7" s="1194"/>
      <c r="Y7" s="1194"/>
      <c r="Z7" s="1194"/>
      <c r="AA7" s="1194">
        <v>255</v>
      </c>
      <c r="AB7" s="1194"/>
      <c r="AC7" s="1194"/>
      <c r="AD7" s="1194"/>
      <c r="AE7" s="1195"/>
      <c r="AF7" s="1196">
        <v>195</v>
      </c>
      <c r="AG7" s="1197"/>
      <c r="AH7" s="1197"/>
      <c r="AI7" s="1197"/>
      <c r="AJ7" s="1198"/>
      <c r="AK7" s="1180">
        <v>188</v>
      </c>
      <c r="AL7" s="1181"/>
      <c r="AM7" s="1181"/>
      <c r="AN7" s="1181"/>
      <c r="AO7" s="1181"/>
      <c r="AP7" s="1181">
        <v>1754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6671</v>
      </c>
      <c r="R23" s="1158"/>
      <c r="S23" s="1158"/>
      <c r="T23" s="1158"/>
      <c r="U23" s="1158"/>
      <c r="V23" s="1158">
        <v>6416</v>
      </c>
      <c r="W23" s="1158"/>
      <c r="X23" s="1158"/>
      <c r="Y23" s="1158"/>
      <c r="Z23" s="1158"/>
      <c r="AA23" s="1158">
        <v>255</v>
      </c>
      <c r="AB23" s="1158"/>
      <c r="AC23" s="1158"/>
      <c r="AD23" s="1158"/>
      <c r="AE23" s="1159"/>
      <c r="AF23" s="1160">
        <v>195</v>
      </c>
      <c r="AG23" s="1158"/>
      <c r="AH23" s="1158"/>
      <c r="AI23" s="1158"/>
      <c r="AJ23" s="1161"/>
      <c r="AK23" s="1162"/>
      <c r="AL23" s="1163"/>
      <c r="AM23" s="1163"/>
      <c r="AN23" s="1163"/>
      <c r="AO23" s="1163"/>
      <c r="AP23" s="1158">
        <v>1754</v>
      </c>
      <c r="AQ23" s="1158"/>
      <c r="AR23" s="1158"/>
      <c r="AS23" s="1158"/>
      <c r="AT23" s="1158"/>
      <c r="AU23" s="1164"/>
      <c r="AV23" s="1164"/>
      <c r="AW23" s="1164"/>
      <c r="AX23" s="1164"/>
      <c r="AY23" s="1165"/>
      <c r="AZ23" s="1154" t="s">
        <v>138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1490</v>
      </c>
      <c r="R28" s="1143"/>
      <c r="S28" s="1143"/>
      <c r="T28" s="1143"/>
      <c r="U28" s="1143"/>
      <c r="V28" s="1143">
        <v>1458</v>
      </c>
      <c r="W28" s="1143"/>
      <c r="X28" s="1143"/>
      <c r="Y28" s="1143"/>
      <c r="Z28" s="1143"/>
      <c r="AA28" s="1143">
        <v>32</v>
      </c>
      <c r="AB28" s="1143"/>
      <c r="AC28" s="1143"/>
      <c r="AD28" s="1143"/>
      <c r="AE28" s="1144"/>
      <c r="AF28" s="1145">
        <v>32</v>
      </c>
      <c r="AG28" s="1143"/>
      <c r="AH28" s="1143"/>
      <c r="AI28" s="1143"/>
      <c r="AJ28" s="1146"/>
      <c r="AK28" s="1147">
        <v>185</v>
      </c>
      <c r="AL28" s="1135"/>
      <c r="AM28" s="1135"/>
      <c r="AN28" s="1135"/>
      <c r="AO28" s="1135"/>
      <c r="AP28" s="1135" t="s">
        <v>566</v>
      </c>
      <c r="AQ28" s="1135"/>
      <c r="AR28" s="1135"/>
      <c r="AS28" s="1135"/>
      <c r="AT28" s="1135"/>
      <c r="AU28" s="1135" t="s">
        <v>566</v>
      </c>
      <c r="AV28" s="1135"/>
      <c r="AW28" s="1135"/>
      <c r="AX28" s="1135"/>
      <c r="AY28" s="1135"/>
      <c r="AZ28" s="1136" t="s">
        <v>566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207</v>
      </c>
      <c r="R29" s="1133"/>
      <c r="S29" s="1133"/>
      <c r="T29" s="1133"/>
      <c r="U29" s="1133"/>
      <c r="V29" s="1133">
        <v>199</v>
      </c>
      <c r="W29" s="1133"/>
      <c r="X29" s="1133"/>
      <c r="Y29" s="1133"/>
      <c r="Z29" s="1133"/>
      <c r="AA29" s="1133">
        <v>8</v>
      </c>
      <c r="AB29" s="1133"/>
      <c r="AC29" s="1133"/>
      <c r="AD29" s="1133"/>
      <c r="AE29" s="1134"/>
      <c r="AF29" s="1108">
        <v>8</v>
      </c>
      <c r="AG29" s="1109"/>
      <c r="AH29" s="1109"/>
      <c r="AI29" s="1109"/>
      <c r="AJ29" s="1110"/>
      <c r="AK29" s="1069">
        <v>37</v>
      </c>
      <c r="AL29" s="1060"/>
      <c r="AM29" s="1060"/>
      <c r="AN29" s="1060"/>
      <c r="AO29" s="1060"/>
      <c r="AP29" s="1060" t="s">
        <v>566</v>
      </c>
      <c r="AQ29" s="1060"/>
      <c r="AR29" s="1060"/>
      <c r="AS29" s="1060"/>
      <c r="AT29" s="1060"/>
      <c r="AU29" s="1060" t="s">
        <v>566</v>
      </c>
      <c r="AV29" s="1060"/>
      <c r="AW29" s="1060"/>
      <c r="AX29" s="1060"/>
      <c r="AY29" s="1060"/>
      <c r="AZ29" s="1131" t="s">
        <v>566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923</v>
      </c>
      <c r="R30" s="1133"/>
      <c r="S30" s="1133"/>
      <c r="T30" s="1133"/>
      <c r="U30" s="1133"/>
      <c r="V30" s="1133">
        <v>913</v>
      </c>
      <c r="W30" s="1133"/>
      <c r="X30" s="1133"/>
      <c r="Y30" s="1133"/>
      <c r="Z30" s="1133"/>
      <c r="AA30" s="1133">
        <v>10</v>
      </c>
      <c r="AB30" s="1133"/>
      <c r="AC30" s="1133"/>
      <c r="AD30" s="1133"/>
      <c r="AE30" s="1134"/>
      <c r="AF30" s="1108">
        <v>10</v>
      </c>
      <c r="AG30" s="1109"/>
      <c r="AH30" s="1109"/>
      <c r="AI30" s="1109"/>
      <c r="AJ30" s="1110"/>
      <c r="AK30" s="1069">
        <v>179</v>
      </c>
      <c r="AL30" s="1060"/>
      <c r="AM30" s="1060"/>
      <c r="AN30" s="1060"/>
      <c r="AO30" s="1060"/>
      <c r="AP30" s="1060" t="s">
        <v>566</v>
      </c>
      <c r="AQ30" s="1060"/>
      <c r="AR30" s="1060"/>
      <c r="AS30" s="1060"/>
      <c r="AT30" s="1060"/>
      <c r="AU30" s="1060" t="s">
        <v>566</v>
      </c>
      <c r="AV30" s="1060"/>
      <c r="AW30" s="1060"/>
      <c r="AX30" s="1060"/>
      <c r="AY30" s="1060"/>
      <c r="AZ30" s="1131" t="s">
        <v>566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3</v>
      </c>
      <c r="R31" s="1133"/>
      <c r="S31" s="1133"/>
      <c r="T31" s="1133"/>
      <c r="U31" s="1133"/>
      <c r="V31" s="1133">
        <v>3</v>
      </c>
      <c r="W31" s="1133"/>
      <c r="X31" s="1133"/>
      <c r="Y31" s="1133"/>
      <c r="Z31" s="1133"/>
      <c r="AA31" s="1133">
        <v>0</v>
      </c>
      <c r="AB31" s="1133"/>
      <c r="AC31" s="1133"/>
      <c r="AD31" s="1133"/>
      <c r="AE31" s="1134"/>
      <c r="AF31" s="1108">
        <v>0</v>
      </c>
      <c r="AG31" s="1109"/>
      <c r="AH31" s="1109"/>
      <c r="AI31" s="1109"/>
      <c r="AJ31" s="1110"/>
      <c r="AK31" s="1069" t="s">
        <v>566</v>
      </c>
      <c r="AL31" s="1060"/>
      <c r="AM31" s="1060"/>
      <c r="AN31" s="1060"/>
      <c r="AO31" s="1060"/>
      <c r="AP31" s="1060" t="s">
        <v>566</v>
      </c>
      <c r="AQ31" s="1060"/>
      <c r="AR31" s="1060"/>
      <c r="AS31" s="1060"/>
      <c r="AT31" s="1060"/>
      <c r="AU31" s="1060" t="s">
        <v>566</v>
      </c>
      <c r="AV31" s="1060"/>
      <c r="AW31" s="1060"/>
      <c r="AX31" s="1060"/>
      <c r="AY31" s="1060"/>
      <c r="AZ31" s="1131" t="s">
        <v>566</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697</v>
      </c>
      <c r="R32" s="1133"/>
      <c r="S32" s="1133"/>
      <c r="T32" s="1133"/>
      <c r="U32" s="1133"/>
      <c r="V32" s="1133">
        <v>691</v>
      </c>
      <c r="W32" s="1133"/>
      <c r="X32" s="1133"/>
      <c r="Y32" s="1133"/>
      <c r="Z32" s="1133"/>
      <c r="AA32" s="1133">
        <v>6</v>
      </c>
      <c r="AB32" s="1133"/>
      <c r="AC32" s="1133"/>
      <c r="AD32" s="1133"/>
      <c r="AE32" s="1134"/>
      <c r="AF32" s="1108">
        <v>6</v>
      </c>
      <c r="AG32" s="1109"/>
      <c r="AH32" s="1109"/>
      <c r="AI32" s="1109"/>
      <c r="AJ32" s="1110"/>
      <c r="AK32" s="1069">
        <v>245</v>
      </c>
      <c r="AL32" s="1060"/>
      <c r="AM32" s="1060"/>
      <c r="AN32" s="1060"/>
      <c r="AO32" s="1060"/>
      <c r="AP32" s="1060">
        <v>2590</v>
      </c>
      <c r="AQ32" s="1060"/>
      <c r="AR32" s="1060"/>
      <c r="AS32" s="1060"/>
      <c r="AT32" s="1060"/>
      <c r="AU32" s="1060">
        <v>2590</v>
      </c>
      <c r="AV32" s="1060"/>
      <c r="AW32" s="1060"/>
      <c r="AX32" s="1060"/>
      <c r="AY32" s="1060"/>
      <c r="AZ32" s="1131"/>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56</v>
      </c>
      <c r="AG63" s="1048"/>
      <c r="AH63" s="1048"/>
      <c r="AI63" s="1048"/>
      <c r="AJ63" s="1119"/>
      <c r="AK63" s="1120"/>
      <c r="AL63" s="1052"/>
      <c r="AM63" s="1052"/>
      <c r="AN63" s="1052"/>
      <c r="AO63" s="1052"/>
      <c r="AP63" s="1048">
        <v>2590</v>
      </c>
      <c r="AQ63" s="1048"/>
      <c r="AR63" s="1048"/>
      <c r="AS63" s="1048"/>
      <c r="AT63" s="1048"/>
      <c r="AU63" s="1048">
        <v>2590</v>
      </c>
      <c r="AV63" s="1048"/>
      <c r="AW63" s="1048"/>
      <c r="AX63" s="1048"/>
      <c r="AY63" s="1048"/>
      <c r="AZ63" s="1114"/>
      <c r="BA63" s="1114"/>
      <c r="BB63" s="1114"/>
      <c r="BC63" s="1114"/>
      <c r="BD63" s="1114"/>
      <c r="BE63" s="1049"/>
      <c r="BF63" s="1049"/>
      <c r="BG63" s="1049"/>
      <c r="BH63" s="1049"/>
      <c r="BI63" s="1050"/>
      <c r="BJ63" s="1115" t="s">
        <v>138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394</v>
      </c>
      <c r="W66" s="1091"/>
      <c r="X66" s="1091"/>
      <c r="Y66" s="1091"/>
      <c r="Z66" s="1092"/>
      <c r="AA66" s="1090" t="s">
        <v>412</v>
      </c>
      <c r="AB66" s="1091"/>
      <c r="AC66" s="1091"/>
      <c r="AD66" s="1091"/>
      <c r="AE66" s="1092"/>
      <c r="AF66" s="1096" t="s">
        <v>396</v>
      </c>
      <c r="AG66" s="1097"/>
      <c r="AH66" s="1097"/>
      <c r="AI66" s="1097"/>
      <c r="AJ66" s="1098"/>
      <c r="AK66" s="1090" t="s">
        <v>397</v>
      </c>
      <c r="AL66" s="1085"/>
      <c r="AM66" s="1085"/>
      <c r="AN66" s="1085"/>
      <c r="AO66" s="1086"/>
      <c r="AP66" s="1090" t="s">
        <v>398</v>
      </c>
      <c r="AQ66" s="1091"/>
      <c r="AR66" s="1091"/>
      <c r="AS66" s="1091"/>
      <c r="AT66" s="1092"/>
      <c r="AU66" s="1090" t="s">
        <v>413</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567</v>
      </c>
      <c r="C68" s="1075"/>
      <c r="D68" s="1075"/>
      <c r="E68" s="1075"/>
      <c r="F68" s="1075"/>
      <c r="G68" s="1075"/>
      <c r="H68" s="1075"/>
      <c r="I68" s="1075"/>
      <c r="J68" s="1075"/>
      <c r="K68" s="1075"/>
      <c r="L68" s="1075"/>
      <c r="M68" s="1075"/>
      <c r="N68" s="1075"/>
      <c r="O68" s="1075"/>
      <c r="P68" s="1076"/>
      <c r="Q68" s="1077">
        <v>1088</v>
      </c>
      <c r="R68" s="1071"/>
      <c r="S68" s="1071"/>
      <c r="T68" s="1071"/>
      <c r="U68" s="1071"/>
      <c r="V68" s="1071">
        <v>1046</v>
      </c>
      <c r="W68" s="1071"/>
      <c r="X68" s="1071"/>
      <c r="Y68" s="1071"/>
      <c r="Z68" s="1071"/>
      <c r="AA68" s="1071">
        <v>42</v>
      </c>
      <c r="AB68" s="1071"/>
      <c r="AC68" s="1071"/>
      <c r="AD68" s="1071"/>
      <c r="AE68" s="1071"/>
      <c r="AF68" s="1071">
        <v>42</v>
      </c>
      <c r="AG68" s="1071"/>
      <c r="AH68" s="1071"/>
      <c r="AI68" s="1071"/>
      <c r="AJ68" s="1071"/>
      <c r="AK68" s="1071" t="s">
        <v>575</v>
      </c>
      <c r="AL68" s="1071"/>
      <c r="AM68" s="1071"/>
      <c r="AN68" s="1071"/>
      <c r="AO68" s="1071"/>
      <c r="AP68" s="1071">
        <v>1269</v>
      </c>
      <c r="AQ68" s="1071"/>
      <c r="AR68" s="1071"/>
      <c r="AS68" s="1071"/>
      <c r="AT68" s="1071"/>
      <c r="AU68" s="1071">
        <v>269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568</v>
      </c>
      <c r="C69" s="1064"/>
      <c r="D69" s="1064"/>
      <c r="E69" s="1064"/>
      <c r="F69" s="1064"/>
      <c r="G69" s="1064"/>
      <c r="H69" s="1064"/>
      <c r="I69" s="1064"/>
      <c r="J69" s="1064"/>
      <c r="K69" s="1064"/>
      <c r="L69" s="1064"/>
      <c r="M69" s="1064"/>
      <c r="N69" s="1064"/>
      <c r="O69" s="1064"/>
      <c r="P69" s="1065"/>
      <c r="Q69" s="1066">
        <v>295</v>
      </c>
      <c r="R69" s="1060"/>
      <c r="S69" s="1060"/>
      <c r="T69" s="1060"/>
      <c r="U69" s="1060"/>
      <c r="V69" s="1060">
        <v>272</v>
      </c>
      <c r="W69" s="1060"/>
      <c r="X69" s="1060"/>
      <c r="Y69" s="1060"/>
      <c r="Z69" s="1060"/>
      <c r="AA69" s="1060">
        <v>23</v>
      </c>
      <c r="AB69" s="1060"/>
      <c r="AC69" s="1060"/>
      <c r="AD69" s="1060"/>
      <c r="AE69" s="1060"/>
      <c r="AF69" s="1060">
        <v>23</v>
      </c>
      <c r="AG69" s="1060"/>
      <c r="AH69" s="1060"/>
      <c r="AI69" s="1060"/>
      <c r="AJ69" s="1060"/>
      <c r="AK69" s="1060" t="s">
        <v>578</v>
      </c>
      <c r="AL69" s="1060"/>
      <c r="AM69" s="1060"/>
      <c r="AN69" s="1060"/>
      <c r="AO69" s="1060"/>
      <c r="AP69" s="1060">
        <v>55</v>
      </c>
      <c r="AQ69" s="1060"/>
      <c r="AR69" s="1060"/>
      <c r="AS69" s="1060"/>
      <c r="AT69" s="1060"/>
      <c r="AU69" s="1060">
        <v>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569</v>
      </c>
      <c r="C70" s="1064"/>
      <c r="D70" s="1064"/>
      <c r="E70" s="1064"/>
      <c r="F70" s="1064"/>
      <c r="G70" s="1064"/>
      <c r="H70" s="1064"/>
      <c r="I70" s="1064"/>
      <c r="J70" s="1064"/>
      <c r="K70" s="1064"/>
      <c r="L70" s="1064"/>
      <c r="M70" s="1064"/>
      <c r="N70" s="1064"/>
      <c r="O70" s="1064"/>
      <c r="P70" s="1065"/>
      <c r="Q70" s="1066">
        <v>1715</v>
      </c>
      <c r="R70" s="1060"/>
      <c r="S70" s="1060"/>
      <c r="T70" s="1060"/>
      <c r="U70" s="1060"/>
      <c r="V70" s="1060">
        <v>629</v>
      </c>
      <c r="W70" s="1060"/>
      <c r="X70" s="1060"/>
      <c r="Y70" s="1060"/>
      <c r="Z70" s="1060"/>
      <c r="AA70" s="1060">
        <v>1086</v>
      </c>
      <c r="AB70" s="1060"/>
      <c r="AC70" s="1060"/>
      <c r="AD70" s="1060"/>
      <c r="AE70" s="1060"/>
      <c r="AF70" s="1060">
        <v>1086</v>
      </c>
      <c r="AG70" s="1060"/>
      <c r="AH70" s="1060"/>
      <c r="AI70" s="1060"/>
      <c r="AJ70" s="1060"/>
      <c r="AK70" s="1060" t="s">
        <v>575</v>
      </c>
      <c r="AL70" s="1060"/>
      <c r="AM70" s="1060"/>
      <c r="AN70" s="1060"/>
      <c r="AO70" s="1060"/>
      <c r="AP70" s="1060">
        <v>2266</v>
      </c>
      <c r="AQ70" s="1060"/>
      <c r="AR70" s="1060"/>
      <c r="AS70" s="1060"/>
      <c r="AT70" s="1060"/>
      <c r="AU70" s="1060" t="s">
        <v>575</v>
      </c>
      <c r="AV70" s="1060"/>
      <c r="AW70" s="1060"/>
      <c r="AX70" s="1060"/>
      <c r="AY70" s="1060"/>
      <c r="AZ70" s="1061" t="s">
        <v>576</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570</v>
      </c>
      <c r="C71" s="1064"/>
      <c r="D71" s="1064"/>
      <c r="E71" s="1064"/>
      <c r="F71" s="1064"/>
      <c r="G71" s="1064"/>
      <c r="H71" s="1064"/>
      <c r="I71" s="1064"/>
      <c r="J71" s="1064"/>
      <c r="K71" s="1064"/>
      <c r="L71" s="1064"/>
      <c r="M71" s="1064"/>
      <c r="N71" s="1064"/>
      <c r="O71" s="1064"/>
      <c r="P71" s="1065"/>
      <c r="Q71" s="1066">
        <v>2081</v>
      </c>
      <c r="R71" s="1060"/>
      <c r="S71" s="1060"/>
      <c r="T71" s="1060"/>
      <c r="U71" s="1060"/>
      <c r="V71" s="1060">
        <v>1998</v>
      </c>
      <c r="W71" s="1060"/>
      <c r="X71" s="1060"/>
      <c r="Y71" s="1060"/>
      <c r="Z71" s="1060"/>
      <c r="AA71" s="1060">
        <v>83</v>
      </c>
      <c r="AB71" s="1060"/>
      <c r="AC71" s="1060"/>
      <c r="AD71" s="1060"/>
      <c r="AE71" s="1060"/>
      <c r="AF71" s="1060">
        <v>83</v>
      </c>
      <c r="AG71" s="1060"/>
      <c r="AH71" s="1060"/>
      <c r="AI71" s="1060"/>
      <c r="AJ71" s="1060"/>
      <c r="AK71" s="1060">
        <v>8</v>
      </c>
      <c r="AL71" s="1060"/>
      <c r="AM71" s="1060"/>
      <c r="AN71" s="1060"/>
      <c r="AO71" s="1060"/>
      <c r="AP71" s="1060">
        <v>411</v>
      </c>
      <c r="AQ71" s="1060"/>
      <c r="AR71" s="1060"/>
      <c r="AS71" s="1060"/>
      <c r="AT71" s="1060"/>
      <c r="AU71" s="1060">
        <v>61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571</v>
      </c>
      <c r="C72" s="1064"/>
      <c r="D72" s="1064"/>
      <c r="E72" s="1064"/>
      <c r="F72" s="1064"/>
      <c r="G72" s="1064"/>
      <c r="H72" s="1064"/>
      <c r="I72" s="1064"/>
      <c r="J72" s="1064"/>
      <c r="K72" s="1064"/>
      <c r="L72" s="1064"/>
      <c r="M72" s="1064"/>
      <c r="N72" s="1064"/>
      <c r="O72" s="1064"/>
      <c r="P72" s="1065"/>
      <c r="Q72" s="1066">
        <v>79</v>
      </c>
      <c r="R72" s="1060"/>
      <c r="S72" s="1060"/>
      <c r="T72" s="1060"/>
      <c r="U72" s="1060"/>
      <c r="V72" s="1060">
        <v>59</v>
      </c>
      <c r="W72" s="1060"/>
      <c r="X72" s="1060"/>
      <c r="Y72" s="1060"/>
      <c r="Z72" s="1060"/>
      <c r="AA72" s="1060">
        <v>20</v>
      </c>
      <c r="AB72" s="1060"/>
      <c r="AC72" s="1060"/>
      <c r="AD72" s="1060"/>
      <c r="AE72" s="1060"/>
      <c r="AF72" s="1060">
        <v>20</v>
      </c>
      <c r="AG72" s="1060"/>
      <c r="AH72" s="1060"/>
      <c r="AI72" s="1060"/>
      <c r="AJ72" s="1060"/>
      <c r="AK72" s="1060">
        <v>18</v>
      </c>
      <c r="AL72" s="1060"/>
      <c r="AM72" s="1060"/>
      <c r="AN72" s="1060"/>
      <c r="AO72" s="1060"/>
      <c r="AP72" s="1060" t="s">
        <v>575</v>
      </c>
      <c r="AQ72" s="1060"/>
      <c r="AR72" s="1060"/>
      <c r="AS72" s="1060"/>
      <c r="AT72" s="1060"/>
      <c r="AU72" s="1060" t="s">
        <v>577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572</v>
      </c>
      <c r="C73" s="1064"/>
      <c r="D73" s="1064"/>
      <c r="E73" s="1064"/>
      <c r="F73" s="1064"/>
      <c r="G73" s="1064"/>
      <c r="H73" s="1064"/>
      <c r="I73" s="1064"/>
      <c r="J73" s="1064"/>
      <c r="K73" s="1064"/>
      <c r="L73" s="1064"/>
      <c r="M73" s="1064"/>
      <c r="N73" s="1064"/>
      <c r="O73" s="1064"/>
      <c r="P73" s="1065"/>
      <c r="Q73" s="1066">
        <v>8511</v>
      </c>
      <c r="R73" s="1060"/>
      <c r="S73" s="1060"/>
      <c r="T73" s="1060"/>
      <c r="U73" s="1060"/>
      <c r="V73" s="1060">
        <v>8447</v>
      </c>
      <c r="W73" s="1060"/>
      <c r="X73" s="1060"/>
      <c r="Y73" s="1060"/>
      <c r="Z73" s="1060"/>
      <c r="AA73" s="1060">
        <v>64</v>
      </c>
      <c r="AB73" s="1060"/>
      <c r="AC73" s="1060"/>
      <c r="AD73" s="1060"/>
      <c r="AE73" s="1060"/>
      <c r="AF73" s="1060">
        <v>64</v>
      </c>
      <c r="AG73" s="1060"/>
      <c r="AH73" s="1060"/>
      <c r="AI73" s="1060"/>
      <c r="AJ73" s="1060"/>
      <c r="AK73" s="1060">
        <v>1110</v>
      </c>
      <c r="AL73" s="1060"/>
      <c r="AM73" s="1060"/>
      <c r="AN73" s="1060"/>
      <c r="AO73" s="1060"/>
      <c r="AP73" s="1060" t="s">
        <v>575</v>
      </c>
      <c r="AQ73" s="1060"/>
      <c r="AR73" s="1060"/>
      <c r="AS73" s="1060"/>
      <c r="AT73" s="1060"/>
      <c r="AU73" s="1060" t="s">
        <v>575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573</v>
      </c>
      <c r="C74" s="1064"/>
      <c r="D74" s="1064"/>
      <c r="E74" s="1064"/>
      <c r="F74" s="1064"/>
      <c r="G74" s="1064"/>
      <c r="H74" s="1064"/>
      <c r="I74" s="1064"/>
      <c r="J74" s="1064"/>
      <c r="K74" s="1064"/>
      <c r="L74" s="1064"/>
      <c r="M74" s="1064"/>
      <c r="N74" s="1064"/>
      <c r="O74" s="1064"/>
      <c r="P74" s="1065"/>
      <c r="Q74" s="1066">
        <v>2074</v>
      </c>
      <c r="R74" s="1060"/>
      <c r="S74" s="1060"/>
      <c r="T74" s="1060"/>
      <c r="U74" s="1060"/>
      <c r="V74" s="1060">
        <v>1850</v>
      </c>
      <c r="W74" s="1060"/>
      <c r="X74" s="1060"/>
      <c r="Y74" s="1060"/>
      <c r="Z74" s="1060"/>
      <c r="AA74" s="1060">
        <v>224</v>
      </c>
      <c r="AB74" s="1060"/>
      <c r="AC74" s="1060"/>
      <c r="AD74" s="1060"/>
      <c r="AE74" s="1060"/>
      <c r="AF74" s="1060">
        <v>224</v>
      </c>
      <c r="AG74" s="1060"/>
      <c r="AH74" s="1060"/>
      <c r="AI74" s="1060"/>
      <c r="AJ74" s="1060"/>
      <c r="AK74" s="1060" t="s">
        <v>575</v>
      </c>
      <c r="AL74" s="1060"/>
      <c r="AM74" s="1060"/>
      <c r="AN74" s="1060"/>
      <c r="AO74" s="1060"/>
      <c r="AP74" s="1060" t="s">
        <v>575</v>
      </c>
      <c r="AQ74" s="1060"/>
      <c r="AR74" s="1060"/>
      <c r="AS74" s="1060"/>
      <c r="AT74" s="1060"/>
      <c r="AU74" s="1060" t="s">
        <v>575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574</v>
      </c>
      <c r="C75" s="1064"/>
      <c r="D75" s="1064"/>
      <c r="E75" s="1064"/>
      <c r="F75" s="1064"/>
      <c r="G75" s="1064"/>
      <c r="H75" s="1064"/>
      <c r="I75" s="1064"/>
      <c r="J75" s="1064"/>
      <c r="K75" s="1064"/>
      <c r="L75" s="1064"/>
      <c r="M75" s="1064"/>
      <c r="N75" s="1064"/>
      <c r="O75" s="1064"/>
      <c r="P75" s="1065"/>
      <c r="Q75" s="1067">
        <v>848493</v>
      </c>
      <c r="R75" s="1068"/>
      <c r="S75" s="1068"/>
      <c r="T75" s="1068"/>
      <c r="U75" s="1069"/>
      <c r="V75" s="1070">
        <v>821243</v>
      </c>
      <c r="W75" s="1068"/>
      <c r="X75" s="1068"/>
      <c r="Y75" s="1068"/>
      <c r="Z75" s="1069"/>
      <c r="AA75" s="1070">
        <v>27250</v>
      </c>
      <c r="AB75" s="1068"/>
      <c r="AC75" s="1068"/>
      <c r="AD75" s="1068"/>
      <c r="AE75" s="1069"/>
      <c r="AF75" s="1070">
        <v>27250</v>
      </c>
      <c r="AG75" s="1068"/>
      <c r="AH75" s="1068"/>
      <c r="AI75" s="1068"/>
      <c r="AJ75" s="1069"/>
      <c r="AK75" s="1070">
        <v>2</v>
      </c>
      <c r="AL75" s="1068"/>
      <c r="AM75" s="1068"/>
      <c r="AN75" s="1068"/>
      <c r="AO75" s="1069"/>
      <c r="AP75" s="1070" t="s">
        <v>575</v>
      </c>
      <c r="AQ75" s="1068"/>
      <c r="AR75" s="1068"/>
      <c r="AS75" s="1068"/>
      <c r="AT75" s="1069"/>
      <c r="AU75" s="1070" t="s">
        <v>575</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28792</v>
      </c>
      <c r="AG88" s="1048"/>
      <c r="AH88" s="1048"/>
      <c r="AI88" s="1048"/>
      <c r="AJ88" s="1048"/>
      <c r="AK88" s="1052"/>
      <c r="AL88" s="1052"/>
      <c r="AM88" s="1052"/>
      <c r="AN88" s="1052"/>
      <c r="AO88" s="1052"/>
      <c r="AP88" s="1048">
        <v>4001</v>
      </c>
      <c r="AQ88" s="1048"/>
      <c r="AR88" s="1048"/>
      <c r="AS88" s="1048"/>
      <c r="AT88" s="1048"/>
      <c r="AU88" s="1048">
        <v>333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308</v>
      </c>
      <c r="AG109" s="983"/>
      <c r="AH109" s="983"/>
      <c r="AI109" s="983"/>
      <c r="AJ109" s="984"/>
      <c r="AK109" s="985" t="s">
        <v>307</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308</v>
      </c>
      <c r="BW109" s="983"/>
      <c r="BX109" s="983"/>
      <c r="BY109" s="983"/>
      <c r="BZ109" s="984"/>
      <c r="CA109" s="985" t="s">
        <v>307</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308</v>
      </c>
      <c r="DM109" s="983"/>
      <c r="DN109" s="983"/>
      <c r="DO109" s="983"/>
      <c r="DP109" s="984"/>
      <c r="DQ109" s="985" t="s">
        <v>307</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145564</v>
      </c>
      <c r="AB110" s="976"/>
      <c r="AC110" s="976"/>
      <c r="AD110" s="976"/>
      <c r="AE110" s="977"/>
      <c r="AF110" s="978">
        <v>151601</v>
      </c>
      <c r="AG110" s="976"/>
      <c r="AH110" s="976"/>
      <c r="AI110" s="976"/>
      <c r="AJ110" s="977"/>
      <c r="AK110" s="978">
        <v>155262</v>
      </c>
      <c r="AL110" s="976"/>
      <c r="AM110" s="976"/>
      <c r="AN110" s="976"/>
      <c r="AO110" s="977"/>
      <c r="AP110" s="979">
        <v>3.6</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1747109</v>
      </c>
      <c r="BR110" s="923"/>
      <c r="BS110" s="923"/>
      <c r="BT110" s="923"/>
      <c r="BU110" s="923"/>
      <c r="BV110" s="923">
        <v>1800058</v>
      </c>
      <c r="BW110" s="923"/>
      <c r="BX110" s="923"/>
      <c r="BY110" s="923"/>
      <c r="BZ110" s="923"/>
      <c r="CA110" s="923">
        <v>1754245</v>
      </c>
      <c r="CB110" s="923"/>
      <c r="CC110" s="923"/>
      <c r="CD110" s="923"/>
      <c r="CE110" s="923"/>
      <c r="CF110" s="947">
        <v>40.9</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138</v>
      </c>
      <c r="DM110" s="923"/>
      <c r="DN110" s="923"/>
      <c r="DO110" s="923"/>
      <c r="DP110" s="923"/>
      <c r="DQ110" s="923" t="s">
        <v>431</v>
      </c>
      <c r="DR110" s="923"/>
      <c r="DS110" s="923"/>
      <c r="DT110" s="923"/>
      <c r="DU110" s="923"/>
      <c r="DV110" s="924" t="s">
        <v>430</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430</v>
      </c>
      <c r="AB111" s="1004"/>
      <c r="AC111" s="1004"/>
      <c r="AD111" s="1004"/>
      <c r="AE111" s="1005"/>
      <c r="AF111" s="1006" t="s">
        <v>430</v>
      </c>
      <c r="AG111" s="1004"/>
      <c r="AH111" s="1004"/>
      <c r="AI111" s="1004"/>
      <c r="AJ111" s="1005"/>
      <c r="AK111" s="1006" t="s">
        <v>430</v>
      </c>
      <c r="AL111" s="1004"/>
      <c r="AM111" s="1004"/>
      <c r="AN111" s="1004"/>
      <c r="AO111" s="1005"/>
      <c r="AP111" s="1007" t="s">
        <v>138</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72522</v>
      </c>
      <c r="BR111" s="895"/>
      <c r="BS111" s="895"/>
      <c r="BT111" s="895"/>
      <c r="BU111" s="895"/>
      <c r="BV111" s="895">
        <v>53329</v>
      </c>
      <c r="BW111" s="895"/>
      <c r="BX111" s="895"/>
      <c r="BY111" s="895"/>
      <c r="BZ111" s="895"/>
      <c r="CA111" s="895">
        <v>33988</v>
      </c>
      <c r="CB111" s="895"/>
      <c r="CC111" s="895"/>
      <c r="CD111" s="895"/>
      <c r="CE111" s="895"/>
      <c r="CF111" s="956">
        <v>0.8</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430</v>
      </c>
      <c r="DH111" s="895"/>
      <c r="DI111" s="895"/>
      <c r="DJ111" s="895"/>
      <c r="DK111" s="895"/>
      <c r="DL111" s="895" t="s">
        <v>431</v>
      </c>
      <c r="DM111" s="895"/>
      <c r="DN111" s="895"/>
      <c r="DO111" s="895"/>
      <c r="DP111" s="895"/>
      <c r="DQ111" s="895" t="s">
        <v>430</v>
      </c>
      <c r="DR111" s="895"/>
      <c r="DS111" s="895"/>
      <c r="DT111" s="895"/>
      <c r="DU111" s="895"/>
      <c r="DV111" s="872" t="s">
        <v>430</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138</v>
      </c>
      <c r="AB112" s="858"/>
      <c r="AC112" s="858"/>
      <c r="AD112" s="858"/>
      <c r="AE112" s="859"/>
      <c r="AF112" s="860" t="s">
        <v>138</v>
      </c>
      <c r="AG112" s="858"/>
      <c r="AH112" s="858"/>
      <c r="AI112" s="858"/>
      <c r="AJ112" s="859"/>
      <c r="AK112" s="860" t="s">
        <v>430</v>
      </c>
      <c r="AL112" s="858"/>
      <c r="AM112" s="858"/>
      <c r="AN112" s="858"/>
      <c r="AO112" s="859"/>
      <c r="AP112" s="905" t="s">
        <v>138</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2443809</v>
      </c>
      <c r="BR112" s="895"/>
      <c r="BS112" s="895"/>
      <c r="BT112" s="895"/>
      <c r="BU112" s="895"/>
      <c r="BV112" s="895">
        <v>2452891</v>
      </c>
      <c r="BW112" s="895"/>
      <c r="BX112" s="895"/>
      <c r="BY112" s="895"/>
      <c r="BZ112" s="895"/>
      <c r="CA112" s="895">
        <v>2589773</v>
      </c>
      <c r="CB112" s="895"/>
      <c r="CC112" s="895"/>
      <c r="CD112" s="895"/>
      <c r="CE112" s="895"/>
      <c r="CF112" s="956">
        <v>60.5</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430</v>
      </c>
      <c r="DH112" s="895"/>
      <c r="DI112" s="895"/>
      <c r="DJ112" s="895"/>
      <c r="DK112" s="895"/>
      <c r="DL112" s="895" t="s">
        <v>138</v>
      </c>
      <c r="DM112" s="895"/>
      <c r="DN112" s="895"/>
      <c r="DO112" s="895"/>
      <c r="DP112" s="895"/>
      <c r="DQ112" s="895" t="s">
        <v>138</v>
      </c>
      <c r="DR112" s="895"/>
      <c r="DS112" s="895"/>
      <c r="DT112" s="895"/>
      <c r="DU112" s="895"/>
      <c r="DV112" s="872" t="s">
        <v>138</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112241</v>
      </c>
      <c r="AB113" s="1004"/>
      <c r="AC113" s="1004"/>
      <c r="AD113" s="1004"/>
      <c r="AE113" s="1005"/>
      <c r="AF113" s="1006">
        <v>119985</v>
      </c>
      <c r="AG113" s="1004"/>
      <c r="AH113" s="1004"/>
      <c r="AI113" s="1004"/>
      <c r="AJ113" s="1005"/>
      <c r="AK113" s="1006">
        <v>124592</v>
      </c>
      <c r="AL113" s="1004"/>
      <c r="AM113" s="1004"/>
      <c r="AN113" s="1004"/>
      <c r="AO113" s="1005"/>
      <c r="AP113" s="1007">
        <v>2.9</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541394</v>
      </c>
      <c r="BR113" s="895"/>
      <c r="BS113" s="895"/>
      <c r="BT113" s="895"/>
      <c r="BU113" s="895"/>
      <c r="BV113" s="895">
        <v>431205</v>
      </c>
      <c r="BW113" s="895"/>
      <c r="BX113" s="895"/>
      <c r="BY113" s="895"/>
      <c r="BZ113" s="895"/>
      <c r="CA113" s="895">
        <v>333633</v>
      </c>
      <c r="CB113" s="895"/>
      <c r="CC113" s="895"/>
      <c r="CD113" s="895"/>
      <c r="CE113" s="895"/>
      <c r="CF113" s="956">
        <v>7.8</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138</v>
      </c>
      <c r="DH113" s="858"/>
      <c r="DI113" s="858"/>
      <c r="DJ113" s="858"/>
      <c r="DK113" s="859"/>
      <c r="DL113" s="860" t="s">
        <v>138</v>
      </c>
      <c r="DM113" s="858"/>
      <c r="DN113" s="858"/>
      <c r="DO113" s="858"/>
      <c r="DP113" s="859"/>
      <c r="DQ113" s="860" t="s">
        <v>430</v>
      </c>
      <c r="DR113" s="858"/>
      <c r="DS113" s="858"/>
      <c r="DT113" s="858"/>
      <c r="DU113" s="859"/>
      <c r="DV113" s="905" t="s">
        <v>138</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56698</v>
      </c>
      <c r="AB114" s="858"/>
      <c r="AC114" s="858"/>
      <c r="AD114" s="858"/>
      <c r="AE114" s="859"/>
      <c r="AF114" s="860">
        <v>97342</v>
      </c>
      <c r="AG114" s="858"/>
      <c r="AH114" s="858"/>
      <c r="AI114" s="858"/>
      <c r="AJ114" s="859"/>
      <c r="AK114" s="860">
        <v>91557</v>
      </c>
      <c r="AL114" s="858"/>
      <c r="AM114" s="858"/>
      <c r="AN114" s="858"/>
      <c r="AO114" s="859"/>
      <c r="AP114" s="905">
        <v>2.1</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1292318</v>
      </c>
      <c r="BR114" s="895"/>
      <c r="BS114" s="895"/>
      <c r="BT114" s="895"/>
      <c r="BU114" s="895"/>
      <c r="BV114" s="895">
        <v>1286211</v>
      </c>
      <c r="BW114" s="895"/>
      <c r="BX114" s="895"/>
      <c r="BY114" s="895"/>
      <c r="BZ114" s="895"/>
      <c r="CA114" s="895">
        <v>1247738</v>
      </c>
      <c r="CB114" s="895"/>
      <c r="CC114" s="895"/>
      <c r="CD114" s="895"/>
      <c r="CE114" s="895"/>
      <c r="CF114" s="956">
        <v>29.1</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138</v>
      </c>
      <c r="DH114" s="858"/>
      <c r="DI114" s="858"/>
      <c r="DJ114" s="858"/>
      <c r="DK114" s="859"/>
      <c r="DL114" s="860" t="s">
        <v>138</v>
      </c>
      <c r="DM114" s="858"/>
      <c r="DN114" s="858"/>
      <c r="DO114" s="858"/>
      <c r="DP114" s="859"/>
      <c r="DQ114" s="860" t="s">
        <v>138</v>
      </c>
      <c r="DR114" s="858"/>
      <c r="DS114" s="858"/>
      <c r="DT114" s="858"/>
      <c r="DU114" s="859"/>
      <c r="DV114" s="905" t="s">
        <v>138</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25551</v>
      </c>
      <c r="AB115" s="1004"/>
      <c r="AC115" s="1004"/>
      <c r="AD115" s="1004"/>
      <c r="AE115" s="1005"/>
      <c r="AF115" s="1006">
        <v>19808</v>
      </c>
      <c r="AG115" s="1004"/>
      <c r="AH115" s="1004"/>
      <c r="AI115" s="1004"/>
      <c r="AJ115" s="1005"/>
      <c r="AK115" s="1006">
        <v>19314</v>
      </c>
      <c r="AL115" s="1004"/>
      <c r="AM115" s="1004"/>
      <c r="AN115" s="1004"/>
      <c r="AO115" s="1005"/>
      <c r="AP115" s="1007">
        <v>0.5</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t="s">
        <v>430</v>
      </c>
      <c r="BR115" s="895"/>
      <c r="BS115" s="895"/>
      <c r="BT115" s="895"/>
      <c r="BU115" s="895"/>
      <c r="BV115" s="895" t="s">
        <v>430</v>
      </c>
      <c r="BW115" s="895"/>
      <c r="BX115" s="895"/>
      <c r="BY115" s="895"/>
      <c r="BZ115" s="895"/>
      <c r="CA115" s="895" t="s">
        <v>430</v>
      </c>
      <c r="CB115" s="895"/>
      <c r="CC115" s="895"/>
      <c r="CD115" s="895"/>
      <c r="CE115" s="895"/>
      <c r="CF115" s="956" t="s">
        <v>138</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430</v>
      </c>
      <c r="DH115" s="858"/>
      <c r="DI115" s="858"/>
      <c r="DJ115" s="858"/>
      <c r="DK115" s="859"/>
      <c r="DL115" s="860" t="s">
        <v>430</v>
      </c>
      <c r="DM115" s="858"/>
      <c r="DN115" s="858"/>
      <c r="DO115" s="858"/>
      <c r="DP115" s="859"/>
      <c r="DQ115" s="860" t="s">
        <v>430</v>
      </c>
      <c r="DR115" s="858"/>
      <c r="DS115" s="858"/>
      <c r="DT115" s="858"/>
      <c r="DU115" s="859"/>
      <c r="DV115" s="905" t="s">
        <v>430</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431</v>
      </c>
      <c r="AB116" s="858"/>
      <c r="AC116" s="858"/>
      <c r="AD116" s="858"/>
      <c r="AE116" s="859"/>
      <c r="AF116" s="860" t="s">
        <v>138</v>
      </c>
      <c r="AG116" s="858"/>
      <c r="AH116" s="858"/>
      <c r="AI116" s="858"/>
      <c r="AJ116" s="859"/>
      <c r="AK116" s="860" t="s">
        <v>138</v>
      </c>
      <c r="AL116" s="858"/>
      <c r="AM116" s="858"/>
      <c r="AN116" s="858"/>
      <c r="AO116" s="859"/>
      <c r="AP116" s="905" t="s">
        <v>138</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430</v>
      </c>
      <c r="BR116" s="895"/>
      <c r="BS116" s="895"/>
      <c r="BT116" s="895"/>
      <c r="BU116" s="895"/>
      <c r="BV116" s="895" t="s">
        <v>138</v>
      </c>
      <c r="BW116" s="895"/>
      <c r="BX116" s="895"/>
      <c r="BY116" s="895"/>
      <c r="BZ116" s="895"/>
      <c r="CA116" s="895" t="s">
        <v>430</v>
      </c>
      <c r="CB116" s="895"/>
      <c r="CC116" s="895"/>
      <c r="CD116" s="895"/>
      <c r="CE116" s="895"/>
      <c r="CF116" s="956" t="s">
        <v>430</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72522</v>
      </c>
      <c r="DH116" s="858"/>
      <c r="DI116" s="858"/>
      <c r="DJ116" s="858"/>
      <c r="DK116" s="859"/>
      <c r="DL116" s="860">
        <v>53329</v>
      </c>
      <c r="DM116" s="858"/>
      <c r="DN116" s="858"/>
      <c r="DO116" s="858"/>
      <c r="DP116" s="859"/>
      <c r="DQ116" s="860">
        <v>33988</v>
      </c>
      <c r="DR116" s="858"/>
      <c r="DS116" s="858"/>
      <c r="DT116" s="858"/>
      <c r="DU116" s="859"/>
      <c r="DV116" s="905">
        <v>0.8</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340054</v>
      </c>
      <c r="AB117" s="990"/>
      <c r="AC117" s="990"/>
      <c r="AD117" s="990"/>
      <c r="AE117" s="991"/>
      <c r="AF117" s="992">
        <v>388736</v>
      </c>
      <c r="AG117" s="990"/>
      <c r="AH117" s="990"/>
      <c r="AI117" s="990"/>
      <c r="AJ117" s="991"/>
      <c r="AK117" s="992">
        <v>390725</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431</v>
      </c>
      <c r="BR117" s="895"/>
      <c r="BS117" s="895"/>
      <c r="BT117" s="895"/>
      <c r="BU117" s="895"/>
      <c r="BV117" s="895" t="s">
        <v>138</v>
      </c>
      <c r="BW117" s="895"/>
      <c r="BX117" s="895"/>
      <c r="BY117" s="895"/>
      <c r="BZ117" s="895"/>
      <c r="CA117" s="895" t="s">
        <v>431</v>
      </c>
      <c r="CB117" s="895"/>
      <c r="CC117" s="895"/>
      <c r="CD117" s="895"/>
      <c r="CE117" s="895"/>
      <c r="CF117" s="956" t="s">
        <v>138</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431</v>
      </c>
      <c r="DH117" s="858"/>
      <c r="DI117" s="858"/>
      <c r="DJ117" s="858"/>
      <c r="DK117" s="859"/>
      <c r="DL117" s="860" t="s">
        <v>138</v>
      </c>
      <c r="DM117" s="858"/>
      <c r="DN117" s="858"/>
      <c r="DO117" s="858"/>
      <c r="DP117" s="859"/>
      <c r="DQ117" s="860" t="s">
        <v>431</v>
      </c>
      <c r="DR117" s="858"/>
      <c r="DS117" s="858"/>
      <c r="DT117" s="858"/>
      <c r="DU117" s="859"/>
      <c r="DV117" s="905" t="s">
        <v>431</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308</v>
      </c>
      <c r="AG118" s="983"/>
      <c r="AH118" s="983"/>
      <c r="AI118" s="983"/>
      <c r="AJ118" s="984"/>
      <c r="AK118" s="985" t="s">
        <v>307</v>
      </c>
      <c r="AL118" s="983"/>
      <c r="AM118" s="983"/>
      <c r="AN118" s="983"/>
      <c r="AO118" s="984"/>
      <c r="AP118" s="986" t="s">
        <v>424</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431</v>
      </c>
      <c r="BR118" s="926"/>
      <c r="BS118" s="926"/>
      <c r="BT118" s="926"/>
      <c r="BU118" s="926"/>
      <c r="BV118" s="926" t="s">
        <v>138</v>
      </c>
      <c r="BW118" s="926"/>
      <c r="BX118" s="926"/>
      <c r="BY118" s="926"/>
      <c r="BZ118" s="926"/>
      <c r="CA118" s="926" t="s">
        <v>138</v>
      </c>
      <c r="CB118" s="926"/>
      <c r="CC118" s="926"/>
      <c r="CD118" s="926"/>
      <c r="CE118" s="926"/>
      <c r="CF118" s="956" t="s">
        <v>138</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138</v>
      </c>
      <c r="DH118" s="858"/>
      <c r="DI118" s="858"/>
      <c r="DJ118" s="858"/>
      <c r="DK118" s="859"/>
      <c r="DL118" s="860" t="s">
        <v>138</v>
      </c>
      <c r="DM118" s="858"/>
      <c r="DN118" s="858"/>
      <c r="DO118" s="858"/>
      <c r="DP118" s="859"/>
      <c r="DQ118" s="860" t="s">
        <v>138</v>
      </c>
      <c r="DR118" s="858"/>
      <c r="DS118" s="858"/>
      <c r="DT118" s="858"/>
      <c r="DU118" s="859"/>
      <c r="DV118" s="905" t="s">
        <v>431</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138</v>
      </c>
      <c r="AB119" s="976"/>
      <c r="AC119" s="976"/>
      <c r="AD119" s="976"/>
      <c r="AE119" s="977"/>
      <c r="AF119" s="978" t="s">
        <v>138</v>
      </c>
      <c r="AG119" s="976"/>
      <c r="AH119" s="976"/>
      <c r="AI119" s="976"/>
      <c r="AJ119" s="977"/>
      <c r="AK119" s="978" t="s">
        <v>138</v>
      </c>
      <c r="AL119" s="976"/>
      <c r="AM119" s="976"/>
      <c r="AN119" s="976"/>
      <c r="AO119" s="977"/>
      <c r="AP119" s="979" t="s">
        <v>138</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456</v>
      </c>
      <c r="BP119" s="959"/>
      <c r="BQ119" s="963">
        <v>6097152</v>
      </c>
      <c r="BR119" s="926"/>
      <c r="BS119" s="926"/>
      <c r="BT119" s="926"/>
      <c r="BU119" s="926"/>
      <c r="BV119" s="926">
        <v>6023694</v>
      </c>
      <c r="BW119" s="926"/>
      <c r="BX119" s="926"/>
      <c r="BY119" s="926"/>
      <c r="BZ119" s="926"/>
      <c r="CA119" s="926">
        <v>5959377</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138</v>
      </c>
      <c r="DH119" s="841"/>
      <c r="DI119" s="841"/>
      <c r="DJ119" s="841"/>
      <c r="DK119" s="842"/>
      <c r="DL119" s="843" t="s">
        <v>138</v>
      </c>
      <c r="DM119" s="841"/>
      <c r="DN119" s="841"/>
      <c r="DO119" s="841"/>
      <c r="DP119" s="842"/>
      <c r="DQ119" s="843" t="s">
        <v>138</v>
      </c>
      <c r="DR119" s="841"/>
      <c r="DS119" s="841"/>
      <c r="DT119" s="841"/>
      <c r="DU119" s="842"/>
      <c r="DV119" s="929" t="s">
        <v>138</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138</v>
      </c>
      <c r="AB120" s="858"/>
      <c r="AC120" s="858"/>
      <c r="AD120" s="858"/>
      <c r="AE120" s="859"/>
      <c r="AF120" s="860" t="s">
        <v>138</v>
      </c>
      <c r="AG120" s="858"/>
      <c r="AH120" s="858"/>
      <c r="AI120" s="858"/>
      <c r="AJ120" s="859"/>
      <c r="AK120" s="860" t="s">
        <v>138</v>
      </c>
      <c r="AL120" s="858"/>
      <c r="AM120" s="858"/>
      <c r="AN120" s="858"/>
      <c r="AO120" s="859"/>
      <c r="AP120" s="905" t="s">
        <v>138</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1242725</v>
      </c>
      <c r="BR120" s="923"/>
      <c r="BS120" s="923"/>
      <c r="BT120" s="923"/>
      <c r="BU120" s="923"/>
      <c r="BV120" s="923">
        <v>2159679</v>
      </c>
      <c r="BW120" s="923"/>
      <c r="BX120" s="923"/>
      <c r="BY120" s="923"/>
      <c r="BZ120" s="923"/>
      <c r="CA120" s="923">
        <v>2371565</v>
      </c>
      <c r="CB120" s="923"/>
      <c r="CC120" s="923"/>
      <c r="CD120" s="923"/>
      <c r="CE120" s="923"/>
      <c r="CF120" s="947">
        <v>55.4</v>
      </c>
      <c r="CG120" s="948"/>
      <c r="CH120" s="948"/>
      <c r="CI120" s="948"/>
      <c r="CJ120" s="948"/>
      <c r="CK120" s="949" t="s">
        <v>460</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2443809</v>
      </c>
      <c r="DH120" s="923"/>
      <c r="DI120" s="923"/>
      <c r="DJ120" s="923"/>
      <c r="DK120" s="923"/>
      <c r="DL120" s="923">
        <v>2452891</v>
      </c>
      <c r="DM120" s="923"/>
      <c r="DN120" s="923"/>
      <c r="DO120" s="923"/>
      <c r="DP120" s="923"/>
      <c r="DQ120" s="923">
        <v>2589773</v>
      </c>
      <c r="DR120" s="923"/>
      <c r="DS120" s="923"/>
      <c r="DT120" s="923"/>
      <c r="DU120" s="923"/>
      <c r="DV120" s="924">
        <v>60.5</v>
      </c>
      <c r="DW120" s="924"/>
      <c r="DX120" s="924"/>
      <c r="DY120" s="924"/>
      <c r="DZ120" s="925"/>
    </row>
    <row r="121" spans="1:130" s="246" customFormat="1" ht="26.25" customHeight="1" x14ac:dyDescent="0.15">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138</v>
      </c>
      <c r="AB121" s="858"/>
      <c r="AC121" s="858"/>
      <c r="AD121" s="858"/>
      <c r="AE121" s="859"/>
      <c r="AF121" s="860" t="s">
        <v>138</v>
      </c>
      <c r="AG121" s="858"/>
      <c r="AH121" s="858"/>
      <c r="AI121" s="858"/>
      <c r="AJ121" s="859"/>
      <c r="AK121" s="860" t="s">
        <v>138</v>
      </c>
      <c r="AL121" s="858"/>
      <c r="AM121" s="858"/>
      <c r="AN121" s="858"/>
      <c r="AO121" s="859"/>
      <c r="AP121" s="905" t="s">
        <v>138</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2441365</v>
      </c>
      <c r="BR121" s="895"/>
      <c r="BS121" s="895"/>
      <c r="BT121" s="895"/>
      <c r="BU121" s="895"/>
      <c r="BV121" s="895">
        <v>2450438</v>
      </c>
      <c r="BW121" s="895"/>
      <c r="BX121" s="895"/>
      <c r="BY121" s="895"/>
      <c r="BZ121" s="895"/>
      <c r="CA121" s="895">
        <v>2587183</v>
      </c>
      <c r="CB121" s="895"/>
      <c r="CC121" s="895"/>
      <c r="CD121" s="895"/>
      <c r="CE121" s="895"/>
      <c r="CF121" s="956">
        <v>60.4</v>
      </c>
      <c r="CG121" s="957"/>
      <c r="CH121" s="957"/>
      <c r="CI121" s="957"/>
      <c r="CJ121" s="957"/>
      <c r="CK121" s="950"/>
      <c r="CL121" s="936"/>
      <c r="CM121" s="936"/>
      <c r="CN121" s="936"/>
      <c r="CO121" s="937"/>
      <c r="CP121" s="916" t="s">
        <v>404</v>
      </c>
      <c r="CQ121" s="917"/>
      <c r="CR121" s="917"/>
      <c r="CS121" s="917"/>
      <c r="CT121" s="917"/>
      <c r="CU121" s="917"/>
      <c r="CV121" s="917"/>
      <c r="CW121" s="917"/>
      <c r="CX121" s="917"/>
      <c r="CY121" s="917"/>
      <c r="CZ121" s="917"/>
      <c r="DA121" s="917"/>
      <c r="DB121" s="917"/>
      <c r="DC121" s="917"/>
      <c r="DD121" s="917"/>
      <c r="DE121" s="917"/>
      <c r="DF121" s="918"/>
      <c r="DG121" s="894" t="s">
        <v>138</v>
      </c>
      <c r="DH121" s="895"/>
      <c r="DI121" s="895"/>
      <c r="DJ121" s="895"/>
      <c r="DK121" s="895"/>
      <c r="DL121" s="895" t="s">
        <v>138</v>
      </c>
      <c r="DM121" s="895"/>
      <c r="DN121" s="895"/>
      <c r="DO121" s="895"/>
      <c r="DP121" s="895"/>
      <c r="DQ121" s="895" t="s">
        <v>138</v>
      </c>
      <c r="DR121" s="895"/>
      <c r="DS121" s="895"/>
      <c r="DT121" s="895"/>
      <c r="DU121" s="895"/>
      <c r="DV121" s="872" t="s">
        <v>138</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138</v>
      </c>
      <c r="AB122" s="858"/>
      <c r="AC122" s="858"/>
      <c r="AD122" s="858"/>
      <c r="AE122" s="859"/>
      <c r="AF122" s="860" t="s">
        <v>138</v>
      </c>
      <c r="AG122" s="858"/>
      <c r="AH122" s="858"/>
      <c r="AI122" s="858"/>
      <c r="AJ122" s="859"/>
      <c r="AK122" s="860" t="s">
        <v>138</v>
      </c>
      <c r="AL122" s="858"/>
      <c r="AM122" s="858"/>
      <c r="AN122" s="858"/>
      <c r="AO122" s="859"/>
      <c r="AP122" s="905" t="s">
        <v>138</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2924792</v>
      </c>
      <c r="BR122" s="926"/>
      <c r="BS122" s="926"/>
      <c r="BT122" s="926"/>
      <c r="BU122" s="926"/>
      <c r="BV122" s="926">
        <v>2629436</v>
      </c>
      <c r="BW122" s="926"/>
      <c r="BX122" s="926"/>
      <c r="BY122" s="926"/>
      <c r="BZ122" s="926"/>
      <c r="CA122" s="926">
        <v>2486056</v>
      </c>
      <c r="CB122" s="926"/>
      <c r="CC122" s="926"/>
      <c r="CD122" s="926"/>
      <c r="CE122" s="926"/>
      <c r="CF122" s="927">
        <v>58</v>
      </c>
      <c r="CG122" s="928"/>
      <c r="CH122" s="928"/>
      <c r="CI122" s="928"/>
      <c r="CJ122" s="928"/>
      <c r="CK122" s="950"/>
      <c r="CL122" s="936"/>
      <c r="CM122" s="936"/>
      <c r="CN122" s="936"/>
      <c r="CO122" s="937"/>
      <c r="CP122" s="916" t="s">
        <v>464</v>
      </c>
      <c r="CQ122" s="917"/>
      <c r="CR122" s="917"/>
      <c r="CS122" s="917"/>
      <c r="CT122" s="917"/>
      <c r="CU122" s="917"/>
      <c r="CV122" s="917"/>
      <c r="CW122" s="917"/>
      <c r="CX122" s="917"/>
      <c r="CY122" s="917"/>
      <c r="CZ122" s="917"/>
      <c r="DA122" s="917"/>
      <c r="DB122" s="917"/>
      <c r="DC122" s="917"/>
      <c r="DD122" s="917"/>
      <c r="DE122" s="917"/>
      <c r="DF122" s="918"/>
      <c r="DG122" s="894" t="s">
        <v>138</v>
      </c>
      <c r="DH122" s="895"/>
      <c r="DI122" s="895"/>
      <c r="DJ122" s="895"/>
      <c r="DK122" s="895"/>
      <c r="DL122" s="895" t="s">
        <v>138</v>
      </c>
      <c r="DM122" s="895"/>
      <c r="DN122" s="895"/>
      <c r="DO122" s="895"/>
      <c r="DP122" s="895"/>
      <c r="DQ122" s="895" t="s">
        <v>138</v>
      </c>
      <c r="DR122" s="895"/>
      <c r="DS122" s="895"/>
      <c r="DT122" s="895"/>
      <c r="DU122" s="895"/>
      <c r="DV122" s="872" t="s">
        <v>138</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25551</v>
      </c>
      <c r="AB123" s="858"/>
      <c r="AC123" s="858"/>
      <c r="AD123" s="858"/>
      <c r="AE123" s="859"/>
      <c r="AF123" s="860">
        <v>19808</v>
      </c>
      <c r="AG123" s="858"/>
      <c r="AH123" s="858"/>
      <c r="AI123" s="858"/>
      <c r="AJ123" s="859"/>
      <c r="AK123" s="860">
        <v>19314</v>
      </c>
      <c r="AL123" s="858"/>
      <c r="AM123" s="858"/>
      <c r="AN123" s="858"/>
      <c r="AO123" s="859"/>
      <c r="AP123" s="905">
        <v>0.5</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465</v>
      </c>
      <c r="BP123" s="959"/>
      <c r="BQ123" s="913">
        <v>6608882</v>
      </c>
      <c r="BR123" s="914"/>
      <c r="BS123" s="914"/>
      <c r="BT123" s="914"/>
      <c r="BU123" s="914"/>
      <c r="BV123" s="914">
        <v>7239553</v>
      </c>
      <c r="BW123" s="914"/>
      <c r="BX123" s="914"/>
      <c r="BY123" s="914"/>
      <c r="BZ123" s="914"/>
      <c r="CA123" s="914">
        <v>7444804</v>
      </c>
      <c r="CB123" s="914"/>
      <c r="CC123" s="914"/>
      <c r="CD123" s="914"/>
      <c r="CE123" s="914"/>
      <c r="CF123" s="824"/>
      <c r="CG123" s="825"/>
      <c r="CH123" s="825"/>
      <c r="CI123" s="825"/>
      <c r="CJ123" s="915"/>
      <c r="CK123" s="950"/>
      <c r="CL123" s="936"/>
      <c r="CM123" s="936"/>
      <c r="CN123" s="936"/>
      <c r="CO123" s="937"/>
      <c r="CP123" s="916" t="s">
        <v>402</v>
      </c>
      <c r="CQ123" s="917"/>
      <c r="CR123" s="917"/>
      <c r="CS123" s="917"/>
      <c r="CT123" s="917"/>
      <c r="CU123" s="917"/>
      <c r="CV123" s="917"/>
      <c r="CW123" s="917"/>
      <c r="CX123" s="917"/>
      <c r="CY123" s="917"/>
      <c r="CZ123" s="917"/>
      <c r="DA123" s="917"/>
      <c r="DB123" s="917"/>
      <c r="DC123" s="917"/>
      <c r="DD123" s="917"/>
      <c r="DE123" s="917"/>
      <c r="DF123" s="918"/>
      <c r="DG123" s="857" t="s">
        <v>138</v>
      </c>
      <c r="DH123" s="858"/>
      <c r="DI123" s="858"/>
      <c r="DJ123" s="858"/>
      <c r="DK123" s="859"/>
      <c r="DL123" s="860" t="s">
        <v>466</v>
      </c>
      <c r="DM123" s="858"/>
      <c r="DN123" s="858"/>
      <c r="DO123" s="858"/>
      <c r="DP123" s="859"/>
      <c r="DQ123" s="860" t="s">
        <v>138</v>
      </c>
      <c r="DR123" s="858"/>
      <c r="DS123" s="858"/>
      <c r="DT123" s="858"/>
      <c r="DU123" s="859"/>
      <c r="DV123" s="905" t="s">
        <v>138</v>
      </c>
      <c r="DW123" s="906"/>
      <c r="DX123" s="906"/>
      <c r="DY123" s="906"/>
      <c r="DZ123" s="907"/>
    </row>
    <row r="124" spans="1:130" s="246" customFormat="1" ht="26.25" customHeight="1" thickBot="1" x14ac:dyDescent="0.2">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138</v>
      </c>
      <c r="AB124" s="858"/>
      <c r="AC124" s="858"/>
      <c r="AD124" s="858"/>
      <c r="AE124" s="859"/>
      <c r="AF124" s="860" t="s">
        <v>466</v>
      </c>
      <c r="AG124" s="858"/>
      <c r="AH124" s="858"/>
      <c r="AI124" s="858"/>
      <c r="AJ124" s="859"/>
      <c r="AK124" s="860" t="s">
        <v>138</v>
      </c>
      <c r="AL124" s="858"/>
      <c r="AM124" s="858"/>
      <c r="AN124" s="858"/>
      <c r="AO124" s="859"/>
      <c r="AP124" s="905" t="s">
        <v>138</v>
      </c>
      <c r="AQ124" s="906"/>
      <c r="AR124" s="906"/>
      <c r="AS124" s="906"/>
      <c r="AT124" s="907"/>
      <c r="AU124" s="908" t="s">
        <v>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138</v>
      </c>
      <c r="BR124" s="912"/>
      <c r="BS124" s="912"/>
      <c r="BT124" s="912"/>
      <c r="BU124" s="912"/>
      <c r="BV124" s="912" t="s">
        <v>138</v>
      </c>
      <c r="BW124" s="912"/>
      <c r="BX124" s="912"/>
      <c r="BY124" s="912"/>
      <c r="BZ124" s="912"/>
      <c r="CA124" s="912" t="s">
        <v>138</v>
      </c>
      <c r="CB124" s="912"/>
      <c r="CC124" s="912"/>
      <c r="CD124" s="912"/>
      <c r="CE124" s="912"/>
      <c r="CF124" s="802"/>
      <c r="CG124" s="803"/>
      <c r="CH124" s="803"/>
      <c r="CI124" s="803"/>
      <c r="CJ124" s="943"/>
      <c r="CK124" s="951"/>
      <c r="CL124" s="951"/>
      <c r="CM124" s="951"/>
      <c r="CN124" s="951"/>
      <c r="CO124" s="952"/>
      <c r="CP124" s="916" t="s">
        <v>468</v>
      </c>
      <c r="CQ124" s="917"/>
      <c r="CR124" s="917"/>
      <c r="CS124" s="917"/>
      <c r="CT124" s="917"/>
      <c r="CU124" s="917"/>
      <c r="CV124" s="917"/>
      <c r="CW124" s="917"/>
      <c r="CX124" s="917"/>
      <c r="CY124" s="917"/>
      <c r="CZ124" s="917"/>
      <c r="DA124" s="917"/>
      <c r="DB124" s="917"/>
      <c r="DC124" s="917"/>
      <c r="DD124" s="917"/>
      <c r="DE124" s="917"/>
      <c r="DF124" s="918"/>
      <c r="DG124" s="840" t="s">
        <v>138</v>
      </c>
      <c r="DH124" s="841"/>
      <c r="DI124" s="841"/>
      <c r="DJ124" s="841"/>
      <c r="DK124" s="842"/>
      <c r="DL124" s="843" t="s">
        <v>466</v>
      </c>
      <c r="DM124" s="841"/>
      <c r="DN124" s="841"/>
      <c r="DO124" s="841"/>
      <c r="DP124" s="842"/>
      <c r="DQ124" s="843" t="s">
        <v>466</v>
      </c>
      <c r="DR124" s="841"/>
      <c r="DS124" s="841"/>
      <c r="DT124" s="841"/>
      <c r="DU124" s="842"/>
      <c r="DV124" s="929" t="s">
        <v>138</v>
      </c>
      <c r="DW124" s="930"/>
      <c r="DX124" s="930"/>
      <c r="DY124" s="930"/>
      <c r="DZ124" s="931"/>
    </row>
    <row r="125" spans="1:130" s="246" customFormat="1" ht="26.25" customHeight="1" x14ac:dyDescent="0.15">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138</v>
      </c>
      <c r="AB125" s="858"/>
      <c r="AC125" s="858"/>
      <c r="AD125" s="858"/>
      <c r="AE125" s="859"/>
      <c r="AF125" s="860" t="s">
        <v>138</v>
      </c>
      <c r="AG125" s="858"/>
      <c r="AH125" s="858"/>
      <c r="AI125" s="858"/>
      <c r="AJ125" s="859"/>
      <c r="AK125" s="860" t="s">
        <v>138</v>
      </c>
      <c r="AL125" s="858"/>
      <c r="AM125" s="858"/>
      <c r="AN125" s="858"/>
      <c r="AO125" s="859"/>
      <c r="AP125" s="905" t="s">
        <v>138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469</v>
      </c>
      <c r="CL125" s="933"/>
      <c r="CM125" s="933"/>
      <c r="CN125" s="933"/>
      <c r="CO125" s="934"/>
      <c r="CP125" s="941" t="s">
        <v>470</v>
      </c>
      <c r="CQ125" s="886"/>
      <c r="CR125" s="886"/>
      <c r="CS125" s="886"/>
      <c r="CT125" s="886"/>
      <c r="CU125" s="886"/>
      <c r="CV125" s="886"/>
      <c r="CW125" s="886"/>
      <c r="CX125" s="886"/>
      <c r="CY125" s="886"/>
      <c r="CZ125" s="886"/>
      <c r="DA125" s="886"/>
      <c r="DB125" s="886"/>
      <c r="DC125" s="886"/>
      <c r="DD125" s="886"/>
      <c r="DE125" s="886"/>
      <c r="DF125" s="887"/>
      <c r="DG125" s="942" t="s">
        <v>138</v>
      </c>
      <c r="DH125" s="923"/>
      <c r="DI125" s="923"/>
      <c r="DJ125" s="923"/>
      <c r="DK125" s="923"/>
      <c r="DL125" s="923" t="s">
        <v>138</v>
      </c>
      <c r="DM125" s="923"/>
      <c r="DN125" s="923"/>
      <c r="DO125" s="923"/>
      <c r="DP125" s="923"/>
      <c r="DQ125" s="923" t="s">
        <v>138</v>
      </c>
      <c r="DR125" s="923"/>
      <c r="DS125" s="923"/>
      <c r="DT125" s="923"/>
      <c r="DU125" s="923"/>
      <c r="DV125" s="924" t="s">
        <v>138</v>
      </c>
      <c r="DW125" s="924"/>
      <c r="DX125" s="924"/>
      <c r="DY125" s="924"/>
      <c r="DZ125" s="925"/>
    </row>
    <row r="126" spans="1:130" s="246" customFormat="1" ht="26.25" customHeight="1" thickBot="1" x14ac:dyDescent="0.2">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138</v>
      </c>
      <c r="AB126" s="858"/>
      <c r="AC126" s="858"/>
      <c r="AD126" s="858"/>
      <c r="AE126" s="859"/>
      <c r="AF126" s="860" t="s">
        <v>138</v>
      </c>
      <c r="AG126" s="858"/>
      <c r="AH126" s="858"/>
      <c r="AI126" s="858"/>
      <c r="AJ126" s="859"/>
      <c r="AK126" s="860" t="s">
        <v>138</v>
      </c>
      <c r="AL126" s="858"/>
      <c r="AM126" s="858"/>
      <c r="AN126" s="858"/>
      <c r="AO126" s="859"/>
      <c r="AP126" s="905" t="s">
        <v>138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471</v>
      </c>
      <c r="CQ126" s="828"/>
      <c r="CR126" s="828"/>
      <c r="CS126" s="828"/>
      <c r="CT126" s="828"/>
      <c r="CU126" s="828"/>
      <c r="CV126" s="828"/>
      <c r="CW126" s="828"/>
      <c r="CX126" s="828"/>
      <c r="CY126" s="828"/>
      <c r="CZ126" s="828"/>
      <c r="DA126" s="828"/>
      <c r="DB126" s="828"/>
      <c r="DC126" s="828"/>
      <c r="DD126" s="828"/>
      <c r="DE126" s="828"/>
      <c r="DF126" s="829"/>
      <c r="DG126" s="894" t="s">
        <v>138</v>
      </c>
      <c r="DH126" s="895"/>
      <c r="DI126" s="895"/>
      <c r="DJ126" s="895"/>
      <c r="DK126" s="895"/>
      <c r="DL126" s="895" t="s">
        <v>138</v>
      </c>
      <c r="DM126" s="895"/>
      <c r="DN126" s="895"/>
      <c r="DO126" s="895"/>
      <c r="DP126" s="895"/>
      <c r="DQ126" s="895" t="s">
        <v>138</v>
      </c>
      <c r="DR126" s="895"/>
      <c r="DS126" s="895"/>
      <c r="DT126" s="895"/>
      <c r="DU126" s="895"/>
      <c r="DV126" s="872" t="s">
        <v>138</v>
      </c>
      <c r="DW126" s="872"/>
      <c r="DX126" s="872"/>
      <c r="DY126" s="872"/>
      <c r="DZ126" s="873"/>
    </row>
    <row r="127" spans="1:130" s="246" customFormat="1" ht="26.25" customHeight="1" x14ac:dyDescent="0.15">
      <c r="A127" s="900"/>
      <c r="B127" s="901"/>
      <c r="C127" s="919" t="s">
        <v>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138</v>
      </c>
      <c r="AB127" s="858"/>
      <c r="AC127" s="858"/>
      <c r="AD127" s="858"/>
      <c r="AE127" s="859"/>
      <c r="AF127" s="860" t="s">
        <v>473</v>
      </c>
      <c r="AG127" s="858"/>
      <c r="AH127" s="858"/>
      <c r="AI127" s="858"/>
      <c r="AJ127" s="859"/>
      <c r="AK127" s="860" t="s">
        <v>138</v>
      </c>
      <c r="AL127" s="858"/>
      <c r="AM127" s="858"/>
      <c r="AN127" s="858"/>
      <c r="AO127" s="859"/>
      <c r="AP127" s="905" t="s">
        <v>138</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138</v>
      </c>
      <c r="DH127" s="895"/>
      <c r="DI127" s="895"/>
      <c r="DJ127" s="895"/>
      <c r="DK127" s="895"/>
      <c r="DL127" s="895" t="s">
        <v>138</v>
      </c>
      <c r="DM127" s="895"/>
      <c r="DN127" s="895"/>
      <c r="DO127" s="895"/>
      <c r="DP127" s="895"/>
      <c r="DQ127" s="895" t="s">
        <v>138</v>
      </c>
      <c r="DR127" s="895"/>
      <c r="DS127" s="895"/>
      <c r="DT127" s="895"/>
      <c r="DU127" s="895"/>
      <c r="DV127" s="872" t="s">
        <v>138</v>
      </c>
      <c r="DW127" s="872"/>
      <c r="DX127" s="872"/>
      <c r="DY127" s="872"/>
      <c r="DZ127" s="873"/>
    </row>
    <row r="128" spans="1:130" s="246" customFormat="1" ht="26.25" customHeight="1" thickBot="1" x14ac:dyDescent="0.2">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112241</v>
      </c>
      <c r="AB128" s="879"/>
      <c r="AC128" s="879"/>
      <c r="AD128" s="879"/>
      <c r="AE128" s="880"/>
      <c r="AF128" s="881">
        <v>119699</v>
      </c>
      <c r="AG128" s="879"/>
      <c r="AH128" s="879"/>
      <c r="AI128" s="879"/>
      <c r="AJ128" s="880"/>
      <c r="AK128" s="881">
        <v>124592</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138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t="s">
        <v>138</v>
      </c>
      <c r="DH128" s="869"/>
      <c r="DI128" s="869"/>
      <c r="DJ128" s="869"/>
      <c r="DK128" s="869"/>
      <c r="DL128" s="869" t="s">
        <v>138</v>
      </c>
      <c r="DM128" s="869"/>
      <c r="DN128" s="869"/>
      <c r="DO128" s="869"/>
      <c r="DP128" s="869"/>
      <c r="DQ128" s="869" t="s">
        <v>138</v>
      </c>
      <c r="DR128" s="869"/>
      <c r="DS128" s="869"/>
      <c r="DT128" s="869"/>
      <c r="DU128" s="869"/>
      <c r="DV128" s="870" t="s">
        <v>138</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4039034</v>
      </c>
      <c r="AB129" s="858"/>
      <c r="AC129" s="858"/>
      <c r="AD129" s="858"/>
      <c r="AE129" s="859"/>
      <c r="AF129" s="860">
        <v>4509586</v>
      </c>
      <c r="AG129" s="858"/>
      <c r="AH129" s="858"/>
      <c r="AI129" s="858"/>
      <c r="AJ129" s="859"/>
      <c r="AK129" s="860">
        <v>4556697</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138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486</v>
      </c>
      <c r="X130" s="855"/>
      <c r="Y130" s="855"/>
      <c r="Z130" s="856"/>
      <c r="AA130" s="857">
        <v>298257</v>
      </c>
      <c r="AB130" s="858"/>
      <c r="AC130" s="858"/>
      <c r="AD130" s="858"/>
      <c r="AE130" s="859"/>
      <c r="AF130" s="860">
        <v>292818</v>
      </c>
      <c r="AG130" s="858"/>
      <c r="AH130" s="858"/>
      <c r="AI130" s="858"/>
      <c r="AJ130" s="859"/>
      <c r="AK130" s="860">
        <v>272549</v>
      </c>
      <c r="AL130" s="858"/>
      <c r="AM130" s="858"/>
      <c r="AN130" s="858"/>
      <c r="AO130" s="859"/>
      <c r="AP130" s="861"/>
      <c r="AQ130" s="862"/>
      <c r="AR130" s="862"/>
      <c r="AS130" s="862"/>
      <c r="AT130" s="863"/>
      <c r="AU130" s="284"/>
      <c r="AV130" s="284"/>
      <c r="AW130" s="284"/>
      <c r="AX130" s="827" t="s">
        <v>487</v>
      </c>
      <c r="AY130" s="828"/>
      <c r="AZ130" s="828"/>
      <c r="BA130" s="828"/>
      <c r="BB130" s="828"/>
      <c r="BC130" s="828"/>
      <c r="BD130" s="828"/>
      <c r="BE130" s="829"/>
      <c r="BF130" s="830">
        <v>-0.8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488</v>
      </c>
      <c r="X131" s="838"/>
      <c r="Y131" s="838"/>
      <c r="Z131" s="839"/>
      <c r="AA131" s="840">
        <v>3740777</v>
      </c>
      <c r="AB131" s="841"/>
      <c r="AC131" s="841"/>
      <c r="AD131" s="841"/>
      <c r="AE131" s="842"/>
      <c r="AF131" s="843">
        <v>4216768</v>
      </c>
      <c r="AG131" s="841"/>
      <c r="AH131" s="841"/>
      <c r="AI131" s="841"/>
      <c r="AJ131" s="842"/>
      <c r="AK131" s="843">
        <v>4284148</v>
      </c>
      <c r="AL131" s="841"/>
      <c r="AM131" s="841"/>
      <c r="AN131" s="841"/>
      <c r="AO131" s="842"/>
      <c r="AP131" s="844"/>
      <c r="AQ131" s="845"/>
      <c r="AR131" s="845"/>
      <c r="AS131" s="845"/>
      <c r="AT131" s="846"/>
      <c r="AU131" s="284"/>
      <c r="AV131" s="284"/>
      <c r="AW131" s="284"/>
      <c r="AX131" s="805" t="s">
        <v>489</v>
      </c>
      <c r="AY131" s="806"/>
      <c r="AZ131" s="806"/>
      <c r="BA131" s="806"/>
      <c r="BB131" s="806"/>
      <c r="BC131" s="806"/>
      <c r="BD131" s="806"/>
      <c r="BE131" s="807"/>
      <c r="BF131" s="808" t="s">
        <v>138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491</v>
      </c>
      <c r="W132" s="818"/>
      <c r="X132" s="818"/>
      <c r="Y132" s="818"/>
      <c r="Z132" s="819"/>
      <c r="AA132" s="820">
        <v>-1.8831381819999999</v>
      </c>
      <c r="AB132" s="821"/>
      <c r="AC132" s="821"/>
      <c r="AD132" s="821"/>
      <c r="AE132" s="822"/>
      <c r="AF132" s="823">
        <v>-0.56396273200000002</v>
      </c>
      <c r="AG132" s="821"/>
      <c r="AH132" s="821"/>
      <c r="AI132" s="821"/>
      <c r="AJ132" s="822"/>
      <c r="AK132" s="823">
        <v>-0.14976139899999999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492</v>
      </c>
      <c r="W133" s="797"/>
      <c r="X133" s="797"/>
      <c r="Y133" s="797"/>
      <c r="Z133" s="798"/>
      <c r="AA133" s="799">
        <v>-1.4</v>
      </c>
      <c r="AB133" s="800"/>
      <c r="AC133" s="800"/>
      <c r="AD133" s="800"/>
      <c r="AE133" s="801"/>
      <c r="AF133" s="799">
        <v>-1.1000000000000001</v>
      </c>
      <c r="AG133" s="800"/>
      <c r="AH133" s="800"/>
      <c r="AI133" s="800"/>
      <c r="AJ133" s="801"/>
      <c r="AK133" s="799">
        <v>-0.8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5tNOfKKQEIYvAnMSnVhq9qTreU3VuFFn+S5g9QuZFRYlLdVPVsAkl0TIxBDKd0zZUUjuuGHICxyalIP1kNlrQ==" saltValue="lPQTnN1/vMB1+eNxWyiD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wVUSPhBNgBmmSoK96FhNK7+2oQ78YuSbZSQTz5dchhkLk00rsfwupD1Z0CmW89OmB4AobdIELDUHSanBQjjmw==" saltValue="aNd+I4spX6qmhuKOllON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LxXmPHW0IkPWsCGkwumP1trT6CBajsA9AHkIiDz/CzPE+UUQGfPpobP5/w2hpXIniVHLyVZ/r5CXXklzv4sQQ==" saltValue="byohtiTKa5l3Yx9jR4Nm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501</v>
      </c>
      <c r="AL9" s="1227"/>
      <c r="AM9" s="1227"/>
      <c r="AN9" s="1228"/>
      <c r="AO9" s="312">
        <v>953168</v>
      </c>
      <c r="AP9" s="312">
        <v>60419</v>
      </c>
      <c r="AQ9" s="313">
        <v>80518</v>
      </c>
      <c r="AR9" s="314">
        <v>-25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502</v>
      </c>
      <c r="AL10" s="1227"/>
      <c r="AM10" s="1227"/>
      <c r="AN10" s="1228"/>
      <c r="AO10" s="315">
        <v>212238</v>
      </c>
      <c r="AP10" s="315">
        <v>13453</v>
      </c>
      <c r="AQ10" s="316">
        <v>8488</v>
      </c>
      <c r="AR10" s="317">
        <v>58.5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503</v>
      </c>
      <c r="AL11" s="1227"/>
      <c r="AM11" s="1227"/>
      <c r="AN11" s="1228"/>
      <c r="AO11" s="315">
        <v>221560</v>
      </c>
      <c r="AP11" s="315">
        <v>14044</v>
      </c>
      <c r="AQ11" s="316">
        <v>12447</v>
      </c>
      <c r="AR11" s="317">
        <v>12.8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504</v>
      </c>
      <c r="AL12" s="1227"/>
      <c r="AM12" s="1227"/>
      <c r="AN12" s="1228"/>
      <c r="AO12" s="315" t="s">
        <v>505</v>
      </c>
      <c r="AP12" s="315" t="s">
        <v>505</v>
      </c>
      <c r="AQ12" s="316">
        <v>615</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506</v>
      </c>
      <c r="AL13" s="1227"/>
      <c r="AM13" s="1227"/>
      <c r="AN13" s="1228"/>
      <c r="AO13" s="315" t="s">
        <v>505</v>
      </c>
      <c r="AP13" s="315" t="s">
        <v>505</v>
      </c>
      <c r="AQ13" s="316">
        <v>4</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507</v>
      </c>
      <c r="AL14" s="1227"/>
      <c r="AM14" s="1227"/>
      <c r="AN14" s="1228"/>
      <c r="AO14" s="315">
        <v>125592</v>
      </c>
      <c r="AP14" s="315">
        <v>7961</v>
      </c>
      <c r="AQ14" s="316">
        <v>4032</v>
      </c>
      <c r="AR14" s="317">
        <v>97.4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508</v>
      </c>
      <c r="AL15" s="1227"/>
      <c r="AM15" s="1227"/>
      <c r="AN15" s="1228"/>
      <c r="AO15" s="315">
        <v>34365</v>
      </c>
      <c r="AP15" s="315">
        <v>2178</v>
      </c>
      <c r="AQ15" s="316">
        <v>1876</v>
      </c>
      <c r="AR15" s="317">
        <v>16.100000000000001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509</v>
      </c>
      <c r="AL16" s="1230"/>
      <c r="AM16" s="1230"/>
      <c r="AN16" s="1231"/>
      <c r="AO16" s="315">
        <v>-70838</v>
      </c>
      <c r="AP16" s="315">
        <v>-4490</v>
      </c>
      <c r="AQ16" s="316">
        <v>-7595</v>
      </c>
      <c r="AR16" s="317">
        <v>-40.9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1476085</v>
      </c>
      <c r="AP17" s="315">
        <v>93565</v>
      </c>
      <c r="AQ17" s="316">
        <v>100385</v>
      </c>
      <c r="AR17" s="317">
        <v>-6.8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514</v>
      </c>
      <c r="AL21" s="1224"/>
      <c r="AM21" s="1224"/>
      <c r="AN21" s="1225"/>
      <c r="AO21" s="327">
        <v>7.92</v>
      </c>
      <c r="AP21" s="328">
        <v>9.2200000000000006</v>
      </c>
      <c r="AQ21" s="329">
        <v>-1.3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515</v>
      </c>
      <c r="AL22" s="1224"/>
      <c r="AM22" s="1224"/>
      <c r="AN22" s="1225"/>
      <c r="AO22" s="332">
        <v>98.1</v>
      </c>
      <c r="AP22" s="333">
        <v>97.2</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519</v>
      </c>
      <c r="AL32" s="1215"/>
      <c r="AM32" s="1215"/>
      <c r="AN32" s="1216"/>
      <c r="AO32" s="342">
        <v>155262</v>
      </c>
      <c r="AP32" s="342">
        <v>9842</v>
      </c>
      <c r="AQ32" s="343">
        <v>48843</v>
      </c>
      <c r="AR32" s="344">
        <v>-79.8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520</v>
      </c>
      <c r="AL33" s="1215"/>
      <c r="AM33" s="1215"/>
      <c r="AN33" s="1216"/>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521</v>
      </c>
      <c r="AL34" s="1215"/>
      <c r="AM34" s="1215"/>
      <c r="AN34" s="1216"/>
      <c r="AO34" s="342" t="s">
        <v>505</v>
      </c>
      <c r="AP34" s="342" t="s">
        <v>505</v>
      </c>
      <c r="AQ34" s="343">
        <v>10</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522</v>
      </c>
      <c r="AL35" s="1215"/>
      <c r="AM35" s="1215"/>
      <c r="AN35" s="1216"/>
      <c r="AO35" s="342">
        <v>124592</v>
      </c>
      <c r="AP35" s="342">
        <v>7898</v>
      </c>
      <c r="AQ35" s="343">
        <v>14940</v>
      </c>
      <c r="AR35" s="344">
        <v>-47.1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523</v>
      </c>
      <c r="AL36" s="1215"/>
      <c r="AM36" s="1215"/>
      <c r="AN36" s="1216"/>
      <c r="AO36" s="342">
        <v>91557</v>
      </c>
      <c r="AP36" s="342">
        <v>5804</v>
      </c>
      <c r="AQ36" s="343">
        <v>3323</v>
      </c>
      <c r="AR36" s="344">
        <v>74.7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524</v>
      </c>
      <c r="AL37" s="1215"/>
      <c r="AM37" s="1215"/>
      <c r="AN37" s="1216"/>
      <c r="AO37" s="342">
        <v>19314</v>
      </c>
      <c r="AP37" s="342">
        <v>1224</v>
      </c>
      <c r="AQ37" s="343">
        <v>752</v>
      </c>
      <c r="AR37" s="344">
        <v>62.8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525</v>
      </c>
      <c r="AL38" s="1218"/>
      <c r="AM38" s="1218"/>
      <c r="AN38" s="1219"/>
      <c r="AO38" s="345" t="s">
        <v>505</v>
      </c>
      <c r="AP38" s="345" t="s">
        <v>505</v>
      </c>
      <c r="AQ38" s="346">
        <v>6</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526</v>
      </c>
      <c r="AL39" s="1218"/>
      <c r="AM39" s="1218"/>
      <c r="AN39" s="1219"/>
      <c r="AO39" s="342">
        <v>-124592</v>
      </c>
      <c r="AP39" s="342">
        <v>-7898</v>
      </c>
      <c r="AQ39" s="343">
        <v>-3695</v>
      </c>
      <c r="AR39" s="344">
        <v>113.7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527</v>
      </c>
      <c r="AL40" s="1215"/>
      <c r="AM40" s="1215"/>
      <c r="AN40" s="1216"/>
      <c r="AO40" s="342">
        <v>-272549</v>
      </c>
      <c r="AP40" s="342">
        <v>-17276</v>
      </c>
      <c r="AQ40" s="343">
        <v>-44561</v>
      </c>
      <c r="AR40" s="344">
        <v>-61.2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-6416</v>
      </c>
      <c r="AP41" s="342">
        <v>-407</v>
      </c>
      <c r="AQ41" s="343">
        <v>19619</v>
      </c>
      <c r="AR41" s="344">
        <v>-102.1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496</v>
      </c>
      <c r="AN49" s="1209" t="s">
        <v>531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398544</v>
      </c>
      <c r="AN51" s="364">
        <v>26345</v>
      </c>
      <c r="AO51" s="365">
        <v>12.5</v>
      </c>
      <c r="AP51" s="366">
        <v>91837</v>
      </c>
      <c r="AQ51" s="367">
        <v>11</v>
      </c>
      <c r="AR51" s="368">
        <v>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379327</v>
      </c>
      <c r="AN52" s="372">
        <v>25074</v>
      </c>
      <c r="AO52" s="373">
        <v>18.3</v>
      </c>
      <c r="AP52" s="374">
        <v>54439</v>
      </c>
      <c r="AQ52" s="375">
        <v>21.7</v>
      </c>
      <c r="AR52" s="376">
        <v>-3.4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556630</v>
      </c>
      <c r="AN53" s="364">
        <v>36239</v>
      </c>
      <c r="AO53" s="365">
        <v>37.6</v>
      </c>
      <c r="AP53" s="366">
        <v>69469</v>
      </c>
      <c r="AQ53" s="367">
        <v>-24.4</v>
      </c>
      <c r="AR53" s="368">
        <v>62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338018</v>
      </c>
      <c r="AN54" s="372">
        <v>22006</v>
      </c>
      <c r="AO54" s="373">
        <v>-12.2</v>
      </c>
      <c r="AP54" s="374">
        <v>38215</v>
      </c>
      <c r="AQ54" s="375">
        <v>-29.8</v>
      </c>
      <c r="AR54" s="376">
        <v>17.600000000000001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395362</v>
      </c>
      <c r="AN55" s="364">
        <v>25476</v>
      </c>
      <c r="AO55" s="365">
        <v>-29.7</v>
      </c>
      <c r="AP55" s="366">
        <v>67293</v>
      </c>
      <c r="AQ55" s="367">
        <v>-3.1</v>
      </c>
      <c r="AR55" s="368">
        <v>-26.6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207974</v>
      </c>
      <c r="AN56" s="372">
        <v>13401</v>
      </c>
      <c r="AO56" s="373">
        <v>-39.1</v>
      </c>
      <c r="AP56" s="374">
        <v>35076</v>
      </c>
      <c r="AQ56" s="375">
        <v>-8.1999999999999993</v>
      </c>
      <c r="AR56" s="376">
        <v>-30.9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509701</v>
      </c>
      <c r="AN57" s="364">
        <v>32477</v>
      </c>
      <c r="AO57" s="365">
        <v>27.5</v>
      </c>
      <c r="AP57" s="366">
        <v>67343</v>
      </c>
      <c r="AQ57" s="367">
        <v>0.1</v>
      </c>
      <c r="AR57" s="368">
        <v>27.4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410360</v>
      </c>
      <c r="AN58" s="372">
        <v>26148</v>
      </c>
      <c r="AO58" s="373">
        <v>95.1</v>
      </c>
      <c r="AP58" s="374">
        <v>32865</v>
      </c>
      <c r="AQ58" s="375">
        <v>-6.3</v>
      </c>
      <c r="AR58" s="376">
        <v>101.4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770252</v>
      </c>
      <c r="AN59" s="364">
        <v>48824</v>
      </c>
      <c r="AO59" s="365">
        <v>50.3</v>
      </c>
      <c r="AP59" s="366">
        <v>73475</v>
      </c>
      <c r="AQ59" s="367">
        <v>9.1</v>
      </c>
      <c r="AR59" s="368">
        <v>41.2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563234</v>
      </c>
      <c r="AN60" s="372">
        <v>35702</v>
      </c>
      <c r="AO60" s="373">
        <v>36.5</v>
      </c>
      <c r="AP60" s="374">
        <v>43072</v>
      </c>
      <c r="AQ60" s="375">
        <v>31.1</v>
      </c>
      <c r="AR60" s="376">
        <v>5.4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526098</v>
      </c>
      <c r="AN61" s="379">
        <v>33872</v>
      </c>
      <c r="AO61" s="380">
        <v>19.600000000000001</v>
      </c>
      <c r="AP61" s="381">
        <v>73883</v>
      </c>
      <c r="AQ61" s="382">
        <v>-1.5</v>
      </c>
      <c r="AR61" s="368">
        <v>21.1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379783</v>
      </c>
      <c r="AN62" s="372">
        <v>24466</v>
      </c>
      <c r="AO62" s="373">
        <v>19.7</v>
      </c>
      <c r="AP62" s="374">
        <v>40733</v>
      </c>
      <c r="AQ62" s="375">
        <v>1.7</v>
      </c>
      <c r="AR62" s="376">
        <v>18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6cUv2FvcsLFMVQmO4XOsm9l8vY9vkGu0dlLZy1KwNcgKDqdLKTT6Nf4RsxJ8pqyBRtNa416c2lSuqBpph/ofw==" saltValue="Xl3pXvMAUPgAvn1z5qzQ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40Dmiy8snscdhIXe3WtiFrTfzZ2Ux5JkRzTzMGJWfjKat2tRORFuk/4KxoW4nHd74g4il+gGiqyIL6eMhr6JQ==" saltValue="xd/6XEqarBMxCD+y5lJf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rCEPUwpxgSeDz40h5vcfGhGVnx54kAXNndO07TSBa6b1Ezu7wvmodix/35evyzbpGG05NoxpMrmOAYTAZzHOQ==" saltValue="1X2fgVAKCUxNc6WSddF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2" t="s">
        <v>3</v>
      </c>
      <c r="D47" s="1232"/>
      <c r="E47" s="1233"/>
      <c r="F47" s="11">
        <v>29.45</v>
      </c>
      <c r="G47" s="12">
        <v>22.32</v>
      </c>
      <c r="H47" s="12">
        <v>24.22</v>
      </c>
      <c r="I47" s="12">
        <v>34</v>
      </c>
      <c r="J47" s="13">
        <v>36.06</v>
      </c>
    </row>
    <row r="48" spans="2:10" ht="57.75" customHeight="1" x14ac:dyDescent="0.15">
      <c r="B48" s="14"/>
      <c r="C48" s="1234" t="s">
        <v>4</v>
      </c>
      <c r="D48" s="1234"/>
      <c r="E48" s="1235"/>
      <c r="F48" s="15">
        <v>7.19</v>
      </c>
      <c r="G48" s="16">
        <v>5.59</v>
      </c>
      <c r="H48" s="16">
        <v>6.76</v>
      </c>
      <c r="I48" s="16">
        <v>4.1900000000000004</v>
      </c>
      <c r="J48" s="17">
        <v>4.28</v>
      </c>
    </row>
    <row r="49" spans="2:10" ht="57.75" customHeight="1" thickBot="1" x14ac:dyDescent="0.2">
      <c r="B49" s="18"/>
      <c r="C49" s="1236" t="s">
        <v>5</v>
      </c>
      <c r="D49" s="1236"/>
      <c r="E49" s="1237"/>
      <c r="F49" s="19">
        <v>2.56</v>
      </c>
      <c r="G49" s="20" t="s">
        <v>552</v>
      </c>
      <c r="H49" s="20">
        <v>3.23</v>
      </c>
      <c r="I49" s="20">
        <v>10.45</v>
      </c>
      <c r="J49" s="21">
        <v>2.5299999999999998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sYDWpYjKNpFtna2dSfaKNLrmVzOrichgkY3OgE71miRHnIfeJ10qrlhQ+FNvk/Rg4h4OcLHYYbNZPjIdiOww==" saltValue="XSmon/0W9XS+jJYDrCJn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2020-09-29T08:22:04Z</cp:lastPrinted>
  <dcterms:created xsi:type="dcterms:W3CDTF">2020-02-10T04:24:17Z</dcterms:created>
  <dcterms:modified xsi:type="dcterms:W3CDTF">2020-09-29T08:22:34Z</dcterms:modified>
  <cp:category/>
</cp:coreProperties>
</file>