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1田原市\"/>
    </mc:Choice>
  </mc:AlternateContent>
  <bookViews>
    <workbookView xWindow="0" yWindow="0" windowWidth="20490" windowHeight="7530" tabRatio="8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C36"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CO34" i="10" l="1"/>
  <c r="CO35" i="10" s="1"/>
  <c r="CO36" i="10" s="1"/>
  <c r="CO37" i="10" s="1"/>
</calcChain>
</file>

<file path=xl/sharedStrings.xml><?xml version="1.0" encoding="utf-8"?>
<sst xmlns="http://schemas.openxmlformats.org/spreadsheetml/2006/main" count="1118" uniqueCount="594">
  <si>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</si>
  <si>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</si>
  <si>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</si>
  <si>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</si>
  <si>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</si>
  <si>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</si>
  <si>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</si>
  <si>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</si>
  <si>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</si>
  <si>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</si>
  <si>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</si>
  <si>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</si>
  <si>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</si>
  <si>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</si>
  <si>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</si>
  <si>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</si>
  <si>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</si>
  <si>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</si>
  <si>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</si>
  <si>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</si>
  <si>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</si>
  <si>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</si>
  <si>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</si>
  <si>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</si>
  <si>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</si>
  <si>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</si>
  <si>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</si>
  <si>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</si>
  <si>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</si>
  <si>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</si>
  <si>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</si>
  <si>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</si>
  <si>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</si>
  <si>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</si>
  <si>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</si>
  <si>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</si>
  <si>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</si>
  <si>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</si>
  <si>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</si>
  <si>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</si>
  <si>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</si>
  <si>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</si>
  <si>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</si>
  <si>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</si>
  <si>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</si>
  <si>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</si>
  <si>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</si>
  <si>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</si>
  <si>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</si>
  <si>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</si>
  <si>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</si>
  <si>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</si>
  <si>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</si>
  <si>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</si>
  <si>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</si>
  <si>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</si>
  <si>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</si>
  <si>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</si>
  <si>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</si>
  <si>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</si>
  <si>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</si>
  <si>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</si>
  <si>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</si>
  <si>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</si>
  <si>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</si>
  <si>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</si>
  <si>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</si>
  <si>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</si>
  <si>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</si>
  <si>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</si>
  <si>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</si>
  <si>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</si>
  <si>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</si>
  <si>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</si>
  <si>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</si>
  <si>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</si>
  <si>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</si>
  <si>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</si>
  <si>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</si>
  <si>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</si>
  <si>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</si>
  <si>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</si>
  <si>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</si>
  <si>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</si>
  <si>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</si>
  <si>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</si>
  <si>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</si>
  <si>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</si>
  <si>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</si>
  <si>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</si>
  <si>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</si>
  <si>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</si>
  <si>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</si>
  <si>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</si>
  <si>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</si>
  <si>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</si>
  <si>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</si>
  <si>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</si>
  <si>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</si>
  <si>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</si>
  <si>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</si>
  <si>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</si>
  <si>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</si>
  <si>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</si>
  <si>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</si>
  <si>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</si>
  <si>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</si>
  <si>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</si>
  <si>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</si>
  <si>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</si>
  <si>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</si>
  <si>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</si>
  <si>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</si>
  <si>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</si>
  <si>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</si>
  <si>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</si>
  <si>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</si>
  <si>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</si>
  <si>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</si>
  <si>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</si>
  <si>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</si>
  <si>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</si>
  <si>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</si>
  <si>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</si>
  <si>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</si>
  <si>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</si>
  <si>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</si>
  <si>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</si>
  <si>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</si>
  <si>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</si>
  <si>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</si>
  <si>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</si>
  <si>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</si>
  <si>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</si>
  <si>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</si>
  <si>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</si>
  <si>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</si>
  <si>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</si>
  <si>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</si>
  <si>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</si>
  <si>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</si>
  <si>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</si>
  <si>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</si>
  <si>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</si>
  <si>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</si>
  <si>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</si>
  <si>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</si>
  <si>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</si>
  <si>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</si>
  <si>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</si>
  <si>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</si>
  <si>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</si>
  <si>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</si>
  <si>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</si>
  <si>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</si>
  <si>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</si>
  <si>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</si>
  <si>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</si>
  <si>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</si>
  <si>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</si>
  <si>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</si>
  <si>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</si>
  <si>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</si>
  <si>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</si>
  <si>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</si>
  <si>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</si>
  <si>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</si>
  <si>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</si>
  <si>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</si>
  <si>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</si>
  <si>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</si>
  <si>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</si>
  <si>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</si>
  <si>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</si>
  <si>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</si>
  <si>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</si>
  <si>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</si>
  <si>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</si>
  <si>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</si>
  <si>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</si>
  <si>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</si>
  <si>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</si>
  <si>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</si>
  <si>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</si>
  <si>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</si>
  <si>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</si>
  <si>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</si>
  <si>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</si>
  <si>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</si>
  <si>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</si>
  <si>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</si>
  <si>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</si>
  <si>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</si>
  <si>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</si>
  <si>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</si>
  <si>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</si>
  <si>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</si>
  <si>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</si>
  <si>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</si>
  <si>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</si>
  <si>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</si>
  <si>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</si>
  <si>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</si>
  <si>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</si>
  <si>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</si>
  <si>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</si>
  <si>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</si>
  <si>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</si>
  <si>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</si>
  <si>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</si>
  <si>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愛知県田原市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</si>
  <si>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</si>
  <si>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</si>
  <si>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</si>
  <si>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</si>
  <si>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</si>
  <si>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</si>
  <si>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</si>
  <si>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</si>
  <si>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</si>
  <si>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</si>
  <si>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</si>
  <si>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</si>
  <si>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</si>
  <si>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</si>
  <si>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</si>
  <si>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</si>
  <si>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</si>
  <si>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</si>
  <si>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</si>
  <si>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</si>
  <si>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</si>
  <si>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</si>
  <si>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</si>
  <si>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</si>
  <si>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</si>
  <si>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</si>
  <si>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</si>
  <si>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</si>
  <si>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</si>
  <si>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</si>
  <si>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</si>
  <si>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</si>
  <si>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</si>
  <si>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</si>
  <si>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</si>
  <si>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</si>
  <si>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</si>
  <si>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</si>
  <si>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</si>
  <si>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</si>
  <si>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</si>
  <si>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</si>
  <si>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</si>
  <si>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</si>
  <si>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</si>
  <si>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</si>
  <si>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</si>
  <si>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</si>
  <si>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</si>
  <si>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</si>
  <si>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</si>
  <si>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</si>
  <si>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</si>
  <si>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</si>
  <si>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</si>
  <si>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</si>
  <si>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</si>
  <si>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</si>
  <si>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</si>
  <si>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</si>
  <si>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</si>
  <si>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</si>
  <si>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</si>
  <si>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</si>
  <si>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</si>
  <si>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</si>
  <si>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</si>
  <si>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</si>
  <si>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</si>
  <si>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</si>
  <si>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</si>
  <si>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</si>
  <si>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</si>
  <si>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</si>
  <si>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</si>
  <si>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</si>
  <si>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</si>
  <si>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</si>
  <si>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</si>
  <si>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</si>
  <si>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</si>
  <si>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</si>
  <si>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</si>
  <si>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</si>
  <si>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</si>
  <si>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</si>
  <si>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</si>
  <si>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</si>
  <si>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</si>
  <si>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</si>
  <si>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</si>
  <si>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</si>
  <si>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</si>
  <si>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</si>
  <si>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</si>
  <si>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</si>
  <si>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</si>
  <si>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</si>
  <si>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</si>
  <si>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</si>
  <si>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</si>
  <si>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</si>
  <si>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</si>
  <si>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</si>
  <si>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</si>
  <si>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</si>
  <si>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</si>
  <si>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</si>
  <si>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</si>
  <si>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</si>
  <si>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</si>
  <si>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</si>
  <si>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</si>
  <si>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</si>
  <si>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</si>
  <si>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</si>
  <si>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</si>
  <si>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</si>
  <si>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</si>
  <si>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</si>
  <si>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</si>
  <si>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</si>
  <si>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</si>
  <si>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</si>
  <si>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</si>
  <si>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</si>
  <si>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</si>
  <si>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</si>
  <si>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</si>
  <si>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</si>
  <si>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</si>
  <si>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</si>
  <si>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</si>
  <si>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</si>
  <si>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</si>
  <si>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</si>
  <si>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</si>
  <si>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</si>
  <si>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</si>
  <si>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</si>
  <si>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</si>
  <si>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</si>
  <si>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</si>
  <si>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</si>
  <si>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</si>
  <si>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</si>
  <si>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</si>
  <si>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</si>
  <si>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</si>
  <si>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愛知県田原市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</si>
  <si>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</si>
  <si>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</si>
  <si>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</si>
  <si>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</si>
  <si>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</si>
  <si>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</si>
  <si>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</si>
  <si>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</si>
  <si>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</si>
  <si>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</si>
  <si>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</si>
  <si>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</si>
  <si>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</si>
  <si>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</si>
  <si>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</si>
  <si>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</si>
  <si>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</si>
  <si>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</si>
  <si>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</si>
  <si>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</si>
  <si>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田原福祉専門学校特別会計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</si>
  <si>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</si>
  <si>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</si>
  <si>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</si>
  <si>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</si>
  <si>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</si>
  <si>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</si>
  <si>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</si>
  <si>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</si>
  <si>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</si>
  <si>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</si>
  <si>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</si>
  <si>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</si>
  <si>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</si>
  <si>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</si>
  <si>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</si>
  <si>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</si>
  <si>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</si>
  <si>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</si>
  <si>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</si>
  <si>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</si>
  <si>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</si>
  <si>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</si>
  <si>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</si>
  <si>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</si>
  <si>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</si>
  <si>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</si>
  <si>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</si>
  <si>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</si>
  <si>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</si>
  <si>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</si>
  <si>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</si>
  <si>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</si>
  <si>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</si>
  <si>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</si>
  <si>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</si>
  <si>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</si>
  <si>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</si>
  <si>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</si>
  <si>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</si>
  <si>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</si>
  <si>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</si>
  <si>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</si>
  <si>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</si>
  <si>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</si>
  <si>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</si>
  <si>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</si>
  <si>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</si>
  <si>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</si>
  <si>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</si>
  <si>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</si>
  <si>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</si>
  <si>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</si>
  <si>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</si>
  <si>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</si>
  <si>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</si>
  <si>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</si>
  <si>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</si>
  <si>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</si>
  <si>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</si>
  <si>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</si>
  <si>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</si>
  <si>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</si>
  <si>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</si>
  <si>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</si>
  <si>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</si>
  <si>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</si>
  <si>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</si>
  <si>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</si>
  <si>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</si>
  <si>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</si>
  <si>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</si>
  <si>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</si>
  <si>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</si>
  <si>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</si>
  <si>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</si>
  <si>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</si>
  <si>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</si>
  <si>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</si>
  <si>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</si>
  <si>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</si>
  <si>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</si>
  <si>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</si>
  <si>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</si>
  <si>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</si>
  <si>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</si>
  <si>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</si>
  <si>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</si>
  <si>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</si>
  <si>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</si>
  <si>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</si>
  <si>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</si>
  <si>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</si>
  <si>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</si>
  <si>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</si>
  <si>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</si>
  <si>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</si>
  <si>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</si>
  <si>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</si>
  <si>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</si>
  <si>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</si>
  <si>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</si>
  <si>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</si>
  <si>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</si>
  <si>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</si>
  <si>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</si>
  <si>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</si>
  <si>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</si>
  <si>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</si>
  <si>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</si>
  <si>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</si>
  <si>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</si>
  <si>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</si>
  <si>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</si>
  <si>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</si>
  <si>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</si>
  <si>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</si>
  <si>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</si>
  <si>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</si>
  <si>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</si>
  <si>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</si>
  <si>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</si>
  <si>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</si>
  <si>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</si>
  <si>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</si>
  <si>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</si>
  <si>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</si>
  <si>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</si>
  <si>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</si>
  <si>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</si>
  <si>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</si>
  <si>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</si>
  <si>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</si>
  <si>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</si>
  <si>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</si>
  <si>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</si>
  <si>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</si>
  <si>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</si>
  <si>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</si>
  <si>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</si>
  <si>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</si>
  <si>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</si>
  <si>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</si>
  <si>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</si>
  <si>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</si>
  <si>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</si>
  <si>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</si>
  <si>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</si>
  <si>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</si>
  <si>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</si>
  <si>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</si>
  <si>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</si>
  <si>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</si>
  <si>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</si>
  <si>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</si>
  <si>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</si>
  <si>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</si>
  <si>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</si>
  <si>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</si>
  <si>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</si>
  <si>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</si>
  <si>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</si>
  <si>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</si>
  <si>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</si>
  <si>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</si>
  <si>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</si>
  <si>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3.86</t>
  </si>
  <si>
    <t>▲ 3.48</t>
  </si>
  <si>
    <t>▲ 3.77</t>
  </si>
  <si>
    <t>水道事業会計</t>
  </si>
  <si>
    <t>一般会計</t>
  </si>
  <si>
    <t>国民健康保険特別会計</t>
  </si>
  <si>
    <t>介護保険特別会計</t>
  </si>
  <si>
    <t>農業集落排水事業特別会計</t>
  </si>
  <si>
    <t>公共下水道事業特別会計</t>
  </si>
  <si>
    <t>後期高齢者医療特別会計</t>
  </si>
  <si>
    <t>田原福祉専門学校特別会計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</si>
  <si>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</si>
  <si>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</si>
  <si>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</si>
  <si>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</si>
  <si>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</si>
  <si>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東三河広域連合</t>
    <rPh sb="0" eb="1">
      <t>ヒガシ</t>
    </rPh>
    <rPh sb="1" eb="3">
      <t>ミカワ</t>
    </rPh>
    <rPh sb="3" eb="5">
      <t>コウイキ</t>
    </rPh>
    <rPh sb="5" eb="7">
      <t>レンゴウ</t>
    </rPh>
    <phoneticPr fontId="30"/>
  </si>
  <si>
    <t>崋山会</t>
    <rPh sb="0" eb="2">
      <t>カザン</t>
    </rPh>
    <rPh sb="2" eb="3">
      <t>カイ</t>
    </rPh>
    <phoneticPr fontId="2"/>
  </si>
  <si>
    <t>○</t>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</si>
  <si>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</si>
  <si>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</si>
  <si>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phoneticPr fontId="2"/>
  </si>
  <si>
    <t>-</t>
    <phoneticPr fontId="2"/>
  </si>
  <si>
    <t>-</t>
    <phoneticPr fontId="2"/>
  </si>
  <si>
    <t>-</t>
    <phoneticPr fontId="2"/>
  </si>
  <si>
    <t>-</t>
    <phoneticPr fontId="2"/>
  </si>
  <si>
    <t>-</t>
    <phoneticPr fontId="2"/>
  </si>
  <si>
    <t>-</t>
    <phoneticPr fontId="2"/>
  </si>
  <si>
    <t>大規模事業推進基金</t>
    <rPh sb="0" eb="3">
      <t>ダイキボ</t>
    </rPh>
    <rPh sb="3" eb="5">
      <t>ジギョウ</t>
    </rPh>
    <rPh sb="5" eb="7">
      <t>スイシン</t>
    </rPh>
    <rPh sb="7" eb="9">
      <t>キキン</t>
    </rPh>
    <phoneticPr fontId="11"/>
  </si>
  <si>
    <t>災害対策基金</t>
    <rPh sb="0" eb="2">
      <t>サイガイ</t>
    </rPh>
    <rPh sb="2" eb="4">
      <t>タイサク</t>
    </rPh>
    <rPh sb="4" eb="6">
      <t>キキン</t>
    </rPh>
    <phoneticPr fontId="11"/>
  </si>
  <si>
    <t>市民協働まちづくり基金</t>
    <rPh sb="0" eb="2">
      <t>シミン</t>
    </rPh>
    <rPh sb="2" eb="4">
      <t>キョウドウ</t>
    </rPh>
    <rPh sb="9" eb="11">
      <t>キキン</t>
    </rPh>
    <phoneticPr fontId="11"/>
  </si>
  <si>
    <t>臨海緑化基金</t>
    <rPh sb="0" eb="2">
      <t>リンカイ</t>
    </rPh>
    <rPh sb="2" eb="4">
      <t>リョッカ</t>
    </rPh>
    <rPh sb="4" eb="6">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</si>
  <si>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</si>
  <si>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</si>
  <si>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</si>
  <si>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</si>
  <si>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</si>
  <si>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</si>
  <si>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</si>
  <si>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</si>
  <si>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</si>
  <si>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</si>
  <si>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</si>
  <si>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</si>
  <si>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</si>
  <si>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計画的な発行・償還により将来負担比率は発生していないが、有形固定資産減価償却率は類似団体及び全国平均よりも高い水準にある。特に有形固定資産減価償却率が高いものは一般廃棄物処理施設や体育館であり、70％以上となっている。合併前の旧３町でそれぞれ保有していた施設総量が多く、改修等が追いつかないことも有形固定資産減価償却率が高い原因であるため、公共施設等総合管理計画等に基づき、今後も集約化・複合化や除却を進めることで将来負担比率を必要以上に悪化させることなく有形固定資産減価償却率を抑える必要がある。</t>
    <rPh sb="65" eb="66">
      <t>トク</t>
    </rPh>
    <rPh sb="79" eb="80">
      <t>タカ</t>
    </rPh>
    <rPh sb="131" eb="133">
      <t>シセツ</t>
    </rPh>
    <rPh sb="133" eb="135">
      <t>ソウリョウ</t>
    </rPh>
    <rPh sb="136" eb="137">
      <t>オオ</t>
    </rPh>
    <rPh sb="139" eb="141">
      <t>カイシュウ</t>
    </rPh>
    <rPh sb="141" eb="142">
      <t>トウ</t>
    </rPh>
    <rPh sb="143" eb="144">
      <t>オ</t>
    </rPh>
    <rPh sb="164" eb="165">
      <t>タカ</t>
    </rPh>
    <rPh sb="166" eb="168">
      <t>ゲンイン</t>
    </rPh>
    <rPh sb="211" eb="213">
      <t>ショウライ</t>
    </rPh>
    <rPh sb="213" eb="215">
      <t>フタン</t>
    </rPh>
    <rPh sb="215" eb="217">
      <t>ヒリツ</t>
    </rPh>
    <rPh sb="218" eb="220">
      <t>ヒツヨウ</t>
    </rPh>
    <rPh sb="220" eb="222">
      <t>イジョウ</t>
    </rPh>
    <rPh sb="223" eb="225">
      <t>アッカ</t>
    </rPh>
    <rPh sb="244" eb="245">
      <t>オサ</t>
    </rPh>
    <rPh sb="247" eb="249">
      <t>ヒツヨウ</t>
    </rPh>
    <phoneticPr fontId="5"/>
  </si>
  <si>
    <t>将来負担比率・実質公債費比率ともに、類似団体と比較して低い水準が続いている。実質公債費比率は、市債の償還が進み元利償還金が減少したことにより減少となった。将来負担比率は、市債の償還が進んだことによる市債残高の減少や債務負担額の減少などにより、将来負担額を充当可能財源等が上回る状況が続いており、平成26年度以降は発生していない。今後もこれまで同様に市債の償還を進めていくとともに、財政措置のある有利な事業債の優先的な借入及び計画的な基金残高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</si>
</sst>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c:ext xmlns:c16="http://schemas.microsoft.com/office/drawing/2014/chart" uri="{C3380CC4-5D6E-409C-BE32-E72D297353CC}">
              <c16:uniqueId val="{00000000-D5A9-48D2-B7B0-F19EB24E37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107398</c:v>
                </c:pt>
                <c:pt idx="1">
                  <c:v>77308</c:v>
                </c:pt>
                <c:pt idx="2">
                  <c:v>96415</c:v>
                </c:pt>
                <c:pt idx="3">
                  <c:v>79307</c:v>
                </c:pt>
                <c:pt idx="4">
                  <c:v>62839</c:v>
                </c:pt>
              </c:numCache>
            </c:numRef>
          </c:val>
          <c:smooth val="0"/>
          <c:extLst>
            <c:ext xmlns:c16="http://schemas.microsoft.com/office/drawing/2014/chart" uri="{C3380CC4-5D6E-409C-BE32-E72D297353CC}">
              <c16:uniqueId val="{00000001-D5A9-48D2-B7B0-F19EB24E3733}"/>
            </c:ext>
          </c:extLst>
        </c:ser>
        <c:dLbls>
          <c:showLegendKey val="0"/>
          <c:showVal val="0"/>
          <c:showCatName val="0"/>
          <c:showSerName val="0"/>
          <c:showPercent val="0"/>
          <c:showBubbleSize val="0"/>
        </c:dLbls>
        <c:marker val="1"/>
        <c:smooth val="0"/>
        <c:axId val="208396288"/>
        <c:axId val="208398208"/>
      </c:lineChart>
      <c:catAx>
        <c:axId val="208396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98208"/>
        <c:crosses val="autoZero"/>
        <c:auto val="1"/>
        <c:lblAlgn val="ctr"/>
        <c:lblOffset val="100"/>
        <c:tickLblSkip val="1"/>
        <c:tickMarkSkip val="1"/>
        <c:noMultiLvlLbl val="0"/>
      </c:catAx>
      <c:valAx>
        <c:axId val="208398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9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12.82</c:v>
                </c:pt>
                <c:pt idx="1">
                  <c:v>8.91</c:v>
                </c:pt>
                <c:pt idx="2">
                  <c:v>10.84</c:v>
                </c:pt>
                <c:pt idx="3">
                  <c:v>4.49</c:v>
                </c:pt>
                <c:pt idx="4">
                  <c:v>2.34</c:v>
                </c:pt>
              </c:numCache>
            </c:numRef>
          </c:val>
          <c:extLst>
            <c:ext xmlns:c16="http://schemas.microsoft.com/office/drawing/2014/chart" uri="{C3380CC4-5D6E-409C-BE32-E72D297353CC}">
              <c16:uniqueId val="{00000000-37B1-4E26-B51B-04F38AABFD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28.5</c:v>
                </c:pt>
                <c:pt idx="1">
                  <c:v>38.409999999999997</c:v>
                </c:pt>
                <c:pt idx="2">
                  <c:v>30.67</c:v>
                </c:pt>
                <c:pt idx="3">
                  <c:v>31.64</c:v>
                </c:pt>
                <c:pt idx="4">
                  <c:v>33.35</c:v>
                </c:pt>
              </c:numCache>
            </c:numRef>
          </c:val>
          <c:extLst>
            <c:ext xmlns:c16="http://schemas.microsoft.com/office/drawing/2014/chart" uri="{C3380CC4-5D6E-409C-BE32-E72D297353CC}">
              <c16:uniqueId val="{00000001-37B1-4E26-B51B-04F38AABFD5F}"/>
            </c:ext>
          </c:extLst>
        </c:ser>
        <c:dLbls>
          <c:showLegendKey val="0"/>
          <c:showVal val="0"/>
          <c:showCatName val="0"/>
          <c:showSerName val="0"/>
          <c:showPercent val="0"/>
          <c:showBubbleSize val="0"/>
        </c:dLbls>
        <c:gapWidth val="250"/>
        <c:overlap val="100"/>
        <c:axId val="127918080"/>
        <c:axId val="12792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-3.86</c:v>
                </c:pt>
                <c:pt idx="1">
                  <c:v>1.56</c:v>
                </c:pt>
                <c:pt idx="2">
                  <c:v>0.09</c:v>
                </c:pt>
                <c:pt idx="3">
                  <c:v>-3.48</c:v>
                </c:pt>
                <c:pt idx="4">
                  <c:v>-3.77</c:v>
                </c:pt>
              </c:numCache>
            </c:numRef>
          </c:val>
          <c:smooth val="0"/>
          <c:extLst>
            <c:ext xmlns:c16="http://schemas.microsoft.com/office/drawing/2014/chart" uri="{C3380CC4-5D6E-409C-BE32-E72D297353CC}">
              <c16:uniqueId val="{00000002-37B1-4E26-B51B-04F38AABFD5F}"/>
            </c:ext>
          </c:extLst>
        </c:ser>
        <c:dLbls>
          <c:showLegendKey val="0"/>
          <c:showVal val="0"/>
          <c:showCatName val="0"/>
          <c:showSerName val="0"/>
          <c:showPercent val="0"/>
          <c:showBubbleSize val="0"/>
        </c:dLbls>
        <c:marker val="1"/>
        <c:smooth val="0"/>
        <c:axId val="127918080"/>
        <c:axId val="127920000"/>
      </c:lineChart>
      <c:catAx>
        <c:axId val="1279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20000"/>
        <c:crosses val="autoZero"/>
        <c:auto val="1"/>
        <c:lblAlgn val="ctr"/>
        <c:lblOffset val="100"/>
        <c:tickLblSkip val="1"/>
        <c:tickMarkSkip val="1"/>
        <c:noMultiLvlLbl val="0"/>
      </c:catAx>
      <c:valAx>
        <c:axId val="1279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04-4E27-9767-996DE51ED0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04-4E27-9767-996DE51ED071}"/>
            </c:ext>
          </c:extLst>
        </c:ser>
        <c:ser>
          <c:idx val="2"/>
          <c:order val="2"/>
          <c:tx>
            <c:strRef>
              <c:f>データシート!$A$29</c:f>
              <c:strCache>
                <c:ptCount val="1"/>
                <c:pt idx="0">
                  <c:v>田原福祉専門学校特別会計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04-4E27-9767-996DE51ED0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3-9B04-4E27-9767-996DE51ED07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0.21</c:v>
                </c:pt>
                <c:pt idx="4">
                  <c:v>#N/A</c:v>
                </c:pt>
                <c:pt idx="5">
                  <c:v>0.23</c:v>
                </c:pt>
                <c:pt idx="6">
                  <c:v>#N/A</c:v>
                </c:pt>
                <c:pt idx="7">
                  <c:v>0.26</c:v>
                </c:pt>
                <c:pt idx="8">
                  <c:v>#N/A</c:v>
                </c:pt>
                <c:pt idx="9">
                  <c:v>0.21</c:v>
                </c:pt>
              </c:numCache>
            </c:numRef>
          </c:val>
          <c:extLst>
            <c:ext xmlns:c16="http://schemas.microsoft.com/office/drawing/2014/chart" uri="{C3380CC4-5D6E-409C-BE32-E72D297353CC}">
              <c16:uniqueId val="{00000004-9B04-4E27-9767-996DE51ED07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0.32</c:v>
                </c:pt>
                <c:pt idx="4">
                  <c:v>#N/A</c:v>
                </c:pt>
                <c:pt idx="5">
                  <c:v>0.4</c:v>
                </c:pt>
                <c:pt idx="6">
                  <c:v>#N/A</c:v>
                </c:pt>
                <c:pt idx="7">
                  <c:v>0.41</c:v>
                </c:pt>
                <c:pt idx="8">
                  <c:v>#N/A</c:v>
                </c:pt>
                <c:pt idx="9">
                  <c:v>0.36</c:v>
                </c:pt>
              </c:numCache>
            </c:numRef>
          </c:val>
          <c:extLst>
            <c:ext xmlns:c16="http://schemas.microsoft.com/office/drawing/2014/chart" uri="{C3380CC4-5D6E-409C-BE32-E72D297353CC}">
              <c16:uniqueId val="{00000005-9B04-4E27-9767-996DE51ED07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1.49</c:v>
                </c:pt>
                <c:pt idx="4">
                  <c:v>#N/A</c:v>
                </c:pt>
                <c:pt idx="5">
                  <c:v>0.71</c:v>
                </c:pt>
                <c:pt idx="6">
                  <c:v>#N/A</c:v>
                </c:pt>
                <c:pt idx="7">
                  <c:v>1.65</c:v>
                </c:pt>
                <c:pt idx="8">
                  <c:v>#N/A</c:v>
                </c:pt>
                <c:pt idx="9">
                  <c:v>1.59</c:v>
                </c:pt>
              </c:numCache>
            </c:numRef>
          </c:val>
          <c:extLst>
            <c:ext xmlns:c16="http://schemas.microsoft.com/office/drawing/2014/chart" uri="{C3380CC4-5D6E-409C-BE32-E72D297353CC}">
              <c16:uniqueId val="{00000006-9B04-4E27-9767-996DE51ED0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c:v>
                </c:pt>
                <c:pt idx="2">
                  <c:v>#N/A</c:v>
                </c:pt>
                <c:pt idx="3">
                  <c:v>1.48</c:v>
                </c:pt>
                <c:pt idx="4">
                  <c:v>#N/A</c:v>
                </c:pt>
                <c:pt idx="5">
                  <c:v>0.71</c:v>
                </c:pt>
                <c:pt idx="6">
                  <c:v>#N/A</c:v>
                </c:pt>
                <c:pt idx="7">
                  <c:v>1.39</c:v>
                </c:pt>
                <c:pt idx="8">
                  <c:v>#N/A</c:v>
                </c:pt>
                <c:pt idx="9">
                  <c:v>2.04</c:v>
                </c:pt>
              </c:numCache>
            </c:numRef>
          </c:val>
          <c:extLst>
            <c:ext xmlns:c16="http://schemas.microsoft.com/office/drawing/2014/chart" uri="{C3380CC4-5D6E-409C-BE32-E72D297353CC}">
              <c16:uniqueId val="{00000007-9B04-4E27-9767-996DE51ED0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12.81</c:v>
                </c:pt>
                <c:pt idx="2">
                  <c:v>#N/A</c:v>
                </c:pt>
                <c:pt idx="3">
                  <c:v>8.91</c:v>
                </c:pt>
                <c:pt idx="4">
                  <c:v>#N/A</c:v>
                </c:pt>
                <c:pt idx="5">
                  <c:v>10.83</c:v>
                </c:pt>
                <c:pt idx="6">
                  <c:v>#N/A</c:v>
                </c:pt>
                <c:pt idx="7">
                  <c:v>4.4800000000000004</c:v>
                </c:pt>
                <c:pt idx="8">
                  <c:v>#N/A</c:v>
                </c:pt>
                <c:pt idx="9">
                  <c:v>2.33</c:v>
                </c:pt>
              </c:numCache>
            </c:numRef>
          </c:val>
          <c:extLst>
            <c:ext xmlns:c16="http://schemas.microsoft.com/office/drawing/2014/chart" uri="{C3380CC4-5D6E-409C-BE32-E72D297353CC}">
              <c16:uniqueId val="{00000008-9B04-4E27-9767-996DE51ED0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7.64</c:v>
                </c:pt>
                <c:pt idx="2">
                  <c:v>#N/A</c:v>
                </c:pt>
                <c:pt idx="3">
                  <c:v>7.57</c:v>
                </c:pt>
                <c:pt idx="4">
                  <c:v>#N/A</c:v>
                </c:pt>
                <c:pt idx="5">
                  <c:v>6.8</c:v>
                </c:pt>
                <c:pt idx="6">
                  <c:v>#N/A</c:v>
                </c:pt>
                <c:pt idx="7">
                  <c:v>6.14</c:v>
                </c:pt>
                <c:pt idx="8">
                  <c:v>#N/A</c:v>
                </c:pt>
                <c:pt idx="9">
                  <c:v>6.07</c:v>
                </c:pt>
              </c:numCache>
            </c:numRef>
          </c:val>
          <c:extLst>
            <c:ext xmlns:c16="http://schemas.microsoft.com/office/drawing/2014/chart" uri="{C3380CC4-5D6E-409C-BE32-E72D297353CC}">
              <c16:uniqueId val="{00000009-9B04-4E27-9767-996DE51ED071}"/>
            </c:ext>
          </c:extLst>
        </c:ser>
        <c:dLbls>
          <c:showLegendKey val="0"/>
          <c:showVal val="0"/>
          <c:showCatName val="0"/>
          <c:showSerName val="0"/>
          <c:showPercent val="0"/>
          <c:showBubbleSize val="0"/>
        </c:dLbls>
        <c:gapWidth val="150"/>
        <c:overlap val="100"/>
        <c:axId val="208299904"/>
        <c:axId val="208301440"/>
      </c:barChart>
      <c:catAx>
        <c:axId val="2082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301440"/>
        <c:crosses val="autoZero"/>
        <c:auto val="1"/>
        <c:lblAlgn val="ctr"/>
        <c:lblOffset val="100"/>
        <c:tickLblSkip val="1"/>
        <c:tickMarkSkip val="1"/>
        <c:noMultiLvlLbl val="0"/>
      </c:catAx>
      <c:valAx>
        <c:axId val="20830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29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3192</c:v>
                </c:pt>
                <c:pt idx="5">
                  <c:v>3498</c:v>
                </c:pt>
                <c:pt idx="8">
                  <c:v>3313</c:v>
                </c:pt>
                <c:pt idx="11">
                  <c:v>3148</c:v>
                </c:pt>
                <c:pt idx="14">
                  <c:v>2930</c:v>
                </c:pt>
              </c:numCache>
            </c:numRef>
          </c:val>
          <c:extLst>
            <c:ext xmlns:c16="http://schemas.microsoft.com/office/drawing/2014/chart" uri="{C3380CC4-5D6E-409C-BE32-E72D297353CC}">
              <c16:uniqueId val="{00000000-3F5E-475C-ABE9-9D68484277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5E-475C-ABE9-9D68484277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435</c:v>
                </c:pt>
                <c:pt idx="3">
                  <c:v>425</c:v>
                </c:pt>
                <c:pt idx="6">
                  <c:v>791</c:v>
                </c:pt>
                <c:pt idx="9">
                  <c:v>352</c:v>
                </c:pt>
                <c:pt idx="12">
                  <c:v>377</c:v>
                </c:pt>
              </c:numCache>
            </c:numRef>
          </c:val>
          <c:extLst>
            <c:ext xmlns:c16="http://schemas.microsoft.com/office/drawing/2014/chart" uri="{C3380CC4-5D6E-409C-BE32-E72D297353CC}">
              <c16:uniqueId val="{00000002-3F5E-475C-ABE9-9D68484277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5E-475C-ABE9-9D68484277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659</c:v>
                </c:pt>
                <c:pt idx="3">
                  <c:v>656</c:v>
                </c:pt>
                <c:pt idx="6">
                  <c:v>799</c:v>
                </c:pt>
                <c:pt idx="9">
                  <c:v>662</c:v>
                </c:pt>
                <c:pt idx="12">
                  <c:v>590</c:v>
                </c:pt>
              </c:numCache>
            </c:numRef>
          </c:val>
          <c:extLst>
            <c:ext xmlns:c16="http://schemas.microsoft.com/office/drawing/2014/chart" uri="{C3380CC4-5D6E-409C-BE32-E72D297353CC}">
              <c16:uniqueId val="{00000004-3F5E-475C-ABE9-9D68484277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E-475C-ABE9-9D68484277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5E-475C-ABE9-9D68484277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3317</c:v>
                </c:pt>
                <c:pt idx="3">
                  <c:v>3428</c:v>
                </c:pt>
                <c:pt idx="6">
                  <c:v>3282</c:v>
                </c:pt>
                <c:pt idx="9">
                  <c:v>2957</c:v>
                </c:pt>
                <c:pt idx="12">
                  <c:v>2713</c:v>
                </c:pt>
              </c:numCache>
            </c:numRef>
          </c:val>
          <c:extLst>
            <c:ext xmlns:c16="http://schemas.microsoft.com/office/drawing/2014/chart" uri="{C3380CC4-5D6E-409C-BE32-E72D297353CC}">
              <c16:uniqueId val="{00000007-3F5E-475C-ABE9-9D68484277F8}"/>
            </c:ext>
          </c:extLst>
        </c:ser>
        <c:dLbls>
          <c:showLegendKey val="0"/>
          <c:showVal val="0"/>
          <c:showCatName val="0"/>
          <c:showSerName val="0"/>
          <c:showPercent val="0"/>
          <c:showBubbleSize val="0"/>
        </c:dLbls>
        <c:gapWidth val="100"/>
        <c:overlap val="100"/>
        <c:axId val="91354240"/>
        <c:axId val="9135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1219</c:v>
                </c:pt>
                <c:pt idx="2">
                  <c:v>#N/A</c:v>
                </c:pt>
                <c:pt idx="3">
                  <c:v>#N/A</c:v>
                </c:pt>
                <c:pt idx="4">
                  <c:v>1011</c:v>
                </c:pt>
                <c:pt idx="5">
                  <c:v>#N/A</c:v>
                </c:pt>
                <c:pt idx="6">
                  <c:v>#N/A</c:v>
                </c:pt>
                <c:pt idx="7">
                  <c:v>1559</c:v>
                </c:pt>
                <c:pt idx="8">
                  <c:v>#N/A</c:v>
                </c:pt>
                <c:pt idx="9">
                  <c:v>#N/A</c:v>
                </c:pt>
                <c:pt idx="10">
                  <c:v>823</c:v>
                </c:pt>
                <c:pt idx="11">
                  <c:v>#N/A</c:v>
                </c:pt>
                <c:pt idx="12">
                  <c:v>#N/A</c:v>
                </c:pt>
                <c:pt idx="13">
                  <c:v>750</c:v>
                </c:pt>
                <c:pt idx="14">
                  <c:v>#N/A</c:v>
                </c:pt>
              </c:numCache>
            </c:numRef>
          </c:val>
          <c:smooth val="0"/>
          <c:extLst>
            <c:ext xmlns:c16="http://schemas.microsoft.com/office/drawing/2014/chart" uri="{C3380CC4-5D6E-409C-BE32-E72D297353CC}">
              <c16:uniqueId val="{00000008-3F5E-475C-ABE9-9D68484277F8}"/>
            </c:ext>
          </c:extLst>
        </c:ser>
        <c:dLbls>
          <c:showLegendKey val="0"/>
          <c:showVal val="0"/>
          <c:showCatName val="0"/>
          <c:showSerName val="0"/>
          <c:showPercent val="0"/>
          <c:showBubbleSize val="0"/>
        </c:dLbls>
        <c:marker val="1"/>
        <c:smooth val="0"/>
        <c:axId val="91354240"/>
        <c:axId val="91356160"/>
      </c:lineChart>
      <c:catAx>
        <c:axId val="913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56160"/>
        <c:crosses val="autoZero"/>
        <c:auto val="1"/>
        <c:lblAlgn val="ctr"/>
        <c:lblOffset val="100"/>
        <c:tickLblSkip val="1"/>
        <c:tickMarkSkip val="1"/>
        <c:noMultiLvlLbl val="0"/>
      </c:catAx>
      <c:valAx>
        <c:axId val="9135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27555</c:v>
                </c:pt>
                <c:pt idx="5">
                  <c:v>26729</c:v>
                </c:pt>
                <c:pt idx="8">
                  <c:v>25306</c:v>
                </c:pt>
                <c:pt idx="11">
                  <c:v>24446</c:v>
                </c:pt>
                <c:pt idx="14">
                  <c:v>23207</c:v>
                </c:pt>
              </c:numCache>
            </c:numRef>
          </c:val>
          <c:extLst>
            <c:ext xmlns:c16="http://schemas.microsoft.com/office/drawing/2014/chart" uri="{C3380CC4-5D6E-409C-BE32-E72D297353CC}">
              <c16:uniqueId val="{00000000-0463-4627-B89E-F5917DA7C2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5086</c:v>
                </c:pt>
                <c:pt idx="5">
                  <c:v>4115</c:v>
                </c:pt>
                <c:pt idx="8">
                  <c:v>4188</c:v>
                </c:pt>
                <c:pt idx="11">
                  <c:v>3460</c:v>
                </c:pt>
                <c:pt idx="14">
                  <c:v>3871</c:v>
                </c:pt>
              </c:numCache>
            </c:numRef>
          </c:val>
          <c:extLst>
            <c:ext xmlns:c16="http://schemas.microsoft.com/office/drawing/2014/chart" uri="{C3380CC4-5D6E-409C-BE32-E72D297353CC}">
              <c16:uniqueId val="{00000001-0463-4627-B89E-F5917DA7C2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9706</c:v>
                </c:pt>
                <c:pt idx="5">
                  <c:v>13864</c:v>
                </c:pt>
                <c:pt idx="8">
                  <c:v>13620</c:v>
                </c:pt>
                <c:pt idx="11">
                  <c:v>15725</c:v>
                </c:pt>
                <c:pt idx="14">
                  <c:v>15684</c:v>
                </c:pt>
              </c:numCache>
            </c:numRef>
          </c:val>
          <c:extLst>
            <c:ext xmlns:c16="http://schemas.microsoft.com/office/drawing/2014/chart" uri="{C3380CC4-5D6E-409C-BE32-E72D297353CC}">
              <c16:uniqueId val="{00000002-0463-4627-B89E-F5917DA7C2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63-4627-B89E-F5917DA7C2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63-4627-B89E-F5917DA7C2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c:v>
                </c:pt>
                <c:pt idx="3">
                  <c:v>418</c:v>
                </c:pt>
                <c:pt idx="6">
                  <c:v>378</c:v>
                </c:pt>
                <c:pt idx="9">
                  <c:v>5</c:v>
                </c:pt>
                <c:pt idx="12">
                  <c:v>4</c:v>
                </c:pt>
              </c:numCache>
            </c:numRef>
          </c:val>
          <c:extLst>
            <c:ext xmlns:c16="http://schemas.microsoft.com/office/drawing/2014/chart" uri="{C3380CC4-5D6E-409C-BE32-E72D297353CC}">
              <c16:uniqueId val="{00000005-0463-4627-B89E-F5917DA7C2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6459</c:v>
                </c:pt>
                <c:pt idx="3">
                  <c:v>6225</c:v>
                </c:pt>
                <c:pt idx="6">
                  <c:v>6127</c:v>
                </c:pt>
                <c:pt idx="9">
                  <c:v>6345</c:v>
                </c:pt>
                <c:pt idx="12">
                  <c:v>6409</c:v>
                </c:pt>
              </c:numCache>
            </c:numRef>
          </c:val>
          <c:extLst>
            <c:ext xmlns:c16="http://schemas.microsoft.com/office/drawing/2014/chart" uri="{C3380CC4-5D6E-409C-BE32-E72D297353CC}">
              <c16:uniqueId val="{00000006-0463-4627-B89E-F5917DA7C2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63-4627-B89E-F5917DA7C2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8841</c:v>
                </c:pt>
                <c:pt idx="3">
                  <c:v>8734</c:v>
                </c:pt>
                <c:pt idx="6">
                  <c:v>9027</c:v>
                </c:pt>
                <c:pt idx="9">
                  <c:v>8688</c:v>
                </c:pt>
                <c:pt idx="12">
                  <c:v>8956</c:v>
                </c:pt>
              </c:numCache>
            </c:numRef>
          </c:val>
          <c:extLst>
            <c:ext xmlns:c16="http://schemas.microsoft.com/office/drawing/2014/chart" uri="{C3380CC4-5D6E-409C-BE32-E72D297353CC}">
              <c16:uniqueId val="{00000008-0463-4627-B89E-F5917DA7C2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3736</c:v>
                </c:pt>
                <c:pt idx="3">
                  <c:v>3409</c:v>
                </c:pt>
                <c:pt idx="6">
                  <c:v>2765</c:v>
                </c:pt>
                <c:pt idx="9">
                  <c:v>4466</c:v>
                </c:pt>
                <c:pt idx="12">
                  <c:v>4204</c:v>
                </c:pt>
              </c:numCache>
            </c:numRef>
          </c:val>
          <c:extLst>
            <c:ext xmlns:c16="http://schemas.microsoft.com/office/drawing/2014/chart" uri="{C3380CC4-5D6E-409C-BE32-E72D297353CC}">
              <c16:uniqueId val="{00000009-0463-4627-B89E-F5917DA7C2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25943</c:v>
                </c:pt>
                <c:pt idx="3">
                  <c:v>23207</c:v>
                </c:pt>
                <c:pt idx="6">
                  <c:v>21350</c:v>
                </c:pt>
                <c:pt idx="9">
                  <c:v>19670</c:v>
                </c:pt>
                <c:pt idx="12">
                  <c:v>18234</c:v>
                </c:pt>
              </c:numCache>
            </c:numRef>
          </c:val>
          <c:extLst>
            <c:ext xmlns:c16="http://schemas.microsoft.com/office/drawing/2014/chart" uri="{C3380CC4-5D6E-409C-BE32-E72D297353CC}">
              <c16:uniqueId val="{0000000A-0463-4627-B89E-F5917DA7C2C4}"/>
            </c:ext>
          </c:extLst>
        </c:ser>
        <c:dLbls>
          <c:showLegendKey val="0"/>
          <c:showVal val="0"/>
          <c:showCatName val="0"/>
          <c:showSerName val="0"/>
          <c:showPercent val="0"/>
          <c:showBubbleSize val="0"/>
        </c:dLbls>
        <c:gapWidth val="100"/>
        <c:overlap val="100"/>
        <c:axId val="128094592"/>
        <c:axId val="12809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63-4627-B89E-F5917DA7C2C4}"/>
            </c:ext>
          </c:extLst>
        </c:ser>
        <c:dLbls>
          <c:showLegendKey val="0"/>
          <c:showVal val="0"/>
          <c:showCatName val="0"/>
          <c:showSerName val="0"/>
          <c:showPercent val="0"/>
          <c:showBubbleSize val="0"/>
        </c:dLbls>
        <c:marker val="1"/>
        <c:smooth val="0"/>
        <c:axId val="128094592"/>
        <c:axId val="128096512"/>
      </c:lineChart>
      <c:catAx>
        <c:axId val="12809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96512"/>
        <c:crosses val="autoZero"/>
        <c:auto val="1"/>
        <c:lblAlgn val="ctr"/>
        <c:lblOffset val="100"/>
        <c:tickLblSkip val="1"/>
        <c:tickMarkSkip val="1"/>
        <c:noMultiLvlLbl val="0"/>
      </c:catAx>
      <c:valAx>
        <c:axId val="12809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9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6474</c:v>
                </c:pt>
                <c:pt idx="1">
                  <c:v>7443</c:v>
                </c:pt>
                <c:pt idx="2">
                  <c:v>7352</c:v>
                </c:pt>
              </c:numCache>
            </c:numRef>
          </c:val>
          <c:extLst>
            <c:ext xmlns:c16="http://schemas.microsoft.com/office/drawing/2014/chart" uri="{C3380CC4-5D6E-409C-BE32-E72D297353CC}">
              <c16:uniqueId val="{00000000-FA90-4234-8555-B6206C83F2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A90-4234-8555-B6206C83F2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6583</c:v>
                </c:pt>
                <c:pt idx="1">
                  <c:v>6999</c:v>
                </c:pt>
                <c:pt idx="2">
                  <c:v>6815</c:v>
                </c:pt>
              </c:numCache>
            </c:numRef>
          </c:val>
          <c:extLst>
            <c:ext xmlns:c16="http://schemas.microsoft.com/office/drawing/2014/chart" uri="{C3380CC4-5D6E-409C-BE32-E72D297353CC}">
              <c16:uniqueId val="{00000002-FA90-4234-8555-B6206C83F255}"/>
            </c:ext>
          </c:extLst>
        </c:ser>
        <c:dLbls>
          <c:showLegendKey val="0"/>
          <c:showVal val="0"/>
          <c:showCatName val="0"/>
          <c:showSerName val="0"/>
          <c:showPercent val="0"/>
          <c:showBubbleSize val="0"/>
        </c:dLbls>
        <c:gapWidth val="120"/>
        <c:overlap val="100"/>
        <c:axId val="129386368"/>
        <c:axId val="129387904"/>
      </c:barChart>
      <c:catAx>
        <c:axId val="1293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387904"/>
        <c:crosses val="autoZero"/>
        <c:auto val="1"/>
        <c:lblAlgn val="ctr"/>
        <c:lblOffset val="100"/>
        <c:tickLblSkip val="1"/>
        <c:tickMarkSkip val="1"/>
        <c:noMultiLvlLbl val="0"/>
      </c:catAx>
      <c:valAx>
        <c:axId val="129387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3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{C14A04F1-0C12-4B3C-8EE8-22916D439CBE}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78-4DD4-B826-7F95461874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{0BD6C70D-BE7D-45FA-BEC8-795527E6849F}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8-4DD4-B826-7F95461874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{BF660272-9557-4416-B366-9EBFDE366AA0}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8-4DD4-B826-7F95461874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{16F2EF35-BDC4-4560-8842-06B336BA31A3}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8-4DD4-B826-7F95461874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{E2D8BD3F-D2FE-43C6-8A22-0DB82939315A}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8-4DD4-B826-7F95461874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{78FE2AA0-031D-4A22-B7B3-C6D99E14504E}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78-4DD4-B826-7F95461874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{EB5BEF8B-BAAB-4124-B454-B64DE0D86AB5}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78-4DD4-B826-7F95461874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{C5CFEECB-D00A-43A6-9BAB-F34BAA649102}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78-4DD4-B826-7F95461874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{FACF876C-03DF-4E34-8755-915146B4317B}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78-4DD4-B826-7F95461874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59.9</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78-4DD4-B826-7F95461874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{4A4F0429-F014-481A-B7E6-11CE2E2DE183}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78-4DD4-B826-7F95461874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{87CE793D-1DB7-4FD9-B009-F1411E7F255E}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8-4DD4-B826-7F95461874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{EA3B539A-FB14-4E34-9E09-B2BA6747CBD9}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8-4DD4-B826-7F95461874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{A1889D8C-758C-4547-8E02-BE1BD8B926C4}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8-4DD4-B826-7F95461874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{AAB5D049-9BE5-49D1-9714-03ACE7E36305}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8-4DD4-B826-7F95461874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{0F8DAD19-9BC2-4AB7-8762-887CC6FE1E41}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78-4DD4-B826-7F95461874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{65181549-8E88-4B3B-9C15-B10E76FC928D}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78-4DD4-B826-7F95461874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{F5C0F49D-90CE-4C85-A6C1-0526328F6AE8}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78-4DD4-B826-7F95461874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{C6AAFF2F-A8BB-41E8-B948-1FC2FD66C9A6}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78-4DD4-B826-7F95461874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55.4</c:v>
                </c:pt>
                <c:pt idx="32">
                  <c:v>55</c:v>
                </c:pt>
              </c:numCache>
            </c:numRef>
          </c:xVal>
          <c:yVal>
            <c:numRef>
              <c:f>公会計指標分析・財政指標組合せ分析表!$BP$55:$DC$55</c:f>
              <c:numCache>
                <c:formatCode>#,##0.0;"▲ "#,##0.0</c:formatCode>
                <c:ptCount val="40"/>
                <c:pt idx="16">
                  <c:v>35.700000000000003</c:v>
                </c:pt>
                <c:pt idx="24">
                  <c:v>33.9</c:v>
                </c:pt>
                <c:pt idx="32">
                  <c:v>32.299999999999997</c:v>
                </c:pt>
              </c:numCache>
            </c:numRef>
          </c:yVal>
          <c:smooth val="0"/>
          <c:extLst>
            <c:ext xmlns:c16="http://schemas.microsoft.com/office/drawing/2014/chart" uri="{C3380CC4-5D6E-409C-BE32-E72D297353CC}">
              <c16:uniqueId val="{00000013-0A78-4DD4-B826-7F95461874D3}"/>
            </c:ext>
          </c:extLst>
        </c:ser>
        <c:dLbls>
          <c:showLegendKey val="0"/>
          <c:showVal val="1"/>
          <c:showCatName val="0"/>
          <c:showSerName val="0"/>
          <c:showPercent val="0"/>
          <c:showBubbleSize val="0"/>
        </c:dLbls>
        <c:axId val="132666112"/>
        <c:axId val="132668032"/>
      </c:scatterChart>
      <c:valAx>
        <c:axId val="132666112"/>
        <c:scaling>
          <c:orientation val="minMax"/>
          <c:max val="57.2"/>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68032"/>
        <c:crosses val="autoZero"/>
        <c:crossBetween val="midCat"/>
      </c:valAx>
      <c:valAx>
        <c:axId val="132668032"/>
        <c:scaling>
          <c:orientation val="minMax"/>
          <c:max val="36.300000000000004"/>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66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{B8D068FE-3B9E-4934-8DB0-385D345B3068}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00-4100-B26D-4B608EBD5D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{DF96B28E-33CA-487C-A972-0952A0877F4C}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00-4100-B26D-4B608EBD5D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{1B40B541-4904-490A-8AFE-8710480D756F}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00-4100-B26D-4B608EBD5D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{42CD8FB9-D616-4BB1-AC37-4CDCD172D59F}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00-4100-B26D-4B608EBD5D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{25A9C3CF-656C-41F0-8D3B-A842F78F3F6F}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00-4100-B26D-4B608EBD5D7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{0B09D6AF-368B-435D-8E10-EA54DEF249F1}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00-4100-B26D-4B608EBD5D7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{7BA974D5-F129-4B55-8C01-9208139D18D7}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00-4100-B26D-4B608EBD5D7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{A4AA683C-65D8-458D-A55D-51F4CDFE6338}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00-4100-B26D-4B608EBD5D7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{90A9AC81-A77E-4267-8A84-675A96DF35EC}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00-4100-B26D-4B608EBD5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7.7</c:v>
                </c:pt>
                <c:pt idx="16">
                  <c:v>7.7</c:v>
                </c:pt>
                <c:pt idx="24">
                  <c:v>6.4</c:v>
                </c:pt>
                <c:pt idx="32">
                  <c:v>5.4</c:v>
                </c:pt>
              </c:numCache>
            </c:numRef>
          </c:xVal>
          <c:yVal>
            <c:numRef>
              <c:f>公会計指標分析・財政指標組合せ分析表!$BP$73:$DC$73</c:f>
              <c:numCache>
                <c:formatCode>#,##0.0;"▲ "#,##0.0</c:formatCode>
                <c:ptCount val="40"/>
                <c:pt idx="0">
                  <c:v>17.3</c:v>
                </c:pt>
              </c:numCache>
            </c:numRef>
          </c:yVal>
          <c:smooth val="0"/>
          <c:extLst>
            <c:ext xmlns:c16="http://schemas.microsoft.com/office/drawing/2014/chart" uri="{C3380CC4-5D6E-409C-BE32-E72D297353CC}">
              <c16:uniqueId val="{00000009-6B00-4100-B26D-4B608EBD5D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{6456F5CD-BA68-4675-A51F-E12324FF377F}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00-4100-B26D-4B608EBD5D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{6324ADCB-FA49-41D4-A104-11353FE95963}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00-4100-B26D-4B608EBD5D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{626B1D0A-5F1A-4C2D-ACFB-E8AEC04AADB3}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00-4100-B26D-4B608EBD5D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{DEECB7C0-6870-43C8-8CE1-7297A56B075F}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00-4100-B26D-4B608EBD5D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{A24A0893-31F2-4DE6-ADFB-4109E9A454D5}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00-4100-B26D-4B608EBD5D7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{5C3D720A-1368-4284-9189-D52CC85F73DE}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00-4100-B26D-4B608EBD5D7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{7DD2EB41-4320-4AB1-BACA-2EC6095D40BA}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00-4100-B26D-4B608EBD5D7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{F6306BA9-C5FF-4174-8291-68FBE1303215}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00-4100-B26D-4B608EBD5D7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{AF5AC973-DABF-4838-AEE2-866FA0621EDD}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00-4100-B26D-4B608EBD5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c:ext xmlns:c16="http://schemas.microsoft.com/office/drawing/2014/chart" uri="{C3380CC4-5D6E-409C-BE32-E72D297353CC}">
              <c16:uniqueId val="{00000013-6B00-4100-B26D-4B608EBD5D75}"/>
            </c:ext>
          </c:extLst>
        </c:ser>
        <c:dLbls>
          <c:showLegendKey val="0"/>
          <c:showVal val="1"/>
          <c:showCatName val="0"/>
          <c:showSerName val="0"/>
          <c:showPercent val="0"/>
          <c:showBubbleSize val="0"/>
        </c:dLbls>
        <c:axId val="134001024"/>
        <c:axId val="134002944"/>
      </c:scatterChart>
      <c:valAx>
        <c:axId val="134001024"/>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02944"/>
        <c:crosses val="autoZero"/>
        <c:crossBetween val="midCat"/>
      </c:valAx>
      <c:valAx>
        <c:axId val="134002944"/>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01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元利償還金等</a:t>
          </a:r>
          <a:r>
            <a:rPr kumimoji="1" lang="en-US" altLang="ja-JP" sz="1400" b="0" i="0" u="none" strike="noStrike" kern="0" cap="none" spc="0" normalizeH="0" baseline="0" noProof="0">
              <a:ln>
                <a:noFill/>
              </a:ln>
              <a:solidFill>
                <a:schemeClr val="tx1"/>
              </a:solidFill>
              <a:effectLst/>
              <a:uLnTx/>
              <a:uFillTx/>
              <a:latin typeface="+mn-lt"/>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は、市債の償還が進み市債残高</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が</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減少し</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、元利償還金が減少したこと等により</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、前年度に比</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べ減少</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となった。</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　算入公債費等</a:t>
          </a:r>
          <a:r>
            <a:rPr kumimoji="1" lang="en-US" altLang="ja-JP" sz="1400" b="0" i="0" u="none" strike="noStrike" kern="0" cap="none" spc="0" normalizeH="0" baseline="0" noProof="0">
              <a:ln>
                <a:noFill/>
              </a:ln>
              <a:solidFill>
                <a:schemeClr val="tx1"/>
              </a:solidFill>
              <a:effectLst/>
              <a:uLnTx/>
              <a:uFillTx/>
              <a:latin typeface="+mn-lt"/>
              <a:ea typeface="ＭＳ Ｐゴシック"/>
              <a:cs typeface="+mn-cs"/>
            </a:rPr>
            <a:t>(B)</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は、合併特例債の償還が進み、基準財政需要額に算入される額が減少したため、前年度に比べ減少となった。</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今後</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数年間は</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公債費</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減少傾向が続くことが予想されているが、</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大規模事業の実施による市債発行の増加により、数年後からは公債費は横ばいの状態が続くことが想定されているので、計画的な市債発行を行い</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、健全な財政運営に努め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FF0000"/>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将来負担額</a:t>
          </a:r>
          <a:r>
            <a:rPr kumimoji="1" lang="en-US" altLang="ja-JP" sz="1400" b="0" i="0" u="none" strike="noStrike" kern="0" cap="none" spc="0" normalizeH="0" baseline="0" noProof="0">
              <a:ln>
                <a:noFill/>
              </a:ln>
              <a:solidFill>
                <a:schemeClr val="tx1"/>
              </a:solidFill>
              <a:effectLst/>
              <a:uLnTx/>
              <a:uFillTx/>
              <a:latin typeface="+mn-lt"/>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は、市債の償還が進んだことによる市債残高の減少</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や償還が進んだことによる債務負担行為に基づく支出予定額の減少等により</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、前年度に比べ減少となった。</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　充当可能財源等</a:t>
          </a:r>
          <a:r>
            <a:rPr kumimoji="1" lang="en-US" altLang="ja-JP" sz="1400" b="0" i="0" u="none" strike="noStrike" kern="0" cap="none" spc="0" normalizeH="0" baseline="0" noProof="0">
              <a:ln>
                <a:noFill/>
              </a:ln>
              <a:solidFill>
                <a:schemeClr val="tx1"/>
              </a:solidFill>
              <a:effectLst/>
              <a:uLnTx/>
              <a:uFillTx/>
              <a:latin typeface="+mn-lt"/>
              <a:ea typeface="ＭＳ Ｐゴシック"/>
              <a:cs typeface="+mn-cs"/>
            </a:rPr>
            <a:t>(B)</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は、合併特例債の減少による基準財政需要額算入見込額</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の</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等により、</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前年度に比べ</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となった。</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大規模事業などの影響により、市債発行の増加が見込まれ、市債残高は一時的に増加することが予想されているので、基金からの繰入れも活用しながら、計画的な市債発行を行い、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FF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基金運用利子の積立てによる増加要因はあるものの、財政調整基金を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億円取り崩したことや、赤羽根診療所開設に向けて地域医療推進基金を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今後見込まれている地域間の税源偏在是正のための法人税率改正による税収減と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合併算定替の終了に伴う地方交付税の減収による急激な予算規模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縮小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を緩和するための財源として、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財政調整基金と大規模推進基金を始めとする特定目的基金を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計画的に活用していく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・大規模事業推進基金：住民福祉の向上と市勢の進展を目的として重点的に実施する大規模事業に充てる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・災害対策基金：地震、風水害その他の自然災害により、甚大な被害が想定される場合の予防対策並びにその被害は発生した場合の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応急対策及び復興対策に係る経費に充てる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・大規模事業推進基金：斎場整備事業（新斎場整備）へ充当したことによる減少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・災害対策基金：防災施設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（津波避難マウンド整備）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・大規模事業推進基金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年度以降、新斎場建設や伊良湖岬小学校建設、炭生館取得等の大規模事業が多く予定されており、平成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年度以降、新たに小中山地区へ津波避難タワーの建設が予定されており、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企業業績の変動による法人市民税収の減や、普通交付税の合併算定替縮減による減のため、基金を取り崩したことによる減少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リーマンショック時の、平成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年度には、本市の歳入に大きな影響のある法人市民税の大幅な減収により、財政調整基金を計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億円取崩して市政運営を行った経緯があるので、景気対策として最低限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また、今後確実に見込まれている地域間の税源偏在是正のための法人税率改正による税収減と合併算定替の終了に伴う地方交付税の減収による急激な予算規模縮小を緩和するための財源とし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合併前の旧３町でそれぞれ公共施設を所有していたため、施設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改修等が追いついていない状況にある。したがって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類似団体及び全国平均よりも高い水準にあるが、それぞれの公共施設について個別施設計画の策定を順次進めて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集約化・複合化や除却を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7" name="直線コネクタ 66"/>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8"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9" name="直線コネクタ 68"/>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0"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1" name="直線コネクタ 70"/>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72" name="有形固定資産減価償却率平均値テキスト"/>
        <xdr:cNvSpPr txBox="1"/>
      </xdr:nvSpPr>
      <xdr:spPr>
        <a:xfrm>
          <a:off x="48133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73" name="フローチャート: 判断 72"/>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74" name="フローチャート: 判断 73"/>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5" name="フローチャート: 判断 74"/>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110172</xdr:rowOff>
    </xdr:from>
    <xdr:to>
      <xdr:col>23</xdr:col>
      <xdr:colOff>136525</xdr:colOff>
      <xdr:row>27</xdr:row>
      <xdr:rowOff>40322</xdr:rowOff>
    </xdr:to>
    <xdr:sp macro="" textlink="">
      <xdr:nvSpPr>
        <xdr:cNvPr id="81" name="楕円 80"/>
        <xdr:cNvSpPr/>
      </xdr:nvSpPr>
      <xdr:spPr>
        <a:xfrm>
          <a:off x="4711700" y="5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63199</xdr:rowOff>
    </xdr:from>
    <xdr:ext cx="405111" cy="259045"/>
    <xdr:sp macro="" textlink="">
      <xdr:nvSpPr>
        <xdr:cNvPr id="82" name="有形固定資産減価償却率該当値テキスト"/>
        <xdr:cNvSpPr txBox="1"/>
      </xdr:nvSpPr>
      <xdr:spPr>
        <a:xfrm>
          <a:off x="4813300" y="529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46672</xdr:rowOff>
    </xdr:from>
    <xdr:to>
      <xdr:col>19</xdr:col>
      <xdr:colOff>187325</xdr:colOff>
      <xdr:row>27</xdr:row>
      <xdr:rowOff>148272</xdr:rowOff>
    </xdr:to>
    <xdr:sp macro="" textlink="">
      <xdr:nvSpPr>
        <xdr:cNvPr id="83" name="楕円 82"/>
        <xdr:cNvSpPr/>
      </xdr:nvSpPr>
      <xdr:spPr>
        <a:xfrm>
          <a:off x="4000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160972</xdr:rowOff>
    </xdr:from>
    <xdr:to>
      <xdr:col>23</xdr:col>
      <xdr:colOff>85725</xdr:colOff>
      <xdr:row>27</xdr:row>
      <xdr:rowOff>97472</xdr:rowOff>
    </xdr:to>
    <xdr:cxnSp macro="">
      <xdr:nvCxnSpPr>
        <xdr:cNvPr id="84" name="直線コネクタ 83"/>
        <xdr:cNvCxnSpPr/>
      </xdr:nvCxnSpPr>
      <xdr:spPr>
        <a:xfrm flipV="1">
          <a:off x="4051300" y="5390197"/>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14288</xdr:rowOff>
    </xdr:from>
    <xdr:to>
      <xdr:col>15</xdr:col>
      <xdr:colOff>187325</xdr:colOff>
      <xdr:row>27</xdr:row>
      <xdr:rowOff>115888</xdr:rowOff>
    </xdr:to>
    <xdr:sp macro="" textlink="">
      <xdr:nvSpPr>
        <xdr:cNvPr id="85" name="楕円 84"/>
        <xdr:cNvSpPr/>
      </xdr:nvSpPr>
      <xdr:spPr>
        <a:xfrm>
          <a:off x="3238500" y="54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65088</xdr:rowOff>
    </xdr:from>
    <xdr:to>
      <xdr:col>19</xdr:col>
      <xdr:colOff>136525</xdr:colOff>
      <xdr:row>27</xdr:row>
      <xdr:rowOff>97472</xdr:rowOff>
    </xdr:to>
    <xdr:cxnSp macro="">
      <xdr:nvCxnSpPr>
        <xdr:cNvPr id="86" name="直線コネクタ 85"/>
        <xdr:cNvCxnSpPr/>
      </xdr:nvCxnSpPr>
      <xdr:spPr>
        <a:xfrm>
          <a:off x="3289300" y="546576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39387</xdr:rowOff>
    </xdr:from>
    <xdr:ext cx="405111" cy="259045"/>
    <xdr:sp macro="" textlink="">
      <xdr:nvSpPr>
        <xdr:cNvPr id="87" name="n_1aveValue有形固定資産減価償却率"/>
        <xdr:cNvSpPr txBox="1"/>
      </xdr:nvSpPr>
      <xdr:spPr>
        <a:xfrm>
          <a:off x="38360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124477</xdr:rowOff>
    </xdr:from>
    <xdr:ext cx="405111" cy="259045"/>
    <xdr:sp macro="" textlink="">
      <xdr:nvSpPr>
        <xdr:cNvPr id="88" name="n_2aveValue有形固定資産減価償却率"/>
        <xdr:cNvSpPr txBox="1"/>
      </xdr:nvSpPr>
      <xdr:spPr>
        <a:xfrm>
          <a:off x="3086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164799</xdr:rowOff>
    </xdr:from>
    <xdr:ext cx="405111" cy="259045"/>
    <xdr:sp macro="" textlink="">
      <xdr:nvSpPr>
        <xdr:cNvPr id="89" name="n_1mainValue有形固定資産減価償却率"/>
        <xdr:cNvSpPr txBox="1"/>
      </xdr:nvSpPr>
      <xdr:spPr>
        <a:xfrm>
          <a:off x="38360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132415</xdr:rowOff>
    </xdr:from>
    <xdr:ext cx="405111" cy="259045"/>
    <xdr:sp macro="" textlink="">
      <xdr:nvSpPr>
        <xdr:cNvPr id="90" name="n_2mainValue有形固定資産減価償却率"/>
        <xdr:cNvSpPr txBox="1"/>
      </xdr:nvSpPr>
      <xdr:spPr>
        <a:xfrm>
          <a:off x="3086744" y="519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年と比較すると半分の値となっている。その主な要因は将来負担額の約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割にあたる充当可能財源があるためであり、今後も計画的な市債の借入及び計画的な基金残高の確保に努める。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6" name="テキスト ボックス 10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20" name="直線コネクタ 119"/>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2" name="直線コネクタ 12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23"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24" name="直線コネクタ 123"/>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53569</xdr:rowOff>
    </xdr:from>
    <xdr:ext cx="340478" cy="259045"/>
    <xdr:sp macro="" textlink="">
      <xdr:nvSpPr>
        <xdr:cNvPr id="125" name="債務償還可能年数平均値テキスト"/>
        <xdr:cNvSpPr txBox="1"/>
      </xdr:nvSpPr>
      <xdr:spPr>
        <a:xfrm>
          <a:off x="14846300" y="5797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6" name="フローチャート: 判断 125"/>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74083</xdr:rowOff>
    </xdr:from>
    <xdr:to>
      <xdr:col>76</xdr:col>
      <xdr:colOff>73025</xdr:colOff>
      <xdr:row>34</xdr:row>
      <xdr:rowOff>4233</xdr:rowOff>
    </xdr:to>
    <xdr:sp macro="" textlink="">
      <xdr:nvSpPr>
        <xdr:cNvPr id="132" name="楕円 131"/>
        <xdr:cNvSpPr/>
      </xdr:nvSpPr>
      <xdr:spPr>
        <a:xfrm>
          <a:off x="147447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160460</xdr:rowOff>
    </xdr:from>
    <xdr:ext cx="340478" cy="259045"/>
    <xdr:sp macro="" textlink="">
      <xdr:nvSpPr>
        <xdr:cNvPr id="133" name="債務償還可能年数該当値テキスト"/>
        <xdr:cNvSpPr txBox="1"/>
      </xdr:nvSpPr>
      <xdr:spPr>
        <a:xfrm>
          <a:off x="14846300" y="6418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46348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46736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46736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45847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857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43361</xdr:rowOff>
    </xdr:from>
    <xdr:to>
      <xdr:col>24</xdr:col>
      <xdr:colOff>114300</xdr:colOff>
      <xdr:row>33</xdr:row>
      <xdr:rowOff>144961</xdr:rowOff>
    </xdr:to>
    <xdr:sp macro="" textlink="">
      <xdr:nvSpPr>
        <xdr:cNvPr id="72" name="楕円 71"/>
        <xdr:cNvSpPr/>
      </xdr:nvSpPr>
      <xdr:spPr>
        <a:xfrm>
          <a:off x="45847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167838</xdr:rowOff>
    </xdr:from>
    <xdr:ext cx="405111" cy="259045"/>
    <xdr:sp macro="" textlink="">
      <xdr:nvSpPr>
        <xdr:cNvPr id="73" name="【道路】&#10;有形固定資産減価償却率該当値テキスト"/>
        <xdr:cNvSpPr txBox="1"/>
      </xdr:nvSpPr>
      <xdr:spPr>
        <a:xfrm>
          <a:off x="46736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4" name="楕円 73"/>
        <xdr:cNvSpPr/>
      </xdr:nvSpPr>
      <xdr:spPr>
        <a:xfrm>
          <a:off x="3746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94161</xdr:rowOff>
    </xdr:from>
    <xdr:to>
      <xdr:col>24</xdr:col>
      <xdr:colOff>63500</xdr:colOff>
      <xdr:row>33</xdr:row>
      <xdr:rowOff>149678</xdr:rowOff>
    </xdr:to>
    <xdr:cxnSp macro="">
      <xdr:nvCxnSpPr>
        <xdr:cNvPr id="75" name="直線コネクタ 74"/>
        <xdr:cNvCxnSpPr/>
      </xdr:nvCxnSpPr>
      <xdr:spPr>
        <a:xfrm flipV="1">
          <a:off x="3797300" y="575201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89081</xdr:rowOff>
    </xdr:from>
    <xdr:to>
      <xdr:col>15</xdr:col>
      <xdr:colOff>101600</xdr:colOff>
      <xdr:row>34</xdr:row>
      <xdr:rowOff>19231</xdr:rowOff>
    </xdr:to>
    <xdr:sp macro="" textlink="">
      <xdr:nvSpPr>
        <xdr:cNvPr id="76" name="楕円 75"/>
        <xdr:cNvSpPr/>
      </xdr:nvSpPr>
      <xdr:spPr>
        <a:xfrm>
          <a:off x="2857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139881</xdr:rowOff>
    </xdr:from>
    <xdr:to>
      <xdr:col>19</xdr:col>
      <xdr:colOff>177800</xdr:colOff>
      <xdr:row>33</xdr:row>
      <xdr:rowOff>149678</xdr:rowOff>
    </xdr:to>
    <xdr:cxnSp macro="">
      <xdr:nvCxnSpPr>
        <xdr:cNvPr id="77" name="直線コネクタ 76"/>
        <xdr:cNvCxnSpPr/>
      </xdr:nvCxnSpPr>
      <xdr:spPr>
        <a:xfrm>
          <a:off x="2908300" y="5797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92001</xdr:rowOff>
    </xdr:from>
    <xdr:ext cx="405111" cy="259045"/>
    <xdr:sp macro="" textlink="">
      <xdr:nvSpPr>
        <xdr:cNvPr id="78" name="n_1aveValue【道路】&#10;有形固定資産減価償却率"/>
        <xdr:cNvSpPr txBox="1"/>
      </xdr:nvSpPr>
      <xdr:spPr>
        <a:xfrm>
          <a:off x="35820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116494</xdr:rowOff>
    </xdr:from>
    <xdr:ext cx="405111" cy="259045"/>
    <xdr:sp macro="" textlink="">
      <xdr:nvSpPr>
        <xdr:cNvPr id="79" name="n_2aveValue【道路】&#10;有形固定資産減価償却率"/>
        <xdr:cNvSpPr txBox="1"/>
      </xdr:nvSpPr>
      <xdr:spPr>
        <a:xfrm>
          <a:off x="2705744" y="611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45555</xdr:rowOff>
    </xdr:from>
    <xdr:ext cx="405111" cy="259045"/>
    <xdr:sp macro="" textlink="">
      <xdr:nvSpPr>
        <xdr:cNvPr id="80" name="n_1mainValue【道路】&#10;有形固定資産減価償却率"/>
        <xdr:cNvSpPr txBox="1"/>
      </xdr:nvSpPr>
      <xdr:spPr>
        <a:xfrm>
          <a:off x="35820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35758</xdr:rowOff>
    </xdr:from>
    <xdr:ext cx="405111" cy="259045"/>
    <xdr:sp macro="" textlink="">
      <xdr:nvSpPr>
        <xdr:cNvPr id="81" name="n_2mainValue【道路】&#10;有形固定資産減価償却率"/>
        <xdr:cNvSpPr txBox="1"/>
      </xdr:nvSpPr>
      <xdr:spPr>
        <a:xfrm>
          <a:off x="2705744" y="552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4" name="テキスト ボックス 93"/>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104" name="直線コネクタ 103"/>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105"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6" name="直線コネクタ 105"/>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7"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8" name="直線コネクタ 107"/>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125716</xdr:rowOff>
    </xdr:from>
    <xdr:ext cx="534377" cy="259045"/>
    <xdr:sp macro="" textlink="">
      <xdr:nvSpPr>
        <xdr:cNvPr id="109" name="【道路】&#10;一人当たり延長平均値テキスト"/>
        <xdr:cNvSpPr txBox="1"/>
      </xdr:nvSpPr>
      <xdr:spPr>
        <a:xfrm>
          <a:off x="10515600" y="66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10" name="フローチャート: 判断 109"/>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11" name="フローチャート: 判断 110"/>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12" name="フローチャート: 判断 111"/>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135402</xdr:rowOff>
    </xdr:from>
    <xdr:to>
      <xdr:col>55</xdr:col>
      <xdr:colOff>50800</xdr:colOff>
      <xdr:row>37</xdr:row>
      <xdr:rowOff>65552</xdr:rowOff>
    </xdr:to>
    <xdr:sp macro="" textlink="">
      <xdr:nvSpPr>
        <xdr:cNvPr id="118" name="楕円 117"/>
        <xdr:cNvSpPr/>
      </xdr:nvSpPr>
      <xdr:spPr>
        <a:xfrm>
          <a:off x="10426700" y="63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158279</xdr:rowOff>
    </xdr:from>
    <xdr:ext cx="534377" cy="259045"/>
    <xdr:sp macro="" textlink="">
      <xdr:nvSpPr>
        <xdr:cNvPr id="119" name="【道路】&#10;一人当たり延長該当値テキスト"/>
        <xdr:cNvSpPr txBox="1"/>
      </xdr:nvSpPr>
      <xdr:spPr>
        <a:xfrm>
          <a:off x="10515600" y="61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140660</xdr:rowOff>
    </xdr:from>
    <xdr:to>
      <xdr:col>50</xdr:col>
      <xdr:colOff>165100</xdr:colOff>
      <xdr:row>37</xdr:row>
      <xdr:rowOff>70810</xdr:rowOff>
    </xdr:to>
    <xdr:sp macro="" textlink="">
      <xdr:nvSpPr>
        <xdr:cNvPr id="120" name="楕円 119"/>
        <xdr:cNvSpPr/>
      </xdr:nvSpPr>
      <xdr:spPr>
        <a:xfrm>
          <a:off x="9588500" y="63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14752</xdr:rowOff>
    </xdr:from>
    <xdr:to>
      <xdr:col>55</xdr:col>
      <xdr:colOff>0</xdr:colOff>
      <xdr:row>37</xdr:row>
      <xdr:rowOff>20010</xdr:rowOff>
    </xdr:to>
    <xdr:cxnSp macro="">
      <xdr:nvCxnSpPr>
        <xdr:cNvPr id="121" name="直線コネクタ 120"/>
        <xdr:cNvCxnSpPr/>
      </xdr:nvCxnSpPr>
      <xdr:spPr>
        <a:xfrm flipV="1">
          <a:off x="9639300" y="635840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155976</xdr:rowOff>
    </xdr:from>
    <xdr:to>
      <xdr:col>46</xdr:col>
      <xdr:colOff>38100</xdr:colOff>
      <xdr:row>37</xdr:row>
      <xdr:rowOff>86126</xdr:rowOff>
    </xdr:to>
    <xdr:sp macro="" textlink="">
      <xdr:nvSpPr>
        <xdr:cNvPr id="122" name="楕円 121"/>
        <xdr:cNvSpPr/>
      </xdr:nvSpPr>
      <xdr:spPr>
        <a:xfrm>
          <a:off x="8699500" y="63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20010</xdr:rowOff>
    </xdr:from>
    <xdr:to>
      <xdr:col>50</xdr:col>
      <xdr:colOff>114300</xdr:colOff>
      <xdr:row>37</xdr:row>
      <xdr:rowOff>35326</xdr:rowOff>
    </xdr:to>
    <xdr:cxnSp macro="">
      <xdr:nvCxnSpPr>
        <xdr:cNvPr id="123" name="直線コネクタ 122"/>
        <xdr:cNvCxnSpPr/>
      </xdr:nvCxnSpPr>
      <xdr:spPr>
        <a:xfrm flipV="1">
          <a:off x="8750300" y="636366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45935</xdr:rowOff>
    </xdr:from>
    <xdr:ext cx="534377" cy="259045"/>
    <xdr:sp macro="" textlink="">
      <xdr:nvSpPr>
        <xdr:cNvPr id="124" name="n_1aveValue【道路】&#10;一人当たり延長"/>
        <xdr:cNvSpPr txBox="1"/>
      </xdr:nvSpPr>
      <xdr:spPr>
        <a:xfrm>
          <a:off x="93594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21200</xdr:rowOff>
    </xdr:from>
    <xdr:ext cx="534377" cy="259045"/>
    <xdr:sp macro="" textlink="">
      <xdr:nvSpPr>
        <xdr:cNvPr id="125" name="n_2aveValue【道路】&#10;一人当たり延長"/>
        <xdr:cNvSpPr txBox="1"/>
      </xdr:nvSpPr>
      <xdr:spPr>
        <a:xfrm>
          <a:off x="8483111" y="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87337</xdr:rowOff>
    </xdr:from>
    <xdr:ext cx="534377" cy="259045"/>
    <xdr:sp macro="" textlink="">
      <xdr:nvSpPr>
        <xdr:cNvPr id="126" name="n_1mainValue【道路】&#10;一人当たり延長"/>
        <xdr:cNvSpPr txBox="1"/>
      </xdr:nvSpPr>
      <xdr:spPr>
        <a:xfrm>
          <a:off x="9359411" y="60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102653</xdr:rowOff>
    </xdr:from>
    <xdr:ext cx="534377" cy="259045"/>
    <xdr:sp macro="" textlink="">
      <xdr:nvSpPr>
        <xdr:cNvPr id="127" name="n_2mainValue【道路】&#10;一人当たり延長"/>
        <xdr:cNvSpPr txBox="1"/>
      </xdr:nvSpPr>
      <xdr:spPr>
        <a:xfrm>
          <a:off x="8483111" y="61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52" name="直線コネクタ 151"/>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53"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54" name="直線コネクタ 153"/>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7"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8" name="フローチャート: 判断 15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9" name="フローチャート: 判断 15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60" name="フローチャート: 判断 159"/>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66" name="楕円 165"/>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138447</xdr:rowOff>
    </xdr:from>
    <xdr:ext cx="405111" cy="259045"/>
    <xdr:sp macro="" textlink="">
      <xdr:nvSpPr>
        <xdr:cNvPr id="167" name="【橋りょう・トンネル】&#10;有形固定資産減価償却率該当値テキスト"/>
        <xdr:cNvSpPr txBox="1"/>
      </xdr:nvSpPr>
      <xdr:spPr>
        <a:xfrm>
          <a:off x="46736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109220</xdr:rowOff>
    </xdr:from>
    <xdr:to>
      <xdr:col>20</xdr:col>
      <xdr:colOff>38100</xdr:colOff>
      <xdr:row>64</xdr:row>
      <xdr:rowOff>39370</xdr:rowOff>
    </xdr:to>
    <xdr:sp macro="" textlink="">
      <xdr:nvSpPr>
        <xdr:cNvPr id="168" name="楕円 167"/>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160020</xdr:rowOff>
    </xdr:to>
    <xdr:cxnSp macro="">
      <xdr:nvCxnSpPr>
        <xdr:cNvPr id="169" name="直線コネクタ 168"/>
        <xdr:cNvCxnSpPr/>
      </xdr:nvCxnSpPr>
      <xdr:spPr>
        <a:xfrm flipV="1">
          <a:off x="3797300" y="10904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170" name="楕円 169"/>
        <xdr:cNvSpPr/>
      </xdr:nvSpPr>
      <xdr:spPr>
        <a:xfrm>
          <a:off x="2857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156210</xdr:rowOff>
    </xdr:from>
    <xdr:to>
      <xdr:col>19</xdr:col>
      <xdr:colOff>177800</xdr:colOff>
      <xdr:row>63</xdr:row>
      <xdr:rowOff>160020</xdr:rowOff>
    </xdr:to>
    <xdr:cxnSp macro="">
      <xdr:nvCxnSpPr>
        <xdr:cNvPr id="171" name="直線コネクタ 170"/>
        <xdr:cNvCxnSpPr/>
      </xdr:nvCxnSpPr>
      <xdr:spPr>
        <a:xfrm>
          <a:off x="2908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72"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73"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30497</xdr:rowOff>
    </xdr:from>
    <xdr:ext cx="405111" cy="259045"/>
    <xdr:sp macro="" textlink="">
      <xdr:nvSpPr>
        <xdr:cNvPr id="174" name="n_1mainValue【橋りょう・トンネル】&#10;有形固定資産減価償却率"/>
        <xdr:cNvSpPr txBox="1"/>
      </xdr:nvSpPr>
      <xdr:spPr>
        <a:xfrm>
          <a:off x="3582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175" name="n_2mainValue【橋りょう・トンネル】&#10;有形固定資産減価償却率"/>
        <xdr:cNvSpPr txBox="1"/>
      </xdr:nvSpPr>
      <xdr:spPr>
        <a:xfrm>
          <a:off x="2705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97" name="直線コネクタ 196"/>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98"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99" name="直線コネクタ 198"/>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200"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201" name="直線コネクタ 200"/>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85768</xdr:rowOff>
    </xdr:from>
    <xdr:ext cx="599010" cy="259045"/>
    <xdr:sp macro="" textlink="">
      <xdr:nvSpPr>
        <xdr:cNvPr id="202" name="【橋りょう・トンネル】&#10;一人当たり有形固定資産（償却資産）額平均値テキスト"/>
        <xdr:cNvSpPr txBox="1"/>
      </xdr:nvSpPr>
      <xdr:spPr>
        <a:xfrm>
          <a:off x="10515600" y="10201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203" name="フローチャート: 判断 202"/>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204" name="フローチャート: 判断 203"/>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205" name="フローチャート: 判断 204"/>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95659</xdr:rowOff>
    </xdr:from>
    <xdr:to>
      <xdr:col>55</xdr:col>
      <xdr:colOff>50800</xdr:colOff>
      <xdr:row>57</xdr:row>
      <xdr:rowOff>25809</xdr:rowOff>
    </xdr:to>
    <xdr:sp macro="" textlink="">
      <xdr:nvSpPr>
        <xdr:cNvPr id="211" name="楕円 210"/>
        <xdr:cNvSpPr/>
      </xdr:nvSpPr>
      <xdr:spPr>
        <a:xfrm>
          <a:off x="10426700" y="96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118536</xdr:rowOff>
    </xdr:from>
    <xdr:ext cx="599010" cy="259045"/>
    <xdr:sp macro="" textlink="">
      <xdr:nvSpPr>
        <xdr:cNvPr id="212" name="【橋りょう・トンネル】&#10;一人当たり有形固定資産（償却資産）額該当値テキスト"/>
        <xdr:cNvSpPr txBox="1"/>
      </xdr:nvSpPr>
      <xdr:spPr>
        <a:xfrm>
          <a:off x="10515600" y="95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103272</xdr:rowOff>
    </xdr:from>
    <xdr:to>
      <xdr:col>50</xdr:col>
      <xdr:colOff>165100</xdr:colOff>
      <xdr:row>57</xdr:row>
      <xdr:rowOff>33422</xdr:rowOff>
    </xdr:to>
    <xdr:sp macro="" textlink="">
      <xdr:nvSpPr>
        <xdr:cNvPr id="213" name="楕円 212"/>
        <xdr:cNvSpPr/>
      </xdr:nvSpPr>
      <xdr:spPr>
        <a:xfrm>
          <a:off x="9588500" y="9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146459</xdr:rowOff>
    </xdr:from>
    <xdr:to>
      <xdr:col>55</xdr:col>
      <xdr:colOff>0</xdr:colOff>
      <xdr:row>56</xdr:row>
      <xdr:rowOff>154072</xdr:rowOff>
    </xdr:to>
    <xdr:cxnSp macro="">
      <xdr:nvCxnSpPr>
        <xdr:cNvPr id="214" name="直線コネクタ 213"/>
        <xdr:cNvCxnSpPr/>
      </xdr:nvCxnSpPr>
      <xdr:spPr>
        <a:xfrm flipV="1">
          <a:off x="9639300" y="9747659"/>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117391</xdr:rowOff>
    </xdr:from>
    <xdr:to>
      <xdr:col>46</xdr:col>
      <xdr:colOff>38100</xdr:colOff>
      <xdr:row>57</xdr:row>
      <xdr:rowOff>47541</xdr:rowOff>
    </xdr:to>
    <xdr:sp macro="" textlink="">
      <xdr:nvSpPr>
        <xdr:cNvPr id="215" name="楕円 214"/>
        <xdr:cNvSpPr/>
      </xdr:nvSpPr>
      <xdr:spPr>
        <a:xfrm>
          <a:off x="8699500" y="97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154072</xdr:rowOff>
    </xdr:from>
    <xdr:to>
      <xdr:col>50</xdr:col>
      <xdr:colOff>114300</xdr:colOff>
      <xdr:row>56</xdr:row>
      <xdr:rowOff>168191</xdr:rowOff>
    </xdr:to>
    <xdr:cxnSp macro="">
      <xdr:nvCxnSpPr>
        <xdr:cNvPr id="216" name="直線コネクタ 215"/>
        <xdr:cNvCxnSpPr/>
      </xdr:nvCxnSpPr>
      <xdr:spPr>
        <a:xfrm flipV="1">
          <a:off x="8750300" y="9755272"/>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133692</xdr:rowOff>
    </xdr:from>
    <xdr:ext cx="599010" cy="259045"/>
    <xdr:sp macro="" textlink="">
      <xdr:nvSpPr>
        <xdr:cNvPr id="217" name="n_1aveValue【橋りょう・トンネル】&#10;一人当たり有形固定資産（償却資産）額"/>
        <xdr:cNvSpPr txBox="1"/>
      </xdr:nvSpPr>
      <xdr:spPr>
        <a:xfrm>
          <a:off x="93270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20759</xdr:rowOff>
    </xdr:from>
    <xdr:ext cx="599010" cy="259045"/>
    <xdr:sp macro="" textlink="">
      <xdr:nvSpPr>
        <xdr:cNvPr id="218" name="n_2aveValue【橋りょう・トンネル】&#10;一人当たり有形固定資産（償却資産）額"/>
        <xdr:cNvSpPr txBox="1"/>
      </xdr:nvSpPr>
      <xdr:spPr>
        <a:xfrm>
          <a:off x="8450795" y="103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49949</xdr:rowOff>
    </xdr:from>
    <xdr:ext cx="599010" cy="259045"/>
    <xdr:sp macro="" textlink="">
      <xdr:nvSpPr>
        <xdr:cNvPr id="219" name="n_1mainValue【橋りょう・トンネル】&#10;一人当たり有形固定資産（償却資産）額"/>
        <xdr:cNvSpPr txBox="1"/>
      </xdr:nvSpPr>
      <xdr:spPr>
        <a:xfrm>
          <a:off x="9327095" y="94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64068</xdr:rowOff>
    </xdr:from>
    <xdr:ext cx="599010" cy="259045"/>
    <xdr:sp macro="" textlink="">
      <xdr:nvSpPr>
        <xdr:cNvPr id="220" name="n_2mainValue【橋りょう・トンネル】&#10;一人当たり有形固定資産（償却資産）額"/>
        <xdr:cNvSpPr txBox="1"/>
      </xdr:nvSpPr>
      <xdr:spPr>
        <a:xfrm>
          <a:off x="8450795" y="949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43" name="直線コネクタ 242"/>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44"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45" name="直線コネクタ 244"/>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46"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47" name="直線コネクタ 246"/>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151909</xdr:rowOff>
    </xdr:from>
    <xdr:ext cx="405111" cy="259045"/>
    <xdr:sp macro="" textlink="">
      <xdr:nvSpPr>
        <xdr:cNvPr id="248" name="【公営住宅】&#10;有形固定資産減価償却率平均値テキスト"/>
        <xdr:cNvSpPr txBox="1"/>
      </xdr:nvSpPr>
      <xdr:spPr>
        <a:xfrm>
          <a:off x="4673600" y="13696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49" name="フローチャート: 判断 248"/>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50" name="フローチャート: 判断 249"/>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1" name="フローチャート: 判断 250"/>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133604</xdr:rowOff>
    </xdr:from>
    <xdr:to>
      <xdr:col>24</xdr:col>
      <xdr:colOff>114300</xdr:colOff>
      <xdr:row>85</xdr:row>
      <xdr:rowOff>63754</xdr:rowOff>
    </xdr:to>
    <xdr:sp macro="" textlink="">
      <xdr:nvSpPr>
        <xdr:cNvPr id="257" name="楕円 256"/>
        <xdr:cNvSpPr/>
      </xdr:nvSpPr>
      <xdr:spPr>
        <a:xfrm>
          <a:off x="4584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48531</xdr:rowOff>
    </xdr:from>
    <xdr:ext cx="405111" cy="259045"/>
    <xdr:sp macro="" textlink="">
      <xdr:nvSpPr>
        <xdr:cNvPr id="258" name="【公営住宅】&#10;有形固定資産減価償却率該当値テキスト"/>
        <xdr:cNvSpPr txBox="1"/>
      </xdr:nvSpPr>
      <xdr:spPr>
        <a:xfrm>
          <a:off x="4673600" y="1445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53594</xdr:rowOff>
    </xdr:from>
    <xdr:to>
      <xdr:col>20</xdr:col>
      <xdr:colOff>38100</xdr:colOff>
      <xdr:row>85</xdr:row>
      <xdr:rowOff>155194</xdr:rowOff>
    </xdr:to>
    <xdr:sp macro="" textlink="">
      <xdr:nvSpPr>
        <xdr:cNvPr id="259" name="楕円 258"/>
        <xdr:cNvSpPr/>
      </xdr:nvSpPr>
      <xdr:spPr>
        <a:xfrm>
          <a:off x="3746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12954</xdr:rowOff>
    </xdr:from>
    <xdr:to>
      <xdr:col>24</xdr:col>
      <xdr:colOff>63500</xdr:colOff>
      <xdr:row>85</xdr:row>
      <xdr:rowOff>104394</xdr:rowOff>
    </xdr:to>
    <xdr:cxnSp macro="">
      <xdr:nvCxnSpPr>
        <xdr:cNvPr id="260" name="直線コネクタ 259"/>
        <xdr:cNvCxnSpPr/>
      </xdr:nvCxnSpPr>
      <xdr:spPr>
        <a:xfrm flipV="1">
          <a:off x="3797300" y="14586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35306</xdr:rowOff>
    </xdr:from>
    <xdr:to>
      <xdr:col>15</xdr:col>
      <xdr:colOff>101600</xdr:colOff>
      <xdr:row>85</xdr:row>
      <xdr:rowOff>136906</xdr:rowOff>
    </xdr:to>
    <xdr:sp macro="" textlink="">
      <xdr:nvSpPr>
        <xdr:cNvPr id="261" name="楕円 260"/>
        <xdr:cNvSpPr/>
      </xdr:nvSpPr>
      <xdr:spPr>
        <a:xfrm>
          <a:off x="2857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86106</xdr:rowOff>
    </xdr:from>
    <xdr:to>
      <xdr:col>19</xdr:col>
      <xdr:colOff>177800</xdr:colOff>
      <xdr:row>85</xdr:row>
      <xdr:rowOff>104394</xdr:rowOff>
    </xdr:to>
    <xdr:cxnSp macro="">
      <xdr:nvCxnSpPr>
        <xdr:cNvPr id="262" name="直線コネクタ 261"/>
        <xdr:cNvCxnSpPr/>
      </xdr:nvCxnSpPr>
      <xdr:spPr>
        <a:xfrm>
          <a:off x="2908300" y="14659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146575</xdr:rowOff>
    </xdr:from>
    <xdr:ext cx="405111" cy="259045"/>
    <xdr:sp macro="" textlink="">
      <xdr:nvSpPr>
        <xdr:cNvPr id="263" name="n_1aveValue【公営住宅】&#10;有形固定資産減価償却率"/>
        <xdr:cNvSpPr txBox="1"/>
      </xdr:nvSpPr>
      <xdr:spPr>
        <a:xfrm>
          <a:off x="35820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4"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146321</xdr:rowOff>
    </xdr:from>
    <xdr:ext cx="405111" cy="259045"/>
    <xdr:sp macro="" textlink="">
      <xdr:nvSpPr>
        <xdr:cNvPr id="265" name="n_1mainValue【公営住宅】&#10;有形固定資産減価償却率"/>
        <xdr:cNvSpPr txBox="1"/>
      </xdr:nvSpPr>
      <xdr:spPr>
        <a:xfrm>
          <a:off x="35820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128033</xdr:rowOff>
    </xdr:from>
    <xdr:ext cx="405111" cy="259045"/>
    <xdr:sp macro="" textlink="">
      <xdr:nvSpPr>
        <xdr:cNvPr id="266" name="n_2mainValue【公営住宅】&#10;有形固定資産減価償却率"/>
        <xdr:cNvSpPr txBox="1"/>
      </xdr:nvSpPr>
      <xdr:spPr>
        <a:xfrm>
          <a:off x="27057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88" name="直線コネクタ 287"/>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89"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90" name="直線コネクタ 289"/>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91"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92" name="直線コネクタ 291"/>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66412</xdr:rowOff>
    </xdr:from>
    <xdr:ext cx="469744" cy="259045"/>
    <xdr:sp macro="" textlink="">
      <xdr:nvSpPr>
        <xdr:cNvPr id="293" name="【公営住宅】&#10;一人当たり面積平均値テキスト"/>
        <xdr:cNvSpPr txBox="1"/>
      </xdr:nvSpPr>
      <xdr:spPr>
        <a:xfrm>
          <a:off x="10515600" y="1412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94" name="フローチャート: 判断 293"/>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95" name="フローチャート: 判断 294"/>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96" name="フローチャート: 判断 295"/>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65024</xdr:rowOff>
    </xdr:from>
    <xdr:to>
      <xdr:col>55</xdr:col>
      <xdr:colOff>50800</xdr:colOff>
      <xdr:row>83</xdr:row>
      <xdr:rowOff>166624</xdr:rowOff>
    </xdr:to>
    <xdr:sp macro="" textlink="">
      <xdr:nvSpPr>
        <xdr:cNvPr id="302" name="楕円 301"/>
        <xdr:cNvSpPr/>
      </xdr:nvSpPr>
      <xdr:spPr>
        <a:xfrm>
          <a:off x="104267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43451</xdr:rowOff>
    </xdr:from>
    <xdr:ext cx="469744" cy="259045"/>
    <xdr:sp macro="" textlink="">
      <xdr:nvSpPr>
        <xdr:cNvPr id="303" name="【公営住宅】&#10;一人当たり面積該当値テキスト"/>
        <xdr:cNvSpPr txBox="1"/>
      </xdr:nvSpPr>
      <xdr:spPr>
        <a:xfrm>
          <a:off x="10515600" y="142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66853</xdr:rowOff>
    </xdr:from>
    <xdr:to>
      <xdr:col>50</xdr:col>
      <xdr:colOff>165100</xdr:colOff>
      <xdr:row>83</xdr:row>
      <xdr:rowOff>168453</xdr:rowOff>
    </xdr:to>
    <xdr:sp macro="" textlink="">
      <xdr:nvSpPr>
        <xdr:cNvPr id="304" name="楕円 303"/>
        <xdr:cNvSpPr/>
      </xdr:nvSpPr>
      <xdr:spPr>
        <a:xfrm>
          <a:off x="9588500" y="142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115824</xdr:rowOff>
    </xdr:from>
    <xdr:to>
      <xdr:col>55</xdr:col>
      <xdr:colOff>0</xdr:colOff>
      <xdr:row>83</xdr:row>
      <xdr:rowOff>117653</xdr:rowOff>
    </xdr:to>
    <xdr:cxnSp macro="">
      <xdr:nvCxnSpPr>
        <xdr:cNvPr id="305" name="直線コネクタ 304"/>
        <xdr:cNvCxnSpPr/>
      </xdr:nvCxnSpPr>
      <xdr:spPr>
        <a:xfrm flipV="1">
          <a:off x="9639300" y="1434617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71425</xdr:rowOff>
    </xdr:from>
    <xdr:to>
      <xdr:col>46</xdr:col>
      <xdr:colOff>38100</xdr:colOff>
      <xdr:row>84</xdr:row>
      <xdr:rowOff>1575</xdr:rowOff>
    </xdr:to>
    <xdr:sp macro="" textlink="">
      <xdr:nvSpPr>
        <xdr:cNvPr id="306" name="楕円 305"/>
        <xdr:cNvSpPr/>
      </xdr:nvSpPr>
      <xdr:spPr>
        <a:xfrm>
          <a:off x="8699500" y="143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117653</xdr:rowOff>
    </xdr:from>
    <xdr:to>
      <xdr:col>50</xdr:col>
      <xdr:colOff>114300</xdr:colOff>
      <xdr:row>83</xdr:row>
      <xdr:rowOff>122225</xdr:rowOff>
    </xdr:to>
    <xdr:cxnSp macro="">
      <xdr:nvCxnSpPr>
        <xdr:cNvPr id="307" name="直線コネクタ 306"/>
        <xdr:cNvCxnSpPr/>
      </xdr:nvCxnSpPr>
      <xdr:spPr>
        <a:xfrm flipV="1">
          <a:off x="8750300" y="143480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08"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171009</xdr:rowOff>
    </xdr:from>
    <xdr:ext cx="469744" cy="259045"/>
    <xdr:sp macro="" textlink="">
      <xdr:nvSpPr>
        <xdr:cNvPr id="309" name="n_2aveValue【公営住宅】&#10;一人当たり面積"/>
        <xdr:cNvSpPr txBox="1"/>
      </xdr:nvSpPr>
      <xdr:spPr>
        <a:xfrm>
          <a:off x="8515427" y="145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13530</xdr:rowOff>
    </xdr:from>
    <xdr:ext cx="469744" cy="259045"/>
    <xdr:sp macro="" textlink="">
      <xdr:nvSpPr>
        <xdr:cNvPr id="310" name="n_1mainValue【公営住宅】&#10;一人当たり面積"/>
        <xdr:cNvSpPr txBox="1"/>
      </xdr:nvSpPr>
      <xdr:spPr>
        <a:xfrm>
          <a:off x="9391727" y="140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18102</xdr:rowOff>
    </xdr:from>
    <xdr:ext cx="469744" cy="259045"/>
    <xdr:sp macro="" textlink="">
      <xdr:nvSpPr>
        <xdr:cNvPr id="311" name="n_2mainValue【公営住宅】&#10;一人当たり面積"/>
        <xdr:cNvSpPr txBox="1"/>
      </xdr:nvSpPr>
      <xdr:spPr>
        <a:xfrm>
          <a:off x="8515427" y="1407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3" name="テキスト ボックス 32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9" name="テキスト ボックス 32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1" name="テキスト ボックス 33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112776</xdr:rowOff>
    </xdr:from>
    <xdr:to>
      <xdr:col>24</xdr:col>
      <xdr:colOff>62865</xdr:colOff>
      <xdr:row>107</xdr:row>
      <xdr:rowOff>763</xdr:rowOff>
    </xdr:to>
    <xdr:cxnSp macro="">
      <xdr:nvCxnSpPr>
        <xdr:cNvPr id="333" name="直線コネクタ 332"/>
        <xdr:cNvCxnSpPr/>
      </xdr:nvCxnSpPr>
      <xdr:spPr>
        <a:xfrm flipV="1">
          <a:off x="4634865" y="1708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4" name="【港湾・漁港】&#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5" name="直線コネクタ 334"/>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59453</xdr:rowOff>
    </xdr:from>
    <xdr:ext cx="405111" cy="259045"/>
    <xdr:sp macro="" textlink="">
      <xdr:nvSpPr>
        <xdr:cNvPr id="336" name="【港湾・漁港】&#10;有形固定資産減価償却率最大値テキスト"/>
        <xdr:cNvSpPr txBox="1"/>
      </xdr:nvSpPr>
      <xdr:spPr>
        <a:xfrm>
          <a:off x="4673600" y="1686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112776</xdr:rowOff>
    </xdr:from>
    <xdr:to>
      <xdr:col>24</xdr:col>
      <xdr:colOff>152400</xdr:colOff>
      <xdr:row>99</xdr:row>
      <xdr:rowOff>112776</xdr:rowOff>
    </xdr:to>
    <xdr:cxnSp macro="">
      <xdr:nvCxnSpPr>
        <xdr:cNvPr id="337" name="直線コネクタ 336"/>
        <xdr:cNvCxnSpPr/>
      </xdr:nvCxnSpPr>
      <xdr:spPr>
        <a:xfrm>
          <a:off x="4546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151909</xdr:rowOff>
    </xdr:from>
    <xdr:ext cx="405111" cy="259045"/>
    <xdr:sp macro="" textlink="">
      <xdr:nvSpPr>
        <xdr:cNvPr id="338" name="【港湾・漁港】&#10;有形固定資産減価償却率平均値テキスト"/>
        <xdr:cNvSpPr txBox="1"/>
      </xdr:nvSpPr>
      <xdr:spPr>
        <a:xfrm>
          <a:off x="4673600" y="17125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148844</xdr:rowOff>
    </xdr:from>
    <xdr:to>
      <xdr:col>24</xdr:col>
      <xdr:colOff>114300</xdr:colOff>
      <xdr:row>100</xdr:row>
      <xdr:rowOff>78994</xdr:rowOff>
    </xdr:to>
    <xdr:sp macro="" textlink="">
      <xdr:nvSpPr>
        <xdr:cNvPr id="339" name="フローチャート: 判断 338"/>
        <xdr:cNvSpPr/>
      </xdr:nvSpPr>
      <xdr:spPr>
        <a:xfrm>
          <a:off x="4584700" y="171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112268</xdr:rowOff>
    </xdr:from>
    <xdr:to>
      <xdr:col>20</xdr:col>
      <xdr:colOff>38100</xdr:colOff>
      <xdr:row>100</xdr:row>
      <xdr:rowOff>42418</xdr:rowOff>
    </xdr:to>
    <xdr:sp macro="" textlink="">
      <xdr:nvSpPr>
        <xdr:cNvPr id="340" name="フローチャート: 判断 339"/>
        <xdr:cNvSpPr/>
      </xdr:nvSpPr>
      <xdr:spPr>
        <a:xfrm>
          <a:off x="3746500" y="1708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112268</xdr:rowOff>
    </xdr:from>
    <xdr:to>
      <xdr:col>15</xdr:col>
      <xdr:colOff>101600</xdr:colOff>
      <xdr:row>100</xdr:row>
      <xdr:rowOff>42418</xdr:rowOff>
    </xdr:to>
    <xdr:sp macro="" textlink="">
      <xdr:nvSpPr>
        <xdr:cNvPr id="341" name="フローチャート: 判断 340"/>
        <xdr:cNvSpPr/>
      </xdr:nvSpPr>
      <xdr:spPr>
        <a:xfrm>
          <a:off x="2857500" y="1708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109982</xdr:rowOff>
    </xdr:from>
    <xdr:to>
      <xdr:col>24</xdr:col>
      <xdr:colOff>114300</xdr:colOff>
      <xdr:row>100</xdr:row>
      <xdr:rowOff>40132</xdr:rowOff>
    </xdr:to>
    <xdr:sp macro="" textlink="">
      <xdr:nvSpPr>
        <xdr:cNvPr id="347" name="楕円 346"/>
        <xdr:cNvSpPr/>
      </xdr:nvSpPr>
      <xdr:spPr>
        <a:xfrm>
          <a:off x="458470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24909</xdr:rowOff>
    </xdr:from>
    <xdr:ext cx="405111" cy="259045"/>
    <xdr:sp macro="" textlink="">
      <xdr:nvSpPr>
        <xdr:cNvPr id="348" name="【港湾・漁港】&#10;有形固定資産減価償却率該当値テキスト"/>
        <xdr:cNvSpPr txBox="1"/>
      </xdr:nvSpPr>
      <xdr:spPr>
        <a:xfrm>
          <a:off x="4673600" y="1699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164846</xdr:rowOff>
    </xdr:from>
    <xdr:to>
      <xdr:col>20</xdr:col>
      <xdr:colOff>38100</xdr:colOff>
      <xdr:row>100</xdr:row>
      <xdr:rowOff>94996</xdr:rowOff>
    </xdr:to>
    <xdr:sp macro="" textlink="">
      <xdr:nvSpPr>
        <xdr:cNvPr id="349" name="楕円 348"/>
        <xdr:cNvSpPr/>
      </xdr:nvSpPr>
      <xdr:spPr>
        <a:xfrm>
          <a:off x="3746500" y="171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160782</xdr:rowOff>
    </xdr:from>
    <xdr:to>
      <xdr:col>24</xdr:col>
      <xdr:colOff>63500</xdr:colOff>
      <xdr:row>100</xdr:row>
      <xdr:rowOff>44196</xdr:rowOff>
    </xdr:to>
    <xdr:cxnSp macro="">
      <xdr:nvCxnSpPr>
        <xdr:cNvPr id="350" name="直線コネクタ 349"/>
        <xdr:cNvCxnSpPr/>
      </xdr:nvCxnSpPr>
      <xdr:spPr>
        <a:xfrm flipV="1">
          <a:off x="3797300" y="17134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164846</xdr:rowOff>
    </xdr:from>
    <xdr:to>
      <xdr:col>15</xdr:col>
      <xdr:colOff>101600</xdr:colOff>
      <xdr:row>100</xdr:row>
      <xdr:rowOff>94996</xdr:rowOff>
    </xdr:to>
    <xdr:sp macro="" textlink="">
      <xdr:nvSpPr>
        <xdr:cNvPr id="351" name="楕円 350"/>
        <xdr:cNvSpPr/>
      </xdr:nvSpPr>
      <xdr:spPr>
        <a:xfrm>
          <a:off x="2857500" y="171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44196</xdr:rowOff>
    </xdr:from>
    <xdr:to>
      <xdr:col>19</xdr:col>
      <xdr:colOff>177800</xdr:colOff>
      <xdr:row>100</xdr:row>
      <xdr:rowOff>44196</xdr:rowOff>
    </xdr:to>
    <xdr:cxnSp macro="">
      <xdr:nvCxnSpPr>
        <xdr:cNvPr id="352" name="直線コネクタ 351"/>
        <xdr:cNvCxnSpPr/>
      </xdr:nvCxnSpPr>
      <xdr:spPr>
        <a:xfrm>
          <a:off x="2908300" y="17189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58945</xdr:rowOff>
    </xdr:from>
    <xdr:ext cx="405111" cy="259045"/>
    <xdr:sp macro="" textlink="">
      <xdr:nvSpPr>
        <xdr:cNvPr id="353" name="n_1aveValue【港湾・漁港】&#10;有形固定資産減価償却率"/>
        <xdr:cNvSpPr txBox="1"/>
      </xdr:nvSpPr>
      <xdr:spPr>
        <a:xfrm>
          <a:off x="358204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58945</xdr:rowOff>
    </xdr:from>
    <xdr:ext cx="405111" cy="259045"/>
    <xdr:sp macro="" textlink="">
      <xdr:nvSpPr>
        <xdr:cNvPr id="354" name="n_2aveValue【港湾・漁港】&#10;有形固定資産減価償却率"/>
        <xdr:cNvSpPr txBox="1"/>
      </xdr:nvSpPr>
      <xdr:spPr>
        <a:xfrm>
          <a:off x="270574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86123</xdr:rowOff>
    </xdr:from>
    <xdr:ext cx="405111" cy="259045"/>
    <xdr:sp macro="" textlink="">
      <xdr:nvSpPr>
        <xdr:cNvPr id="355" name="n_1mainValue【港湾・漁港】&#10;有形固定資産減価償却率"/>
        <xdr:cNvSpPr txBox="1"/>
      </xdr:nvSpPr>
      <xdr:spPr>
        <a:xfrm>
          <a:off x="3582044" y="1723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86123</xdr:rowOff>
    </xdr:from>
    <xdr:ext cx="405111" cy="259045"/>
    <xdr:sp macro="" textlink="">
      <xdr:nvSpPr>
        <xdr:cNvPr id="356" name="n_2mainValue【港湾・漁港】&#10;有形固定資産減価償却率"/>
        <xdr:cNvSpPr txBox="1"/>
      </xdr:nvSpPr>
      <xdr:spPr>
        <a:xfrm>
          <a:off x="2705744" y="1723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8" name="テキスト ボックス 36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70" name="テキスト ボックス 36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2" name="テキスト ボックス 371"/>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74" name="テキスト ボックス 373"/>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6" name="テキスト ボックス 37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97904</xdr:rowOff>
    </xdr:from>
    <xdr:to>
      <xdr:col>54</xdr:col>
      <xdr:colOff>189865</xdr:colOff>
      <xdr:row>108</xdr:row>
      <xdr:rowOff>146114</xdr:rowOff>
    </xdr:to>
    <xdr:cxnSp macro="">
      <xdr:nvCxnSpPr>
        <xdr:cNvPr id="380" name="直線コネクタ 379"/>
        <xdr:cNvCxnSpPr/>
      </xdr:nvCxnSpPr>
      <xdr:spPr>
        <a:xfrm flipV="1">
          <a:off x="10476865" y="17071454"/>
          <a:ext cx="0" cy="15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149941</xdr:rowOff>
    </xdr:from>
    <xdr:ext cx="378565" cy="259045"/>
    <xdr:sp macro="" textlink="">
      <xdr:nvSpPr>
        <xdr:cNvPr id="381" name="【港湾・漁港】&#10;一人当たり有形固定資産（償却資産）額最小値テキスト"/>
        <xdr:cNvSpPr txBox="1"/>
      </xdr:nvSpPr>
      <xdr:spPr>
        <a:xfrm>
          <a:off x="10515600" y="1866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146114</xdr:rowOff>
    </xdr:from>
    <xdr:to>
      <xdr:col>55</xdr:col>
      <xdr:colOff>88900</xdr:colOff>
      <xdr:row>108</xdr:row>
      <xdr:rowOff>146114</xdr:rowOff>
    </xdr:to>
    <xdr:cxnSp macro="">
      <xdr:nvCxnSpPr>
        <xdr:cNvPr id="382" name="直線コネクタ 381"/>
        <xdr:cNvCxnSpPr/>
      </xdr:nvCxnSpPr>
      <xdr:spPr>
        <a:xfrm>
          <a:off x="10388600" y="1866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44581</xdr:rowOff>
    </xdr:from>
    <xdr:ext cx="599010" cy="259045"/>
    <xdr:sp macro="" textlink="">
      <xdr:nvSpPr>
        <xdr:cNvPr id="383" name="【港湾・漁港】&#10;一人当たり有形固定資産（償却資産）額最大値テキスト"/>
        <xdr:cNvSpPr txBox="1"/>
      </xdr:nvSpPr>
      <xdr:spPr>
        <a:xfrm>
          <a:off x="10515600" y="1684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97904</xdr:rowOff>
    </xdr:from>
    <xdr:to>
      <xdr:col>55</xdr:col>
      <xdr:colOff>88900</xdr:colOff>
      <xdr:row>99</xdr:row>
      <xdr:rowOff>97904</xdr:rowOff>
    </xdr:to>
    <xdr:cxnSp macro="">
      <xdr:nvCxnSpPr>
        <xdr:cNvPr id="384" name="直線コネクタ 383"/>
        <xdr:cNvCxnSpPr/>
      </xdr:nvCxnSpPr>
      <xdr:spPr>
        <a:xfrm>
          <a:off x="10388600" y="170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68242</xdr:rowOff>
    </xdr:from>
    <xdr:ext cx="534377" cy="259045"/>
    <xdr:sp macro="" textlink="">
      <xdr:nvSpPr>
        <xdr:cNvPr id="385" name="【港湾・漁港】&#10;一人当たり有形固定資産（償却資産）額平均値テキスト"/>
        <xdr:cNvSpPr txBox="1"/>
      </xdr:nvSpPr>
      <xdr:spPr>
        <a:xfrm>
          <a:off x="10515600" y="18070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89815</xdr:rowOff>
    </xdr:from>
    <xdr:to>
      <xdr:col>55</xdr:col>
      <xdr:colOff>50800</xdr:colOff>
      <xdr:row>106</xdr:row>
      <xdr:rowOff>19965</xdr:rowOff>
    </xdr:to>
    <xdr:sp macro="" textlink="">
      <xdr:nvSpPr>
        <xdr:cNvPr id="386" name="フローチャート: 判断 385"/>
        <xdr:cNvSpPr/>
      </xdr:nvSpPr>
      <xdr:spPr>
        <a:xfrm>
          <a:off x="10426700" y="1809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120078</xdr:rowOff>
    </xdr:from>
    <xdr:to>
      <xdr:col>50</xdr:col>
      <xdr:colOff>165100</xdr:colOff>
      <xdr:row>106</xdr:row>
      <xdr:rowOff>50228</xdr:rowOff>
    </xdr:to>
    <xdr:sp macro="" textlink="">
      <xdr:nvSpPr>
        <xdr:cNvPr id="387" name="フローチャート: 判断 386"/>
        <xdr:cNvSpPr/>
      </xdr:nvSpPr>
      <xdr:spPr>
        <a:xfrm>
          <a:off x="9588500" y="181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132093</xdr:rowOff>
    </xdr:from>
    <xdr:to>
      <xdr:col>46</xdr:col>
      <xdr:colOff>38100</xdr:colOff>
      <xdr:row>106</xdr:row>
      <xdr:rowOff>62243</xdr:rowOff>
    </xdr:to>
    <xdr:sp macro="" textlink="">
      <xdr:nvSpPr>
        <xdr:cNvPr id="388" name="フローチャート: 判断 387"/>
        <xdr:cNvSpPr/>
      </xdr:nvSpPr>
      <xdr:spPr>
        <a:xfrm>
          <a:off x="8699500" y="1813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72885</xdr:rowOff>
    </xdr:from>
    <xdr:to>
      <xdr:col>55</xdr:col>
      <xdr:colOff>50800</xdr:colOff>
      <xdr:row>106</xdr:row>
      <xdr:rowOff>3035</xdr:rowOff>
    </xdr:to>
    <xdr:sp macro="" textlink="">
      <xdr:nvSpPr>
        <xdr:cNvPr id="394" name="楕円 393"/>
        <xdr:cNvSpPr/>
      </xdr:nvSpPr>
      <xdr:spPr>
        <a:xfrm>
          <a:off x="10426700" y="180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95762</xdr:rowOff>
    </xdr:from>
    <xdr:ext cx="534377" cy="259045"/>
    <xdr:sp macro="" textlink="">
      <xdr:nvSpPr>
        <xdr:cNvPr id="395" name="【港湾・漁港】&#10;一人当たり有形固定資産（償却資産）額該当値テキスト"/>
        <xdr:cNvSpPr txBox="1"/>
      </xdr:nvSpPr>
      <xdr:spPr>
        <a:xfrm>
          <a:off x="10515600" y="1792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75209</xdr:rowOff>
    </xdr:from>
    <xdr:to>
      <xdr:col>50</xdr:col>
      <xdr:colOff>165100</xdr:colOff>
      <xdr:row>106</xdr:row>
      <xdr:rowOff>5359</xdr:rowOff>
    </xdr:to>
    <xdr:sp macro="" textlink="">
      <xdr:nvSpPr>
        <xdr:cNvPr id="396" name="楕円 395"/>
        <xdr:cNvSpPr/>
      </xdr:nvSpPr>
      <xdr:spPr>
        <a:xfrm>
          <a:off x="9588500" y="180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123685</xdr:rowOff>
    </xdr:from>
    <xdr:to>
      <xdr:col>55</xdr:col>
      <xdr:colOff>0</xdr:colOff>
      <xdr:row>105</xdr:row>
      <xdr:rowOff>126009</xdr:rowOff>
    </xdr:to>
    <xdr:cxnSp macro="">
      <xdr:nvCxnSpPr>
        <xdr:cNvPr id="397" name="直線コネクタ 396"/>
        <xdr:cNvCxnSpPr/>
      </xdr:nvCxnSpPr>
      <xdr:spPr>
        <a:xfrm flipV="1">
          <a:off x="9639300" y="18125935"/>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80671</xdr:rowOff>
    </xdr:from>
    <xdr:to>
      <xdr:col>46</xdr:col>
      <xdr:colOff>38100</xdr:colOff>
      <xdr:row>106</xdr:row>
      <xdr:rowOff>10821</xdr:rowOff>
    </xdr:to>
    <xdr:sp macro="" textlink="">
      <xdr:nvSpPr>
        <xdr:cNvPr id="398" name="楕円 397"/>
        <xdr:cNvSpPr/>
      </xdr:nvSpPr>
      <xdr:spPr>
        <a:xfrm>
          <a:off x="8699500" y="180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126009</xdr:rowOff>
    </xdr:from>
    <xdr:to>
      <xdr:col>50</xdr:col>
      <xdr:colOff>114300</xdr:colOff>
      <xdr:row>105</xdr:row>
      <xdr:rowOff>131471</xdr:rowOff>
    </xdr:to>
    <xdr:cxnSp macro="">
      <xdr:nvCxnSpPr>
        <xdr:cNvPr id="399" name="直線コネクタ 398"/>
        <xdr:cNvCxnSpPr/>
      </xdr:nvCxnSpPr>
      <xdr:spPr>
        <a:xfrm flipV="1">
          <a:off x="8750300" y="1812825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41355</xdr:rowOff>
    </xdr:from>
    <xdr:ext cx="534377" cy="259045"/>
    <xdr:sp macro="" textlink="">
      <xdr:nvSpPr>
        <xdr:cNvPr id="400" name="n_1aveValue【港湾・漁港】&#10;一人当たり有形固定資産（償却資産）額"/>
        <xdr:cNvSpPr txBox="1"/>
      </xdr:nvSpPr>
      <xdr:spPr>
        <a:xfrm>
          <a:off x="9359411" y="182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53370</xdr:rowOff>
    </xdr:from>
    <xdr:ext cx="534377" cy="259045"/>
    <xdr:sp macro="" textlink="">
      <xdr:nvSpPr>
        <xdr:cNvPr id="401" name="n_2aveValue【港湾・漁港】&#10;一人当たり有形固定資産（償却資産）額"/>
        <xdr:cNvSpPr txBox="1"/>
      </xdr:nvSpPr>
      <xdr:spPr>
        <a:xfrm>
          <a:off x="8483111" y="182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21886</xdr:rowOff>
    </xdr:from>
    <xdr:ext cx="534377" cy="259045"/>
    <xdr:sp macro="" textlink="">
      <xdr:nvSpPr>
        <xdr:cNvPr id="402" name="n_1mainValue【港湾・漁港】&#10;一人当たり有形固定資産（償却資産）額"/>
        <xdr:cNvSpPr txBox="1"/>
      </xdr:nvSpPr>
      <xdr:spPr>
        <a:xfrm>
          <a:off x="9359411" y="178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27348</xdr:rowOff>
    </xdr:from>
    <xdr:ext cx="534377" cy="259045"/>
    <xdr:sp macro="" textlink="">
      <xdr:nvSpPr>
        <xdr:cNvPr id="403" name="n_2mainValue【港湾・漁港】&#10;一人当たり有形固定資産（償却資産）額"/>
        <xdr:cNvSpPr txBox="1"/>
      </xdr:nvSpPr>
      <xdr:spPr>
        <a:xfrm>
          <a:off x="8483111" y="178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4" name="テキスト ボックス 42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6" name="テキスト ボックス 4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428" name="直線コネクタ 427"/>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429"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430" name="直線コネクタ 429"/>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431"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432" name="直線コネクタ 431"/>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433" name="【認定こども園・幼稚園・保育所】&#10;有形固定資産減価償却率平均値テキスト"/>
        <xdr:cNvSpPr txBox="1"/>
      </xdr:nvSpPr>
      <xdr:spPr>
        <a:xfrm>
          <a:off x="163576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4" name="フローチャート: 判断 433"/>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435" name="フローチャート: 判断 434"/>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436" name="フローチャート: 判断 435"/>
        <xdr:cNvSpPr/>
      </xdr:nvSpPr>
      <xdr:spPr>
        <a:xfrm>
          <a:off x="1454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42" name="楕円 441"/>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43" name="【認定こども園・幼稚園・保育所】&#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44" name="楕円 443"/>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91440</xdr:rowOff>
    </xdr:to>
    <xdr:cxnSp macro="">
      <xdr:nvCxnSpPr>
        <xdr:cNvPr id="445" name="直線コネクタ 444"/>
        <xdr:cNvCxnSpPr/>
      </xdr:nvCxnSpPr>
      <xdr:spPr>
        <a:xfrm flipV="1">
          <a:off x="15481300" y="633603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46" name="楕円 445"/>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91440</xdr:rowOff>
    </xdr:to>
    <xdr:cxnSp macro="">
      <xdr:nvCxnSpPr>
        <xdr:cNvPr id="447" name="直線コネクタ 446"/>
        <xdr:cNvCxnSpPr/>
      </xdr:nvCxnSpPr>
      <xdr:spPr>
        <a:xfrm>
          <a:off x="14592300" y="6431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448"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49" name="n_2ave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50" name="n_1main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51" name="n_2mainValue【認定こども園・幼稚園・保育所】&#10;有形固定資産減価償却率"/>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2" name="テキスト ボックス 46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474" name="直線コネクタ 473"/>
        <xdr:cNvCxnSpPr/>
      </xdr:nvCxnSpPr>
      <xdr:spPr>
        <a:xfrm flipV="1">
          <a:off x="221608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475" name="【認定こども園・幼稚園・保育所】&#10;一人当たり面積最小値テキスト"/>
        <xdr:cNvSpPr txBox="1"/>
      </xdr:nvSpPr>
      <xdr:spPr>
        <a:xfrm>
          <a:off x="221996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476" name="直線コネクタ 475"/>
        <xdr:cNvCxnSpPr/>
      </xdr:nvCxnSpPr>
      <xdr:spPr>
        <a:xfrm>
          <a:off x="22072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477" name="【認定こども園・幼稚園・保育所】&#10;一人当たり面積最大値テキスト"/>
        <xdr:cNvSpPr txBox="1"/>
      </xdr:nvSpPr>
      <xdr:spPr>
        <a:xfrm>
          <a:off x="221996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478" name="直線コネクタ 477"/>
        <xdr:cNvCxnSpPr/>
      </xdr:nvCxnSpPr>
      <xdr:spPr>
        <a:xfrm>
          <a:off x="22072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170705</xdr:rowOff>
    </xdr:from>
    <xdr:ext cx="469744" cy="259045"/>
    <xdr:sp macro="" textlink="">
      <xdr:nvSpPr>
        <xdr:cNvPr id="479" name="【認定こども園・幼稚園・保育所】&#10;一人当たり面積平均値テキスト"/>
        <xdr:cNvSpPr txBox="1"/>
      </xdr:nvSpPr>
      <xdr:spPr>
        <a:xfrm>
          <a:off x="22199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0" name="フローチャート: 判断 479"/>
        <xdr:cNvSpPr/>
      </xdr:nvSpPr>
      <xdr:spPr>
        <a:xfrm>
          <a:off x="22110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81" name="フローチャート: 判断 480"/>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482" name="フローチャート: 判断 481"/>
        <xdr:cNvSpPr/>
      </xdr:nvSpPr>
      <xdr:spPr>
        <a:xfrm>
          <a:off x="20383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80264</xdr:rowOff>
    </xdr:from>
    <xdr:to>
      <xdr:col>116</xdr:col>
      <xdr:colOff>114300</xdr:colOff>
      <xdr:row>35</xdr:row>
      <xdr:rowOff>10414</xdr:rowOff>
    </xdr:to>
    <xdr:sp macro="" textlink="">
      <xdr:nvSpPr>
        <xdr:cNvPr id="488" name="楕円 487"/>
        <xdr:cNvSpPr/>
      </xdr:nvSpPr>
      <xdr:spPr>
        <a:xfrm>
          <a:off x="221107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103141</xdr:rowOff>
    </xdr:from>
    <xdr:ext cx="469744" cy="259045"/>
    <xdr:sp macro="" textlink="">
      <xdr:nvSpPr>
        <xdr:cNvPr id="489" name="【認定こども園・幼稚園・保育所】&#10;一人当たり面積該当値テキスト"/>
        <xdr:cNvSpPr txBox="1"/>
      </xdr:nvSpPr>
      <xdr:spPr>
        <a:xfrm>
          <a:off x="22199600" y="57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84836</xdr:rowOff>
    </xdr:from>
    <xdr:to>
      <xdr:col>112</xdr:col>
      <xdr:colOff>38100</xdr:colOff>
      <xdr:row>35</xdr:row>
      <xdr:rowOff>14986</xdr:rowOff>
    </xdr:to>
    <xdr:sp macro="" textlink="">
      <xdr:nvSpPr>
        <xdr:cNvPr id="490" name="楕円 489"/>
        <xdr:cNvSpPr/>
      </xdr:nvSpPr>
      <xdr:spPr>
        <a:xfrm>
          <a:off x="21272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131064</xdr:rowOff>
    </xdr:from>
    <xdr:to>
      <xdr:col>116</xdr:col>
      <xdr:colOff>63500</xdr:colOff>
      <xdr:row>34</xdr:row>
      <xdr:rowOff>135636</xdr:rowOff>
    </xdr:to>
    <xdr:cxnSp macro="">
      <xdr:nvCxnSpPr>
        <xdr:cNvPr id="491" name="直線コネクタ 490"/>
        <xdr:cNvCxnSpPr/>
      </xdr:nvCxnSpPr>
      <xdr:spPr>
        <a:xfrm flipV="1">
          <a:off x="21323300" y="5960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103124</xdr:rowOff>
    </xdr:from>
    <xdr:to>
      <xdr:col>107</xdr:col>
      <xdr:colOff>101600</xdr:colOff>
      <xdr:row>35</xdr:row>
      <xdr:rowOff>33274</xdr:rowOff>
    </xdr:to>
    <xdr:sp macro="" textlink="">
      <xdr:nvSpPr>
        <xdr:cNvPr id="492" name="楕円 491"/>
        <xdr:cNvSpPr/>
      </xdr:nvSpPr>
      <xdr:spPr>
        <a:xfrm>
          <a:off x="20383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135636</xdr:rowOff>
    </xdr:from>
    <xdr:to>
      <xdr:col>111</xdr:col>
      <xdr:colOff>177800</xdr:colOff>
      <xdr:row>34</xdr:row>
      <xdr:rowOff>153924</xdr:rowOff>
    </xdr:to>
    <xdr:cxnSp macro="">
      <xdr:nvCxnSpPr>
        <xdr:cNvPr id="493" name="直線コネクタ 492"/>
        <xdr:cNvCxnSpPr/>
      </xdr:nvCxnSpPr>
      <xdr:spPr>
        <a:xfrm flipV="1">
          <a:off x="20434300" y="5964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94"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86123</xdr:rowOff>
    </xdr:from>
    <xdr:ext cx="469744" cy="259045"/>
    <xdr:sp macro="" textlink="">
      <xdr:nvSpPr>
        <xdr:cNvPr id="495" name="n_2aveValue【認定こども園・幼稚園・保育所】&#10;一人当たり面積"/>
        <xdr:cNvSpPr txBox="1"/>
      </xdr:nvSpPr>
      <xdr:spPr>
        <a:xfrm>
          <a:off x="20199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31513</xdr:rowOff>
    </xdr:from>
    <xdr:ext cx="469744" cy="259045"/>
    <xdr:sp macro="" textlink="">
      <xdr:nvSpPr>
        <xdr:cNvPr id="496" name="n_1mainValue【認定こども園・幼稚園・保育所】&#10;一人当たり面積"/>
        <xdr:cNvSpPr txBox="1"/>
      </xdr:nvSpPr>
      <xdr:spPr>
        <a:xfrm>
          <a:off x="21075727" y="56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49801</xdr:rowOff>
    </xdr:from>
    <xdr:ext cx="469744" cy="259045"/>
    <xdr:sp macro="" textlink="">
      <xdr:nvSpPr>
        <xdr:cNvPr id="497" name="n_2mainValue【認定こども園・幼稚園・保育所】&#10;一人当たり面積"/>
        <xdr:cNvSpPr txBox="1"/>
      </xdr:nvSpPr>
      <xdr:spPr>
        <a:xfrm>
          <a:off x="20199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7620</xdr:rowOff>
    </xdr:to>
    <xdr:cxnSp macro="">
      <xdr:nvCxnSpPr>
        <xdr:cNvPr id="522" name="直線コネクタ 521"/>
        <xdr:cNvCxnSpPr/>
      </xdr:nvCxnSpPr>
      <xdr:spPr>
        <a:xfrm flipV="1">
          <a:off x="16318864" y="963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11447</xdr:rowOff>
    </xdr:from>
    <xdr:ext cx="405111" cy="259045"/>
    <xdr:sp macro="" textlink="">
      <xdr:nvSpPr>
        <xdr:cNvPr id="523" name="【学校施設】&#10;有形固定資産減価償却率最小値テキスト"/>
        <xdr:cNvSpPr txBox="1"/>
      </xdr:nvSpPr>
      <xdr:spPr>
        <a:xfrm>
          <a:off x="16357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xdr:rowOff>
    </xdr:from>
    <xdr:to>
      <xdr:col>86</xdr:col>
      <xdr:colOff>25400</xdr:colOff>
      <xdr:row>64</xdr:row>
      <xdr:rowOff>7620</xdr:rowOff>
    </xdr:to>
    <xdr:cxnSp macro="">
      <xdr:nvCxnSpPr>
        <xdr:cNvPr id="524" name="直線コネクタ 523"/>
        <xdr:cNvCxnSpPr/>
      </xdr:nvCxnSpPr>
      <xdr:spPr>
        <a:xfrm>
          <a:off x="16230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25" name="【学校施設】&#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26" name="直線コネクタ 525"/>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527" name="【学校施設】&#10;有形固定資産減価償却率平均値テキスト"/>
        <xdr:cNvSpPr txBox="1"/>
      </xdr:nvSpPr>
      <xdr:spPr>
        <a:xfrm>
          <a:off x="163576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28" name="フローチャート: 判断 527"/>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9" name="フローチャート: 判断 528"/>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30" name="フローチャート: 判断 529"/>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xdr:rowOff>
    </xdr:from>
    <xdr:to>
      <xdr:col>85</xdr:col>
      <xdr:colOff>177800</xdr:colOff>
      <xdr:row>56</xdr:row>
      <xdr:rowOff>104140</xdr:rowOff>
    </xdr:to>
    <xdr:sp macro="" textlink="">
      <xdr:nvSpPr>
        <xdr:cNvPr id="536" name="楕円 535"/>
        <xdr:cNvSpPr/>
      </xdr:nvSpPr>
      <xdr:spPr>
        <a:xfrm>
          <a:off x="162687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537" name="【学校施設】&#10;有形固定資産減価償却率該当値テキスト"/>
        <xdr:cNvSpPr txBox="1"/>
      </xdr:nvSpPr>
      <xdr:spPr>
        <a:xfrm>
          <a:off x="16357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116840</xdr:rowOff>
    </xdr:from>
    <xdr:to>
      <xdr:col>81</xdr:col>
      <xdr:colOff>101600</xdr:colOff>
      <xdr:row>57</xdr:row>
      <xdr:rowOff>46990</xdr:rowOff>
    </xdr:to>
    <xdr:sp macro="" textlink="">
      <xdr:nvSpPr>
        <xdr:cNvPr id="538" name="楕円 537"/>
        <xdr:cNvSpPr/>
      </xdr:nvSpPr>
      <xdr:spPr>
        <a:xfrm>
          <a:off x="1543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53340</xdr:rowOff>
    </xdr:from>
    <xdr:to>
      <xdr:col>85</xdr:col>
      <xdr:colOff>127000</xdr:colOff>
      <xdr:row>56</xdr:row>
      <xdr:rowOff>167640</xdr:rowOff>
    </xdr:to>
    <xdr:cxnSp macro="">
      <xdr:nvCxnSpPr>
        <xdr:cNvPr id="539" name="直線コネクタ 538"/>
        <xdr:cNvCxnSpPr/>
      </xdr:nvCxnSpPr>
      <xdr:spPr>
        <a:xfrm flipV="1">
          <a:off x="15481300" y="9654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40" name="楕円 539"/>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167640</xdr:rowOff>
    </xdr:to>
    <xdr:cxnSp macro="">
      <xdr:nvCxnSpPr>
        <xdr:cNvPr id="541" name="直線コネクタ 540"/>
        <xdr:cNvCxnSpPr/>
      </xdr:nvCxnSpPr>
      <xdr:spPr>
        <a:xfrm>
          <a:off x="14592300" y="9669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42"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43" name="n_2ave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63517</xdr:rowOff>
    </xdr:from>
    <xdr:ext cx="405111" cy="259045"/>
    <xdr:sp macro="" textlink="">
      <xdr:nvSpPr>
        <xdr:cNvPr id="544" name="n_1mainValue【学校施設】&#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545" name="n_2mainValue【学校施設】&#10;有形固定資産減価償却率"/>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572" name="直線コネクタ 571"/>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573"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574" name="直線コネクタ 573"/>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75"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576" name="直線コネクタ 575"/>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99440</xdr:rowOff>
    </xdr:from>
    <xdr:ext cx="469744" cy="259045"/>
    <xdr:sp macro="" textlink="">
      <xdr:nvSpPr>
        <xdr:cNvPr id="577" name="【学校施設】&#10;一人当たり面積平均値テキスト"/>
        <xdr:cNvSpPr txBox="1"/>
      </xdr:nvSpPr>
      <xdr:spPr>
        <a:xfrm>
          <a:off x="22199600" y="10043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578" name="フローチャート: 判断 577"/>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579" name="フローチャート: 判断 578"/>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580" name="フローチャート: 判断 579"/>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141877</xdr:rowOff>
    </xdr:from>
    <xdr:to>
      <xdr:col>116</xdr:col>
      <xdr:colOff>114300</xdr:colOff>
      <xdr:row>61</xdr:row>
      <xdr:rowOff>72027</xdr:rowOff>
    </xdr:to>
    <xdr:sp macro="" textlink="">
      <xdr:nvSpPr>
        <xdr:cNvPr id="586" name="楕円 585"/>
        <xdr:cNvSpPr/>
      </xdr:nvSpPr>
      <xdr:spPr>
        <a:xfrm>
          <a:off x="22110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120304</xdr:rowOff>
    </xdr:from>
    <xdr:ext cx="469744" cy="259045"/>
    <xdr:sp macro="" textlink="">
      <xdr:nvSpPr>
        <xdr:cNvPr id="587" name="【学校施設】&#10;一人当たり面積該当値テキスト"/>
        <xdr:cNvSpPr txBox="1"/>
      </xdr:nvSpPr>
      <xdr:spPr>
        <a:xfrm>
          <a:off x="22199600"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158206</xdr:rowOff>
    </xdr:from>
    <xdr:to>
      <xdr:col>112</xdr:col>
      <xdr:colOff>38100</xdr:colOff>
      <xdr:row>61</xdr:row>
      <xdr:rowOff>88356</xdr:rowOff>
    </xdr:to>
    <xdr:sp macro="" textlink="">
      <xdr:nvSpPr>
        <xdr:cNvPr id="588" name="楕円 587"/>
        <xdr:cNvSpPr/>
      </xdr:nvSpPr>
      <xdr:spPr>
        <a:xfrm>
          <a:off x="2127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21227</xdr:rowOff>
    </xdr:from>
    <xdr:to>
      <xdr:col>116</xdr:col>
      <xdr:colOff>63500</xdr:colOff>
      <xdr:row>61</xdr:row>
      <xdr:rowOff>37556</xdr:rowOff>
    </xdr:to>
    <xdr:cxnSp macro="">
      <xdr:nvCxnSpPr>
        <xdr:cNvPr id="589" name="直線コネクタ 588"/>
        <xdr:cNvCxnSpPr/>
      </xdr:nvCxnSpPr>
      <xdr:spPr>
        <a:xfrm flipV="1">
          <a:off x="21323300" y="104796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30843</xdr:rowOff>
    </xdr:from>
    <xdr:to>
      <xdr:col>107</xdr:col>
      <xdr:colOff>101600</xdr:colOff>
      <xdr:row>61</xdr:row>
      <xdr:rowOff>132443</xdr:rowOff>
    </xdr:to>
    <xdr:sp macro="" textlink="">
      <xdr:nvSpPr>
        <xdr:cNvPr id="590" name="楕円 589"/>
        <xdr:cNvSpPr/>
      </xdr:nvSpPr>
      <xdr:spPr>
        <a:xfrm>
          <a:off x="2038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37556</xdr:rowOff>
    </xdr:from>
    <xdr:to>
      <xdr:col>111</xdr:col>
      <xdr:colOff>177800</xdr:colOff>
      <xdr:row>61</xdr:row>
      <xdr:rowOff>81643</xdr:rowOff>
    </xdr:to>
    <xdr:cxnSp macro="">
      <xdr:nvCxnSpPr>
        <xdr:cNvPr id="591" name="直線コネクタ 590"/>
        <xdr:cNvCxnSpPr/>
      </xdr:nvCxnSpPr>
      <xdr:spPr>
        <a:xfrm flipV="1">
          <a:off x="20434300" y="104960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5278</xdr:rowOff>
    </xdr:from>
    <xdr:ext cx="469744" cy="259045"/>
    <xdr:sp macro="" textlink="">
      <xdr:nvSpPr>
        <xdr:cNvPr id="592" name="n_1aveValue【学校施設】&#10;一人当たり面積"/>
        <xdr:cNvSpPr txBox="1"/>
      </xdr:nvSpPr>
      <xdr:spPr>
        <a:xfrm>
          <a:off x="210757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593"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79483</xdr:rowOff>
    </xdr:from>
    <xdr:ext cx="469744" cy="259045"/>
    <xdr:sp macro="" textlink="">
      <xdr:nvSpPr>
        <xdr:cNvPr id="594" name="n_1mainValue【学校施設】&#10;一人当たり面積"/>
        <xdr:cNvSpPr txBox="1"/>
      </xdr:nvSpPr>
      <xdr:spPr>
        <a:xfrm>
          <a:off x="21075727"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123570</xdr:rowOff>
    </xdr:from>
    <xdr:ext cx="469744" cy="259045"/>
    <xdr:sp macro="" textlink="">
      <xdr:nvSpPr>
        <xdr:cNvPr id="595" name="n_2mainValue【学校施設】&#10;一人当たり面積"/>
        <xdr:cNvSpPr txBox="1"/>
      </xdr:nvSpPr>
      <xdr:spPr>
        <a:xfrm>
          <a:off x="20199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8" name="テキスト ボックス 6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8" name="テキスト ボックス 6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22861</xdr:rowOff>
    </xdr:from>
    <xdr:to>
      <xdr:col>85</xdr:col>
      <xdr:colOff>126364</xdr:colOff>
      <xdr:row>86</xdr:row>
      <xdr:rowOff>121920</xdr:rowOff>
    </xdr:to>
    <xdr:cxnSp macro="">
      <xdr:nvCxnSpPr>
        <xdr:cNvPr id="620" name="直線コネクタ 619"/>
        <xdr:cNvCxnSpPr/>
      </xdr:nvCxnSpPr>
      <xdr:spPr>
        <a:xfrm flipV="1">
          <a:off x="16318864" y="13224511"/>
          <a:ext cx="0" cy="1642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621"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622" name="直線コネクタ 621"/>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140988</xdr:rowOff>
    </xdr:from>
    <xdr:ext cx="405111" cy="259045"/>
    <xdr:sp macro="" textlink="">
      <xdr:nvSpPr>
        <xdr:cNvPr id="623" name="【児童館】&#10;有形固定資産減価償却率最大値テキスト"/>
        <xdr:cNvSpPr txBox="1"/>
      </xdr:nvSpPr>
      <xdr:spPr>
        <a:xfrm>
          <a:off x="16357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22861</xdr:rowOff>
    </xdr:from>
    <xdr:to>
      <xdr:col>86</xdr:col>
      <xdr:colOff>25400</xdr:colOff>
      <xdr:row>77</xdr:row>
      <xdr:rowOff>22861</xdr:rowOff>
    </xdr:to>
    <xdr:cxnSp macro="">
      <xdr:nvCxnSpPr>
        <xdr:cNvPr id="624" name="直線コネクタ 623"/>
        <xdr:cNvCxnSpPr/>
      </xdr:nvCxnSpPr>
      <xdr:spPr>
        <a:xfrm>
          <a:off x="16230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25"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26" name="フローチャート: 判断 625"/>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151130</xdr:rowOff>
    </xdr:from>
    <xdr:to>
      <xdr:col>81</xdr:col>
      <xdr:colOff>101600</xdr:colOff>
      <xdr:row>80</xdr:row>
      <xdr:rowOff>81280</xdr:rowOff>
    </xdr:to>
    <xdr:sp macro="" textlink="">
      <xdr:nvSpPr>
        <xdr:cNvPr id="627" name="フローチャート: 判断 626"/>
        <xdr:cNvSpPr/>
      </xdr:nvSpPr>
      <xdr:spPr>
        <a:xfrm>
          <a:off x="15430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105411</xdr:rowOff>
    </xdr:from>
    <xdr:to>
      <xdr:col>76</xdr:col>
      <xdr:colOff>165100</xdr:colOff>
      <xdr:row>80</xdr:row>
      <xdr:rowOff>35561</xdr:rowOff>
    </xdr:to>
    <xdr:sp macro="" textlink="">
      <xdr:nvSpPr>
        <xdr:cNvPr id="628" name="フローチャート: 判断 627"/>
        <xdr:cNvSpPr/>
      </xdr:nvSpPr>
      <xdr:spPr>
        <a:xfrm>
          <a:off x="14541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71120</xdr:rowOff>
    </xdr:from>
    <xdr:to>
      <xdr:col>85</xdr:col>
      <xdr:colOff>177800</xdr:colOff>
      <xdr:row>87</xdr:row>
      <xdr:rowOff>1270</xdr:rowOff>
    </xdr:to>
    <xdr:sp macro="" textlink="">
      <xdr:nvSpPr>
        <xdr:cNvPr id="634" name="楕円 633"/>
        <xdr:cNvSpPr/>
      </xdr:nvSpPr>
      <xdr:spPr>
        <a:xfrm>
          <a:off x="16268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157497</xdr:rowOff>
    </xdr:from>
    <xdr:ext cx="405111" cy="259045"/>
    <xdr:sp macro="" textlink="">
      <xdr:nvSpPr>
        <xdr:cNvPr id="635" name="【児童館】&#10;有形固定資産減価償却率該当値テキスト"/>
        <xdr:cNvSpPr txBox="1"/>
      </xdr:nvSpPr>
      <xdr:spPr>
        <a:xfrm>
          <a:off x="16357600" y="1473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151130</xdr:rowOff>
    </xdr:from>
    <xdr:to>
      <xdr:col>81</xdr:col>
      <xdr:colOff>101600</xdr:colOff>
      <xdr:row>87</xdr:row>
      <xdr:rowOff>81280</xdr:rowOff>
    </xdr:to>
    <xdr:sp macro="" textlink="">
      <xdr:nvSpPr>
        <xdr:cNvPr id="636" name="楕円 635"/>
        <xdr:cNvSpPr/>
      </xdr:nvSpPr>
      <xdr:spPr>
        <a:xfrm>
          <a:off x="15430500" y="148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121920</xdr:rowOff>
    </xdr:from>
    <xdr:to>
      <xdr:col>85</xdr:col>
      <xdr:colOff>127000</xdr:colOff>
      <xdr:row>87</xdr:row>
      <xdr:rowOff>30480</xdr:rowOff>
    </xdr:to>
    <xdr:cxnSp macro="">
      <xdr:nvCxnSpPr>
        <xdr:cNvPr id="637" name="直線コネクタ 636"/>
        <xdr:cNvCxnSpPr/>
      </xdr:nvCxnSpPr>
      <xdr:spPr>
        <a:xfrm flipV="1">
          <a:off x="15481300" y="14866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151130</xdr:rowOff>
    </xdr:from>
    <xdr:to>
      <xdr:col>76</xdr:col>
      <xdr:colOff>165100</xdr:colOff>
      <xdr:row>87</xdr:row>
      <xdr:rowOff>81280</xdr:rowOff>
    </xdr:to>
    <xdr:sp macro="" textlink="">
      <xdr:nvSpPr>
        <xdr:cNvPr id="638" name="楕円 637"/>
        <xdr:cNvSpPr/>
      </xdr:nvSpPr>
      <xdr:spPr>
        <a:xfrm>
          <a:off x="14541500" y="148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87</xdr:row>
      <xdr:rowOff>30480</xdr:rowOff>
    </xdr:from>
    <xdr:to>
      <xdr:col>81</xdr:col>
      <xdr:colOff>50800</xdr:colOff>
      <xdr:row>87</xdr:row>
      <xdr:rowOff>30480</xdr:rowOff>
    </xdr:to>
    <xdr:cxnSp macro="">
      <xdr:nvCxnSpPr>
        <xdr:cNvPr id="639" name="直線コネクタ 638"/>
        <xdr:cNvCxnSpPr/>
      </xdr:nvCxnSpPr>
      <xdr:spPr>
        <a:xfrm>
          <a:off x="14592300" y="14946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97807</xdr:rowOff>
    </xdr:from>
    <xdr:ext cx="405111" cy="259045"/>
    <xdr:sp macro="" textlink="">
      <xdr:nvSpPr>
        <xdr:cNvPr id="640" name="n_1aveValue【児童館】&#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641" name="n_2aveValue【児童館】&#10;有形固定資産減価償却率"/>
        <xdr:cNvSpPr txBox="1"/>
      </xdr:nvSpPr>
      <xdr:spPr>
        <a:xfrm>
          <a:off x="14389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72407</xdr:rowOff>
    </xdr:from>
    <xdr:ext cx="405111" cy="259045"/>
    <xdr:sp macro="" textlink="">
      <xdr:nvSpPr>
        <xdr:cNvPr id="642" name="n_1mainValue【児童館】&#10;有形固定資産減価償却率"/>
        <xdr:cNvSpPr txBox="1"/>
      </xdr:nvSpPr>
      <xdr:spPr>
        <a:xfrm>
          <a:off x="15266044" y="1498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72407</xdr:rowOff>
    </xdr:from>
    <xdr:ext cx="405111" cy="259045"/>
    <xdr:sp macro="" textlink="">
      <xdr:nvSpPr>
        <xdr:cNvPr id="643" name="n_2mainValue【児童館】&#10;有形固定資産減価償却率"/>
        <xdr:cNvSpPr txBox="1"/>
      </xdr:nvSpPr>
      <xdr:spPr>
        <a:xfrm>
          <a:off x="14389744" y="1498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4" name="テキスト ボックス 6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55" name="直線コネクタ 65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6" name="テキスト ボックス 65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9" name="直線コネクタ 65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0" name="テキスト ボックス 65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38100</xdr:rowOff>
    </xdr:to>
    <xdr:cxnSp macro="">
      <xdr:nvCxnSpPr>
        <xdr:cNvPr id="664" name="直線コネクタ 663"/>
        <xdr:cNvCxnSpPr/>
      </xdr:nvCxnSpPr>
      <xdr:spPr>
        <a:xfrm flipV="1">
          <a:off x="221608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6" name="直線コネクタ 66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667" name="【児童館】&#10;一人当たり面積最大値テキスト"/>
        <xdr:cNvSpPr txBox="1"/>
      </xdr:nvSpPr>
      <xdr:spPr>
        <a:xfrm>
          <a:off x="22199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68" name="直線コネクタ 667"/>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69" name="【児童館】&#10;一人当たり面積平均値テキスト"/>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70" name="フローチャート: 判断 669"/>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2" name="フローチャート: 判断 67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78" name="楕円 67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7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80" name="楕円 67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81" name="直線コネクタ 68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82" name="楕円 68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83" name="直線コネクタ 68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85"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8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87"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8" name="テキスト ボックス 6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0" name="テキスト ボックス 70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34289</xdr:rowOff>
    </xdr:to>
    <xdr:cxnSp macro="">
      <xdr:nvCxnSpPr>
        <xdr:cNvPr id="712" name="直線コネクタ 711"/>
        <xdr:cNvCxnSpPr/>
      </xdr:nvCxnSpPr>
      <xdr:spPr>
        <a:xfrm flipV="1">
          <a:off x="16318864" y="17358361"/>
          <a:ext cx="0" cy="1021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38116</xdr:rowOff>
    </xdr:from>
    <xdr:ext cx="405111" cy="259045"/>
    <xdr:sp macro="" textlink="">
      <xdr:nvSpPr>
        <xdr:cNvPr id="713" name="【公民館】&#10;有形固定資産減価償却率最小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34289</xdr:rowOff>
    </xdr:from>
    <xdr:to>
      <xdr:col>86</xdr:col>
      <xdr:colOff>25400</xdr:colOff>
      <xdr:row>107</xdr:row>
      <xdr:rowOff>34289</xdr:rowOff>
    </xdr:to>
    <xdr:cxnSp macro="">
      <xdr:nvCxnSpPr>
        <xdr:cNvPr id="714" name="直線コネクタ 713"/>
        <xdr:cNvCxnSpPr/>
      </xdr:nvCxnSpPr>
      <xdr:spPr>
        <a:xfrm>
          <a:off x="16230600" y="1837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15"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16" name="直線コネクタ 715"/>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67327</xdr:rowOff>
    </xdr:from>
    <xdr:ext cx="405111" cy="259045"/>
    <xdr:sp macro="" textlink="">
      <xdr:nvSpPr>
        <xdr:cNvPr id="717" name="【公民館】&#10;有形固定資産減価償却率平均値テキスト"/>
        <xdr:cNvSpPr txBox="1"/>
      </xdr:nvSpPr>
      <xdr:spPr>
        <a:xfrm>
          <a:off x="16357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18" name="フローチャート: 判断 717"/>
        <xdr:cNvSpPr/>
      </xdr:nvSpPr>
      <xdr:spPr>
        <a:xfrm>
          <a:off x="16268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19" name="フローチャート: 判断 718"/>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17780</xdr:rowOff>
    </xdr:from>
    <xdr:to>
      <xdr:col>76</xdr:col>
      <xdr:colOff>165100</xdr:colOff>
      <xdr:row>106</xdr:row>
      <xdr:rowOff>119380</xdr:rowOff>
    </xdr:to>
    <xdr:sp macro="" textlink="">
      <xdr:nvSpPr>
        <xdr:cNvPr id="720" name="フローチャート: 判断 719"/>
        <xdr:cNvSpPr/>
      </xdr:nvSpPr>
      <xdr:spPr>
        <a:xfrm>
          <a:off x="14541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97789</xdr:rowOff>
    </xdr:from>
    <xdr:to>
      <xdr:col>85</xdr:col>
      <xdr:colOff>177800</xdr:colOff>
      <xdr:row>107</xdr:row>
      <xdr:rowOff>27939</xdr:rowOff>
    </xdr:to>
    <xdr:sp macro="" textlink="">
      <xdr:nvSpPr>
        <xdr:cNvPr id="726" name="楕円 725"/>
        <xdr:cNvSpPr/>
      </xdr:nvSpPr>
      <xdr:spPr>
        <a:xfrm>
          <a:off x="16268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12716</xdr:rowOff>
    </xdr:from>
    <xdr:ext cx="405111" cy="259045"/>
    <xdr:sp macro="" textlink="">
      <xdr:nvSpPr>
        <xdr:cNvPr id="727" name="【公民館】&#10;有形固定資産減価償却率該当値テキスト"/>
        <xdr:cNvSpPr txBox="1"/>
      </xdr:nvSpPr>
      <xdr:spPr>
        <a:xfrm>
          <a:off x="16357600" y="181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33020</xdr:rowOff>
    </xdr:from>
    <xdr:to>
      <xdr:col>81</xdr:col>
      <xdr:colOff>101600</xdr:colOff>
      <xdr:row>107</xdr:row>
      <xdr:rowOff>134620</xdr:rowOff>
    </xdr:to>
    <xdr:sp macro="" textlink="">
      <xdr:nvSpPr>
        <xdr:cNvPr id="728" name="楕円 727"/>
        <xdr:cNvSpPr/>
      </xdr:nvSpPr>
      <xdr:spPr>
        <a:xfrm>
          <a:off x="1543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107</xdr:row>
      <xdr:rowOff>83820</xdr:rowOff>
    </xdr:to>
    <xdr:cxnSp macro="">
      <xdr:nvCxnSpPr>
        <xdr:cNvPr id="729" name="直線コネクタ 728"/>
        <xdr:cNvCxnSpPr/>
      </xdr:nvCxnSpPr>
      <xdr:spPr>
        <a:xfrm flipV="1">
          <a:off x="15481300" y="183222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730" name="楕円 729"/>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83820</xdr:rowOff>
    </xdr:to>
    <xdr:cxnSp macro="">
      <xdr:nvCxnSpPr>
        <xdr:cNvPr id="731" name="直線コネクタ 730"/>
        <xdr:cNvCxnSpPr/>
      </xdr:nvCxnSpPr>
      <xdr:spPr>
        <a:xfrm>
          <a:off x="14592300" y="18398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32" name="n_1ave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135907</xdr:rowOff>
    </xdr:from>
    <xdr:ext cx="405111" cy="259045"/>
    <xdr:sp macro="" textlink="">
      <xdr:nvSpPr>
        <xdr:cNvPr id="733" name="n_2aveValue【公民館】&#10;有形固定資産減価償却率"/>
        <xdr:cNvSpPr txBox="1"/>
      </xdr:nvSpPr>
      <xdr:spPr>
        <a:xfrm>
          <a:off x="14389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125747</xdr:rowOff>
    </xdr:from>
    <xdr:ext cx="405111" cy="259045"/>
    <xdr:sp macro="" textlink="">
      <xdr:nvSpPr>
        <xdr:cNvPr id="734" name="n_1mainValue【公民館】&#10;有形固定資産減価償却率"/>
        <xdr:cNvSpPr txBox="1"/>
      </xdr:nvSpPr>
      <xdr:spPr>
        <a:xfrm>
          <a:off x="152660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735" name="n_2mainValue【公民館】&#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6" name="テキスト ボックス 7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760" name="直線コネクタ 759"/>
        <xdr:cNvCxnSpPr/>
      </xdr:nvCxnSpPr>
      <xdr:spPr>
        <a:xfrm flipV="1">
          <a:off x="221608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6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62" name="直線コネクタ 76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763" name="【公民館】&#10;一人当たり面積最大値テキスト"/>
        <xdr:cNvSpPr txBox="1"/>
      </xdr:nvSpPr>
      <xdr:spPr>
        <a:xfrm>
          <a:off x="221996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764" name="直線コネクタ 763"/>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65" name="【公民館】&#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66" name="フローチャート: 判断 765"/>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67" name="フローチャート: 判断 76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768" name="フローチャート: 判断 767"/>
        <xdr:cNvSpPr/>
      </xdr:nvSpPr>
      <xdr:spPr>
        <a:xfrm>
          <a:off x="20383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158750</xdr:rowOff>
    </xdr:from>
    <xdr:to>
      <xdr:col>116</xdr:col>
      <xdr:colOff>114300</xdr:colOff>
      <xdr:row>102</xdr:row>
      <xdr:rowOff>88900</xdr:rowOff>
    </xdr:to>
    <xdr:sp macro="" textlink="">
      <xdr:nvSpPr>
        <xdr:cNvPr id="774" name="楕円 773"/>
        <xdr:cNvSpPr/>
      </xdr:nvSpPr>
      <xdr:spPr>
        <a:xfrm>
          <a:off x="22110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10177</xdr:rowOff>
    </xdr:from>
    <xdr:ext cx="469744" cy="259045"/>
    <xdr:sp macro="" textlink="">
      <xdr:nvSpPr>
        <xdr:cNvPr id="775" name="【公民館】&#10;一人当たり面積該当値テキスト"/>
        <xdr:cNvSpPr txBox="1"/>
      </xdr:nvSpPr>
      <xdr:spPr>
        <a:xfrm>
          <a:off x="22199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776" name="楕円 775"/>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38100</xdr:rowOff>
    </xdr:from>
    <xdr:to>
      <xdr:col>116</xdr:col>
      <xdr:colOff>63500</xdr:colOff>
      <xdr:row>102</xdr:row>
      <xdr:rowOff>53339</xdr:rowOff>
    </xdr:to>
    <xdr:cxnSp macro="">
      <xdr:nvCxnSpPr>
        <xdr:cNvPr id="777" name="直線コネクタ 776"/>
        <xdr:cNvCxnSpPr/>
      </xdr:nvCxnSpPr>
      <xdr:spPr>
        <a:xfrm flipV="1">
          <a:off x="21323300" y="17526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778" name="楕円 777"/>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102</xdr:row>
      <xdr:rowOff>76200</xdr:rowOff>
    </xdr:to>
    <xdr:cxnSp macro="">
      <xdr:nvCxnSpPr>
        <xdr:cNvPr id="779" name="直線コネクタ 778"/>
        <xdr:cNvCxnSpPr/>
      </xdr:nvCxnSpPr>
      <xdr:spPr>
        <a:xfrm flipV="1">
          <a:off x="20434300" y="17541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780" name="n_1ave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144797</xdr:rowOff>
    </xdr:from>
    <xdr:ext cx="469744" cy="259045"/>
    <xdr:sp macro="" textlink="">
      <xdr:nvSpPr>
        <xdr:cNvPr id="781" name="n_2aveValue【公民館】&#10;一人当たり面積"/>
        <xdr:cNvSpPr txBox="1"/>
      </xdr:nvSpPr>
      <xdr:spPr>
        <a:xfrm>
          <a:off x="20199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782" name="n_1mainValue【公民館】&#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783" name="n_2mainValue【公民館】&#10;一人当たり面積"/>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認定こども園・幼稚園・保育所、一般廃棄物処理施設、体育館・プールである。また、学校施設も比較的高い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道路は市域が広いという特性もあり、総量も多く、一人当たり延長も全国平均と比べて多い。住民の要望も踏まえ、より計画的な修繕や長寿命化を図る必要がある。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ており、老朽化している施設が多いため、全国平均を上回っている。また、施設数も多いため一人当たり面積も全国平均と比べて多い状態である。引き続き、小規模園の統合や民営化に伴う建替えを進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年代に建設された衛生センターが耐用年数を大きく経過しており老朽化が進んでいる。今後は、下水処理場での共同処理を行うため、衛生センターについては廃止を検討していく。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数年後には平成２９年度時点の６校から４校へ統合する予定である。今後も学校全体の適正な配置計画や廃校の利活用も含めた検討を続け、存続する学校施設に対しては計画的な長寿命化対策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3" name="【図書館】&#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3"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59872</xdr:rowOff>
    </xdr:to>
    <xdr:cxnSp macro="">
      <xdr:nvCxnSpPr>
        <xdr:cNvPr id="75" name="直線コネクタ 74"/>
        <xdr:cNvCxnSpPr/>
      </xdr:nvCxnSpPr>
      <xdr:spPr>
        <a:xfrm flipV="1">
          <a:off x="3797300" y="6509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59872</xdr:rowOff>
    </xdr:to>
    <xdr:cxnSp macro="">
      <xdr:nvCxnSpPr>
        <xdr:cNvPr id="77" name="直線コネクタ 76"/>
        <xdr:cNvCxnSpPr/>
      </xdr:nvCxnSpPr>
      <xdr:spPr>
        <a:xfrm>
          <a:off x="2908300" y="657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146793</xdr:rowOff>
    </xdr:from>
    <xdr:ext cx="405111" cy="259045"/>
    <xdr:sp macro="" textlink="">
      <xdr:nvSpPr>
        <xdr:cNvPr id="78" name="n_1ave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79" name="n_2ave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0"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1"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5" name="直線コネクタ 104"/>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8"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9" name="直線コネクタ 108"/>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0"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1" name="フローチャート: 判断 110"/>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3" name="フローチャート: 判断 112"/>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152400</xdr:rowOff>
    </xdr:from>
    <xdr:to>
      <xdr:col>55</xdr:col>
      <xdr:colOff>50800</xdr:colOff>
      <xdr:row>35</xdr:row>
      <xdr:rowOff>82550</xdr:rowOff>
    </xdr:to>
    <xdr:sp macro="" textlink="">
      <xdr:nvSpPr>
        <xdr:cNvPr id="119" name="楕円 118"/>
        <xdr:cNvSpPr/>
      </xdr:nvSpPr>
      <xdr:spPr>
        <a:xfrm>
          <a:off x="10426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3827</xdr:rowOff>
    </xdr:from>
    <xdr:ext cx="469744" cy="259045"/>
    <xdr:sp macro="" textlink="">
      <xdr:nvSpPr>
        <xdr:cNvPr id="120" name="【図書館】&#10;一人当たり面積該当値テキスト"/>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152400</xdr:rowOff>
    </xdr:from>
    <xdr:to>
      <xdr:col>50</xdr:col>
      <xdr:colOff>165100</xdr:colOff>
      <xdr:row>35</xdr:row>
      <xdr:rowOff>82550</xdr:rowOff>
    </xdr:to>
    <xdr:sp macro="" textlink="">
      <xdr:nvSpPr>
        <xdr:cNvPr id="121" name="楕円 120"/>
        <xdr:cNvSpPr/>
      </xdr:nvSpPr>
      <xdr:spPr>
        <a:xfrm>
          <a:off x="958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31750</xdr:rowOff>
    </xdr:from>
    <xdr:to>
      <xdr:col>55</xdr:col>
      <xdr:colOff>0</xdr:colOff>
      <xdr:row>35</xdr:row>
      <xdr:rowOff>31750</xdr:rowOff>
    </xdr:to>
    <xdr:cxnSp macro="">
      <xdr:nvCxnSpPr>
        <xdr:cNvPr id="122" name="直線コネクタ 121"/>
        <xdr:cNvCxnSpPr/>
      </xdr:nvCxnSpPr>
      <xdr:spPr>
        <a:xfrm>
          <a:off x="9639300" y="603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165100</xdr:rowOff>
    </xdr:from>
    <xdr:to>
      <xdr:col>46</xdr:col>
      <xdr:colOff>38100</xdr:colOff>
      <xdr:row>35</xdr:row>
      <xdr:rowOff>95250</xdr:rowOff>
    </xdr:to>
    <xdr:sp macro="" textlink="">
      <xdr:nvSpPr>
        <xdr:cNvPr id="123" name="楕円 122"/>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31750</xdr:rowOff>
    </xdr:from>
    <xdr:to>
      <xdr:col>50</xdr:col>
      <xdr:colOff>114300</xdr:colOff>
      <xdr:row>35</xdr:row>
      <xdr:rowOff>44450</xdr:rowOff>
    </xdr:to>
    <xdr:cxnSp macro="">
      <xdr:nvCxnSpPr>
        <xdr:cNvPr id="124" name="直線コネクタ 123"/>
        <xdr:cNvCxnSpPr/>
      </xdr:nvCxnSpPr>
      <xdr:spPr>
        <a:xfrm flipV="1">
          <a:off x="87503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6"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99077</xdr:rowOff>
    </xdr:from>
    <xdr:ext cx="469744" cy="259045"/>
    <xdr:sp macro="" textlink="">
      <xdr:nvSpPr>
        <xdr:cNvPr id="127" name="n_1mainValue【図書館】&#10;一人当たり面積"/>
        <xdr:cNvSpPr txBox="1"/>
      </xdr:nvSpPr>
      <xdr:spPr>
        <a:xfrm>
          <a:off x="9391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111777</xdr:rowOff>
    </xdr:from>
    <xdr:ext cx="469744" cy="259045"/>
    <xdr:sp macro="" textlink="">
      <xdr:nvSpPr>
        <xdr:cNvPr id="128" name="n_2mainValue【図書館】&#10;一人当たり面積"/>
        <xdr:cNvSpPr txBox="1"/>
      </xdr:nvSpPr>
      <xdr:spPr>
        <a:xfrm>
          <a:off x="8515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0" name="直線コネクタ 13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1" name="テキスト ボックス 14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2" name="直線コネクタ 14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3" name="テキスト ボックス 14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4" name="直線コネクタ 14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5" name="テキスト ボックス 14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8" name="直線コネクタ 14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9" name="テキスト ボックス 14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0" name="直線コネクタ 14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1" name="テキスト ボックス 15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2" name="直線コネクタ 15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3" name="テキスト ボックス 152"/>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7" name="直線コネクタ 156"/>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8"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9" name="直線コネクタ 158"/>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60"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61" name="直線コネクタ 160"/>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62"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3" name="フローチャート: 判断 162"/>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64" name="フローチャート: 判断 163"/>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65" name="フローチャート: 判断 164"/>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152082</xdr:rowOff>
    </xdr:from>
    <xdr:to>
      <xdr:col>24</xdr:col>
      <xdr:colOff>114300</xdr:colOff>
      <xdr:row>56</xdr:row>
      <xdr:rowOff>82232</xdr:rowOff>
    </xdr:to>
    <xdr:sp macro="" textlink="">
      <xdr:nvSpPr>
        <xdr:cNvPr id="171" name="楕円 170"/>
        <xdr:cNvSpPr/>
      </xdr:nvSpPr>
      <xdr:spPr>
        <a:xfrm>
          <a:off x="4584700" y="95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67009</xdr:rowOff>
    </xdr:from>
    <xdr:ext cx="405111" cy="259045"/>
    <xdr:sp macro="" textlink="">
      <xdr:nvSpPr>
        <xdr:cNvPr id="172" name="【体育館・プール】&#10;有形固定資産減価償却率該当値テキスト"/>
        <xdr:cNvSpPr txBox="1"/>
      </xdr:nvSpPr>
      <xdr:spPr>
        <a:xfrm>
          <a:off x="4673600" y="949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46355</xdr:rowOff>
    </xdr:from>
    <xdr:to>
      <xdr:col>20</xdr:col>
      <xdr:colOff>38100</xdr:colOff>
      <xdr:row>55</xdr:row>
      <xdr:rowOff>147955</xdr:rowOff>
    </xdr:to>
    <xdr:sp macro="" textlink="">
      <xdr:nvSpPr>
        <xdr:cNvPr id="173" name="楕円 172"/>
        <xdr:cNvSpPr/>
      </xdr:nvSpPr>
      <xdr:spPr>
        <a:xfrm>
          <a:off x="3746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56</xdr:row>
      <xdr:rowOff>31432</xdr:rowOff>
    </xdr:to>
    <xdr:cxnSp macro="">
      <xdr:nvCxnSpPr>
        <xdr:cNvPr id="174" name="直線コネクタ 173"/>
        <xdr:cNvCxnSpPr/>
      </xdr:nvCxnSpPr>
      <xdr:spPr>
        <a:xfrm>
          <a:off x="3797300" y="9526905"/>
          <a:ext cx="8382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46355</xdr:rowOff>
    </xdr:from>
    <xdr:to>
      <xdr:col>15</xdr:col>
      <xdr:colOff>101600</xdr:colOff>
      <xdr:row>55</xdr:row>
      <xdr:rowOff>147955</xdr:rowOff>
    </xdr:to>
    <xdr:sp macro="" textlink="">
      <xdr:nvSpPr>
        <xdr:cNvPr id="175" name="楕円 174"/>
        <xdr:cNvSpPr/>
      </xdr:nvSpPr>
      <xdr:spPr>
        <a:xfrm>
          <a:off x="2857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97155</xdr:rowOff>
    </xdr:from>
    <xdr:to>
      <xdr:col>19</xdr:col>
      <xdr:colOff>177800</xdr:colOff>
      <xdr:row>55</xdr:row>
      <xdr:rowOff>97155</xdr:rowOff>
    </xdr:to>
    <xdr:cxnSp macro="">
      <xdr:nvCxnSpPr>
        <xdr:cNvPr id="176" name="直線コネクタ 175"/>
        <xdr:cNvCxnSpPr/>
      </xdr:nvCxnSpPr>
      <xdr:spPr>
        <a:xfrm>
          <a:off x="2908300" y="952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101934</xdr:rowOff>
    </xdr:from>
    <xdr:ext cx="405111" cy="259045"/>
    <xdr:sp macro="" textlink="">
      <xdr:nvSpPr>
        <xdr:cNvPr id="177" name="n_1aveValue【体育館・プール】&#10;有形固定資産減価償却率"/>
        <xdr:cNvSpPr txBox="1"/>
      </xdr:nvSpPr>
      <xdr:spPr>
        <a:xfrm>
          <a:off x="358204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127652</xdr:rowOff>
    </xdr:from>
    <xdr:ext cx="405111" cy="259045"/>
    <xdr:sp macro="" textlink="">
      <xdr:nvSpPr>
        <xdr:cNvPr id="178" name="n_2aveValue【体育館・プール】&#10;有形固定資産減価償却率"/>
        <xdr:cNvSpPr txBox="1"/>
      </xdr:nvSpPr>
      <xdr:spPr>
        <a:xfrm>
          <a:off x="27057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164482</xdr:rowOff>
    </xdr:from>
    <xdr:ext cx="405111" cy="259045"/>
    <xdr:sp macro="" textlink="">
      <xdr:nvSpPr>
        <xdr:cNvPr id="179" name="n_1mainValue【体育館・プール】&#10;有形固定資産減価償却率"/>
        <xdr:cNvSpPr txBox="1"/>
      </xdr:nvSpPr>
      <xdr:spPr>
        <a:xfrm>
          <a:off x="3582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164482</xdr:rowOff>
    </xdr:from>
    <xdr:ext cx="405111" cy="259045"/>
    <xdr:sp macro="" textlink="">
      <xdr:nvSpPr>
        <xdr:cNvPr id="180" name="n_2mainValue【体育館・プール】&#10;有形固定資産減価償却率"/>
        <xdr:cNvSpPr txBox="1"/>
      </xdr:nvSpPr>
      <xdr:spPr>
        <a:xfrm>
          <a:off x="2705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1" name="テキスト ボックス 19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205" name="直線コネクタ 204"/>
        <xdr:cNvCxnSpPr/>
      </xdr:nvCxnSpPr>
      <xdr:spPr>
        <a:xfrm flipV="1">
          <a:off x="10476865"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6"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7" name="直線コネクタ 206"/>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20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9" name="直線コネクタ 20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135907</xdr:rowOff>
    </xdr:from>
    <xdr:ext cx="469744" cy="259045"/>
    <xdr:sp macro="" textlink="">
      <xdr:nvSpPr>
        <xdr:cNvPr id="210" name="【体育館・プール】&#10;一人当たり面積平均値テキスト"/>
        <xdr:cNvSpPr txBox="1"/>
      </xdr:nvSpPr>
      <xdr:spPr>
        <a:xfrm>
          <a:off x="10515600" y="1008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11" name="フローチャート: 判断 210"/>
        <xdr:cNvSpPr/>
      </xdr:nvSpPr>
      <xdr:spPr>
        <a:xfrm>
          <a:off x="10426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212" name="フローチャート: 判断 211"/>
        <xdr:cNvSpPr/>
      </xdr:nvSpPr>
      <xdr:spPr>
        <a:xfrm>
          <a:off x="958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13" name="フローチャート: 判断 212"/>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19" name="楕円 218"/>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20"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21" name="楕円 220"/>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80010</xdr:rowOff>
    </xdr:to>
    <xdr:cxnSp macro="">
      <xdr:nvCxnSpPr>
        <xdr:cNvPr id="222" name="直線コネクタ 221"/>
        <xdr:cNvCxnSpPr/>
      </xdr:nvCxnSpPr>
      <xdr:spPr>
        <a:xfrm>
          <a:off x="9639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23" name="楕円 222"/>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80010</xdr:rowOff>
    </xdr:from>
    <xdr:to>
      <xdr:col>50</xdr:col>
      <xdr:colOff>114300</xdr:colOff>
      <xdr:row>63</xdr:row>
      <xdr:rowOff>87630</xdr:rowOff>
    </xdr:to>
    <xdr:cxnSp macro="">
      <xdr:nvCxnSpPr>
        <xdr:cNvPr id="224" name="直線コネクタ 223"/>
        <xdr:cNvCxnSpPr/>
      </xdr:nvCxnSpPr>
      <xdr:spPr>
        <a:xfrm flipV="1">
          <a:off x="8750300" y="10881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113047</xdr:rowOff>
    </xdr:from>
    <xdr:ext cx="469744" cy="259045"/>
    <xdr:sp macro="" textlink="">
      <xdr:nvSpPr>
        <xdr:cNvPr id="225" name="n_1aveValue【体育館・プール】&#10;一人当たり面積"/>
        <xdr:cNvSpPr txBox="1"/>
      </xdr:nvSpPr>
      <xdr:spPr>
        <a:xfrm>
          <a:off x="9391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26"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27" name="n_1mainValue【体育館・プール】&#10;一人当たり面積"/>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28"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5" name="直線コネクタ 2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6" name="テキスト ボックス 25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7" name="直線コネクタ 2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8" name="テキスト ボックス 2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9" name="直線コネクタ 2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0" name="テキスト ボックス 2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1" name="直線コネクタ 2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2" name="テキスト ボックス 2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3" name="直線コネクタ 2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4" name="テキスト ボックス 2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268" name="直線コネクタ 267"/>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269"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270" name="直線コネクタ 269"/>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271"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272" name="直線コネクタ 271"/>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273"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274" name="フローチャート: 判断 273"/>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275" name="フローチャート: 判断 274"/>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276" name="フローチャート: 判断 275"/>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7" name="テキスト ボックス 2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8" name="テキスト ボックス 2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9" name="テキスト ボックス 2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0" name="テキスト ボックス 2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1" name="テキスト ボックス 2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xdr:rowOff>
    </xdr:from>
    <xdr:to>
      <xdr:col>24</xdr:col>
      <xdr:colOff>114300</xdr:colOff>
      <xdr:row>102</xdr:row>
      <xdr:rowOff>109855</xdr:rowOff>
    </xdr:to>
    <xdr:sp macro="" textlink="">
      <xdr:nvSpPr>
        <xdr:cNvPr id="282" name="楕円 281"/>
        <xdr:cNvSpPr/>
      </xdr:nvSpPr>
      <xdr:spPr>
        <a:xfrm>
          <a:off x="45847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31132</xdr:rowOff>
    </xdr:from>
    <xdr:ext cx="405111" cy="259045"/>
    <xdr:sp macro="" textlink="">
      <xdr:nvSpPr>
        <xdr:cNvPr id="283" name="【市民会館】&#10;有形固定資産減価償却率該当値テキスト"/>
        <xdr:cNvSpPr txBox="1"/>
      </xdr:nvSpPr>
      <xdr:spPr>
        <a:xfrm>
          <a:off x="4673600"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55880</xdr:rowOff>
    </xdr:from>
    <xdr:to>
      <xdr:col>20</xdr:col>
      <xdr:colOff>38100</xdr:colOff>
      <xdr:row>102</xdr:row>
      <xdr:rowOff>157480</xdr:rowOff>
    </xdr:to>
    <xdr:sp macro="" textlink="">
      <xdr:nvSpPr>
        <xdr:cNvPr id="284" name="楕円 283"/>
        <xdr:cNvSpPr/>
      </xdr:nvSpPr>
      <xdr:spPr>
        <a:xfrm>
          <a:off x="3746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59055</xdr:rowOff>
    </xdr:from>
    <xdr:to>
      <xdr:col>24</xdr:col>
      <xdr:colOff>63500</xdr:colOff>
      <xdr:row>102</xdr:row>
      <xdr:rowOff>106680</xdr:rowOff>
    </xdr:to>
    <xdr:cxnSp macro="">
      <xdr:nvCxnSpPr>
        <xdr:cNvPr id="285" name="直線コネクタ 284"/>
        <xdr:cNvCxnSpPr/>
      </xdr:nvCxnSpPr>
      <xdr:spPr>
        <a:xfrm flipV="1">
          <a:off x="3797300" y="175469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55880</xdr:rowOff>
    </xdr:from>
    <xdr:to>
      <xdr:col>15</xdr:col>
      <xdr:colOff>101600</xdr:colOff>
      <xdr:row>102</xdr:row>
      <xdr:rowOff>157480</xdr:rowOff>
    </xdr:to>
    <xdr:sp macro="" textlink="">
      <xdr:nvSpPr>
        <xdr:cNvPr id="286" name="楕円 285"/>
        <xdr:cNvSpPr/>
      </xdr:nvSpPr>
      <xdr:spPr>
        <a:xfrm>
          <a:off x="2857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106680</xdr:rowOff>
    </xdr:from>
    <xdr:to>
      <xdr:col>19</xdr:col>
      <xdr:colOff>177800</xdr:colOff>
      <xdr:row>102</xdr:row>
      <xdr:rowOff>106680</xdr:rowOff>
    </xdr:to>
    <xdr:cxnSp macro="">
      <xdr:nvCxnSpPr>
        <xdr:cNvPr id="287" name="直線コネクタ 286"/>
        <xdr:cNvCxnSpPr/>
      </xdr:nvCxnSpPr>
      <xdr:spPr>
        <a:xfrm>
          <a:off x="2908300" y="1759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288"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70502</xdr:rowOff>
    </xdr:from>
    <xdr:ext cx="405111" cy="259045"/>
    <xdr:sp macro="" textlink="">
      <xdr:nvSpPr>
        <xdr:cNvPr id="289" name="n_2aveValue【市民会館】&#10;有形固定資産減価償却率"/>
        <xdr:cNvSpPr txBox="1"/>
      </xdr:nvSpPr>
      <xdr:spPr>
        <a:xfrm>
          <a:off x="2705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2557</xdr:rowOff>
    </xdr:from>
    <xdr:ext cx="405111" cy="259045"/>
    <xdr:sp macro="" textlink="">
      <xdr:nvSpPr>
        <xdr:cNvPr id="290" name="n_1mainValue【市民会館】&#10;有形固定資産減価償却率"/>
        <xdr:cNvSpPr txBox="1"/>
      </xdr:nvSpPr>
      <xdr:spPr>
        <a:xfrm>
          <a:off x="3582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2557</xdr:rowOff>
    </xdr:from>
    <xdr:ext cx="405111" cy="259045"/>
    <xdr:sp macro="" textlink="">
      <xdr:nvSpPr>
        <xdr:cNvPr id="291" name="n_2mainValue【市民会館】&#10;有形固定資産減価償却率"/>
        <xdr:cNvSpPr txBox="1"/>
      </xdr:nvSpPr>
      <xdr:spPr>
        <a:xfrm>
          <a:off x="2705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2" name="直線コネクタ 3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3" name="テキスト ボックス 3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4" name="直線コネクタ 3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5" name="テキスト ボックス 3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6" name="直線コネクタ 3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7" name="テキスト ボックス 3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8" name="直線コネクタ 3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9" name="テキスト ボックス 3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0" name="直線コネクタ 3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1" name="テキスト ボックス 3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15" name="直線コネクタ 314"/>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16"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17" name="直線コネクタ 316"/>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18"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19" name="直線コネクタ 318"/>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18559</xdr:rowOff>
    </xdr:from>
    <xdr:ext cx="469744" cy="259045"/>
    <xdr:sp macro="" textlink="">
      <xdr:nvSpPr>
        <xdr:cNvPr id="320" name="【市民会館】&#10;一人当たり面積平均値テキスト"/>
        <xdr:cNvSpPr txBox="1"/>
      </xdr:nvSpPr>
      <xdr:spPr>
        <a:xfrm>
          <a:off x="10515600" y="1819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21" name="フローチャート: 判断 320"/>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22" name="フローチャート: 判断 321"/>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323" name="フローチャート: 判断 322"/>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34925</xdr:rowOff>
    </xdr:from>
    <xdr:to>
      <xdr:col>55</xdr:col>
      <xdr:colOff>50800</xdr:colOff>
      <xdr:row>108</xdr:row>
      <xdr:rowOff>136525</xdr:rowOff>
    </xdr:to>
    <xdr:sp macro="" textlink="">
      <xdr:nvSpPr>
        <xdr:cNvPr id="329" name="楕円 328"/>
        <xdr:cNvSpPr/>
      </xdr:nvSpPr>
      <xdr:spPr>
        <a:xfrm>
          <a:off x="10426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121302</xdr:rowOff>
    </xdr:from>
    <xdr:ext cx="469744" cy="259045"/>
    <xdr:sp macro="" textlink="">
      <xdr:nvSpPr>
        <xdr:cNvPr id="330" name="【市民会館】&#10;一人当たり面積該当値テキスト"/>
        <xdr:cNvSpPr txBox="1"/>
      </xdr:nvSpPr>
      <xdr:spPr>
        <a:xfrm>
          <a:off x="10515600" y="184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35306</xdr:rowOff>
    </xdr:from>
    <xdr:to>
      <xdr:col>50</xdr:col>
      <xdr:colOff>165100</xdr:colOff>
      <xdr:row>108</xdr:row>
      <xdr:rowOff>136906</xdr:rowOff>
    </xdr:to>
    <xdr:sp macro="" textlink="">
      <xdr:nvSpPr>
        <xdr:cNvPr id="331" name="楕円 330"/>
        <xdr:cNvSpPr/>
      </xdr:nvSpPr>
      <xdr:spPr>
        <a:xfrm>
          <a:off x="9588500" y="18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85725</xdr:rowOff>
    </xdr:from>
    <xdr:to>
      <xdr:col>55</xdr:col>
      <xdr:colOff>0</xdr:colOff>
      <xdr:row>108</xdr:row>
      <xdr:rowOff>86106</xdr:rowOff>
    </xdr:to>
    <xdr:cxnSp macro="">
      <xdr:nvCxnSpPr>
        <xdr:cNvPr id="332" name="直線コネクタ 331"/>
        <xdr:cNvCxnSpPr/>
      </xdr:nvCxnSpPr>
      <xdr:spPr>
        <a:xfrm flipV="1">
          <a:off x="9639300" y="186023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35688</xdr:rowOff>
    </xdr:from>
    <xdr:to>
      <xdr:col>46</xdr:col>
      <xdr:colOff>38100</xdr:colOff>
      <xdr:row>108</xdr:row>
      <xdr:rowOff>137288</xdr:rowOff>
    </xdr:to>
    <xdr:sp macro="" textlink="">
      <xdr:nvSpPr>
        <xdr:cNvPr id="333" name="楕円 332"/>
        <xdr:cNvSpPr/>
      </xdr:nvSpPr>
      <xdr:spPr>
        <a:xfrm>
          <a:off x="8699500"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86106</xdr:rowOff>
    </xdr:from>
    <xdr:to>
      <xdr:col>50</xdr:col>
      <xdr:colOff>114300</xdr:colOff>
      <xdr:row>108</xdr:row>
      <xdr:rowOff>86488</xdr:rowOff>
    </xdr:to>
    <xdr:cxnSp macro="">
      <xdr:nvCxnSpPr>
        <xdr:cNvPr id="334" name="直線コネクタ 333"/>
        <xdr:cNvCxnSpPr/>
      </xdr:nvCxnSpPr>
      <xdr:spPr>
        <a:xfrm flipV="1">
          <a:off x="8750300" y="1860270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153560</xdr:rowOff>
    </xdr:from>
    <xdr:ext cx="469744" cy="259045"/>
    <xdr:sp macro="" textlink="">
      <xdr:nvSpPr>
        <xdr:cNvPr id="335" name="n_1aveValue【市民会館】&#10;一人当たり面積"/>
        <xdr:cNvSpPr txBox="1"/>
      </xdr:nvSpPr>
      <xdr:spPr>
        <a:xfrm>
          <a:off x="93917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154322</xdr:rowOff>
    </xdr:from>
    <xdr:ext cx="469744" cy="259045"/>
    <xdr:sp macro="" textlink="">
      <xdr:nvSpPr>
        <xdr:cNvPr id="336" name="n_2aveValue【市民会館】&#10;一人当たり面積"/>
        <xdr:cNvSpPr txBox="1"/>
      </xdr:nvSpPr>
      <xdr:spPr>
        <a:xfrm>
          <a:off x="8515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153433</xdr:rowOff>
    </xdr:from>
    <xdr:ext cx="469744" cy="259045"/>
    <xdr:sp macro="" textlink="">
      <xdr:nvSpPr>
        <xdr:cNvPr id="337" name="n_1mainValue【市民会館】&#10;一人当たり面積"/>
        <xdr:cNvSpPr txBox="1"/>
      </xdr:nvSpPr>
      <xdr:spPr>
        <a:xfrm>
          <a:off x="9391727" y="183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153815</xdr:rowOff>
    </xdr:from>
    <xdr:ext cx="469744" cy="259045"/>
    <xdr:sp macro="" textlink="">
      <xdr:nvSpPr>
        <xdr:cNvPr id="338" name="n_2mainValue【市民会館】&#10;一人当たり面積"/>
        <xdr:cNvSpPr txBox="1"/>
      </xdr:nvSpPr>
      <xdr:spPr>
        <a:xfrm>
          <a:off x="8515427" y="18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0" name="直線コネクタ 34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1" name="テキスト ボックス 35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54" name="直線コネクタ 35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55" name="テキスト ボックス 35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8" name="直線コネクタ 35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9" name="テキスト ボックス 35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0" name="直線コネクタ 35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1" name="テキスト ボックス 36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2" name="直線コネクタ 36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3" name="テキスト ボックス 36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367" name="直線コネクタ 366"/>
        <xdr:cNvCxnSpPr/>
      </xdr:nvCxnSpPr>
      <xdr:spPr>
        <a:xfrm flipV="1">
          <a:off x="16318864"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368" name="【一般廃棄物処理施設】&#10;有形固定資産減価償却率最小値テキスト"/>
        <xdr:cNvSpPr txBox="1"/>
      </xdr:nvSpPr>
      <xdr:spPr>
        <a:xfrm>
          <a:off x="1635760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369" name="直線コネクタ 368"/>
        <xdr:cNvCxnSpPr/>
      </xdr:nvCxnSpPr>
      <xdr:spPr>
        <a:xfrm>
          <a:off x="16230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70"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71" name="直線コネクタ 370"/>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372" name="【一般廃棄物処理施設】&#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373" name="フローチャート: 判断 372"/>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374" name="フローチャート: 判断 373"/>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75" name="フローチャート: 判断 374"/>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56833</xdr:rowOff>
    </xdr:from>
    <xdr:to>
      <xdr:col>85</xdr:col>
      <xdr:colOff>177800</xdr:colOff>
      <xdr:row>33</xdr:row>
      <xdr:rowOff>158433</xdr:rowOff>
    </xdr:to>
    <xdr:sp macro="" textlink="">
      <xdr:nvSpPr>
        <xdr:cNvPr id="381" name="楕円 380"/>
        <xdr:cNvSpPr/>
      </xdr:nvSpPr>
      <xdr:spPr>
        <a:xfrm>
          <a:off x="16268700" y="57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149877</xdr:rowOff>
    </xdr:from>
    <xdr:ext cx="405111" cy="259045"/>
    <xdr:sp macro="" textlink="">
      <xdr:nvSpPr>
        <xdr:cNvPr id="382" name="【一般廃棄物処理施設】&#10;有形固定資産減価償却率該当値テキスト"/>
        <xdr:cNvSpPr txBox="1"/>
      </xdr:nvSpPr>
      <xdr:spPr>
        <a:xfrm>
          <a:off x="163576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383" name="楕円 382"/>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107633</xdr:rowOff>
    </xdr:from>
    <xdr:to>
      <xdr:col>85</xdr:col>
      <xdr:colOff>127000</xdr:colOff>
      <xdr:row>33</xdr:row>
      <xdr:rowOff>167640</xdr:rowOff>
    </xdr:to>
    <xdr:cxnSp macro="">
      <xdr:nvCxnSpPr>
        <xdr:cNvPr id="384" name="直線コネクタ 383"/>
        <xdr:cNvCxnSpPr/>
      </xdr:nvCxnSpPr>
      <xdr:spPr>
        <a:xfrm flipV="1">
          <a:off x="15481300" y="5765483"/>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385" name="楕円 384"/>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33</xdr:row>
      <xdr:rowOff>167640</xdr:rowOff>
    </xdr:to>
    <xdr:cxnSp macro="">
      <xdr:nvCxnSpPr>
        <xdr:cNvPr id="386" name="直線コネクタ 385"/>
        <xdr:cNvCxnSpPr/>
      </xdr:nvCxnSpPr>
      <xdr:spPr>
        <a:xfrm>
          <a:off x="14592300" y="5825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387"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388"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389" name="n_1mainValue【一般廃棄物処理施設】&#10;有形固定資産減価償却率"/>
        <xdr:cNvSpPr txBox="1"/>
      </xdr:nvSpPr>
      <xdr:spPr>
        <a:xfrm>
          <a:off x="15266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390" name="n_2mainValue【一般廃棄物処理施設】&#10;有形固定資産減価償却率"/>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2" name="テキスト ボックス 40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10" name="テキスト ボックス 409"/>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16" name="直線コネクタ 415"/>
        <xdr:cNvCxnSpPr/>
      </xdr:nvCxnSpPr>
      <xdr:spPr>
        <a:xfrm flipV="1">
          <a:off x="221608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17" name="【一般廃棄物処理施設】&#10;一人当たり有形固定資産（償却資産）額最小値テキスト"/>
        <xdr:cNvSpPr txBox="1"/>
      </xdr:nvSpPr>
      <xdr:spPr>
        <a:xfrm>
          <a:off x="221996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18" name="直線コネクタ 417"/>
        <xdr:cNvCxnSpPr/>
      </xdr:nvCxnSpPr>
      <xdr:spPr>
        <a:xfrm>
          <a:off x="22072600" y="709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419" name="【一般廃棄物処理施設】&#10;一人当たり有形固定資産（償却資産）額最大値テキスト"/>
        <xdr:cNvSpPr txBox="1"/>
      </xdr:nvSpPr>
      <xdr:spPr>
        <a:xfrm>
          <a:off x="221996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420" name="直線コネクタ 419"/>
        <xdr:cNvCxnSpPr/>
      </xdr:nvCxnSpPr>
      <xdr:spPr>
        <a:xfrm>
          <a:off x="22072600" y="57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22674</xdr:rowOff>
    </xdr:from>
    <xdr:ext cx="534377" cy="259045"/>
    <xdr:sp macro="" textlink="">
      <xdr:nvSpPr>
        <xdr:cNvPr id="421" name="【一般廃棄物処理施設】&#10;一人当たり有形固定資産（償却資産）額平均値テキスト"/>
        <xdr:cNvSpPr txBox="1"/>
      </xdr:nvSpPr>
      <xdr:spPr>
        <a:xfrm>
          <a:off x="22199600" y="619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422" name="フローチャート: 判断 421"/>
        <xdr:cNvSpPr/>
      </xdr:nvSpPr>
      <xdr:spPr>
        <a:xfrm>
          <a:off x="221107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423" name="フローチャート: 判断 422"/>
        <xdr:cNvSpPr/>
      </xdr:nvSpPr>
      <xdr:spPr>
        <a:xfrm>
          <a:off x="21272500" y="61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136222</xdr:rowOff>
    </xdr:from>
    <xdr:to>
      <xdr:col>107</xdr:col>
      <xdr:colOff>101600</xdr:colOff>
      <xdr:row>38</xdr:row>
      <xdr:rowOff>66372</xdr:rowOff>
    </xdr:to>
    <xdr:sp macro="" textlink="">
      <xdr:nvSpPr>
        <xdr:cNvPr id="424" name="フローチャート: 判断 423"/>
        <xdr:cNvSpPr/>
      </xdr:nvSpPr>
      <xdr:spPr>
        <a:xfrm>
          <a:off x="20383500"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165352</xdr:rowOff>
    </xdr:from>
    <xdr:to>
      <xdr:col>116</xdr:col>
      <xdr:colOff>114300</xdr:colOff>
      <xdr:row>39</xdr:row>
      <xdr:rowOff>95502</xdr:rowOff>
    </xdr:to>
    <xdr:sp macro="" textlink="">
      <xdr:nvSpPr>
        <xdr:cNvPr id="430" name="楕円 429"/>
        <xdr:cNvSpPr/>
      </xdr:nvSpPr>
      <xdr:spPr>
        <a:xfrm>
          <a:off x="22110700" y="66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143779</xdr:rowOff>
    </xdr:from>
    <xdr:ext cx="534377" cy="259045"/>
    <xdr:sp macro="" textlink="">
      <xdr:nvSpPr>
        <xdr:cNvPr id="431" name="【一般廃棄物処理施設】&#10;一人当たり有形固定資産（償却資産）額該当値テキスト"/>
        <xdr:cNvSpPr txBox="1"/>
      </xdr:nvSpPr>
      <xdr:spPr>
        <a:xfrm>
          <a:off x="22199600" y="66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168308</xdr:rowOff>
    </xdr:from>
    <xdr:to>
      <xdr:col>112</xdr:col>
      <xdr:colOff>38100</xdr:colOff>
      <xdr:row>39</xdr:row>
      <xdr:rowOff>98458</xdr:rowOff>
    </xdr:to>
    <xdr:sp macro="" textlink="">
      <xdr:nvSpPr>
        <xdr:cNvPr id="432" name="楕円 431"/>
        <xdr:cNvSpPr/>
      </xdr:nvSpPr>
      <xdr:spPr>
        <a:xfrm>
          <a:off x="21272500" y="66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44702</xdr:rowOff>
    </xdr:from>
    <xdr:to>
      <xdr:col>116</xdr:col>
      <xdr:colOff>63500</xdr:colOff>
      <xdr:row>39</xdr:row>
      <xdr:rowOff>47658</xdr:rowOff>
    </xdr:to>
    <xdr:cxnSp macro="">
      <xdr:nvCxnSpPr>
        <xdr:cNvPr id="433" name="直線コネクタ 432"/>
        <xdr:cNvCxnSpPr/>
      </xdr:nvCxnSpPr>
      <xdr:spPr>
        <a:xfrm flipV="1">
          <a:off x="21323300" y="6731252"/>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2508</xdr:rowOff>
    </xdr:from>
    <xdr:to>
      <xdr:col>107</xdr:col>
      <xdr:colOff>101600</xdr:colOff>
      <xdr:row>39</xdr:row>
      <xdr:rowOff>104108</xdr:rowOff>
    </xdr:to>
    <xdr:sp macro="" textlink="">
      <xdr:nvSpPr>
        <xdr:cNvPr id="434" name="楕円 433"/>
        <xdr:cNvSpPr/>
      </xdr:nvSpPr>
      <xdr:spPr>
        <a:xfrm>
          <a:off x="20383500" y="66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47658</xdr:rowOff>
    </xdr:from>
    <xdr:to>
      <xdr:col>111</xdr:col>
      <xdr:colOff>177800</xdr:colOff>
      <xdr:row>39</xdr:row>
      <xdr:rowOff>53308</xdr:rowOff>
    </xdr:to>
    <xdr:cxnSp macro="">
      <xdr:nvCxnSpPr>
        <xdr:cNvPr id="435" name="直線コネクタ 434"/>
        <xdr:cNvCxnSpPr/>
      </xdr:nvCxnSpPr>
      <xdr:spPr>
        <a:xfrm flipV="1">
          <a:off x="20434300" y="673420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49572</xdr:rowOff>
    </xdr:from>
    <xdr:ext cx="534377" cy="259045"/>
    <xdr:sp macro="" textlink="">
      <xdr:nvSpPr>
        <xdr:cNvPr id="436" name="n_1aveValue【一般廃棄物処理施設】&#10;一人当たり有形固定資産（償却資産）額"/>
        <xdr:cNvSpPr txBox="1"/>
      </xdr:nvSpPr>
      <xdr:spPr>
        <a:xfrm>
          <a:off x="21043411" y="58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82899</xdr:rowOff>
    </xdr:from>
    <xdr:ext cx="534377" cy="259045"/>
    <xdr:sp macro="" textlink="">
      <xdr:nvSpPr>
        <xdr:cNvPr id="437" name="n_2aveValue【一般廃棄物処理施設】&#10;一人当たり有形固定資産（償却資産）額"/>
        <xdr:cNvSpPr txBox="1"/>
      </xdr:nvSpPr>
      <xdr:spPr>
        <a:xfrm>
          <a:off x="20167111"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89585</xdr:rowOff>
    </xdr:from>
    <xdr:ext cx="534377" cy="259045"/>
    <xdr:sp macro="" textlink="">
      <xdr:nvSpPr>
        <xdr:cNvPr id="438" name="n_1mainValue【一般廃棄物処理施設】&#10;一人当たり有形固定資産（償却資産）額"/>
        <xdr:cNvSpPr txBox="1"/>
      </xdr:nvSpPr>
      <xdr:spPr>
        <a:xfrm>
          <a:off x="21043411" y="67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95235</xdr:rowOff>
    </xdr:from>
    <xdr:ext cx="534377" cy="259045"/>
    <xdr:sp macro="" textlink="">
      <xdr:nvSpPr>
        <xdr:cNvPr id="439" name="n_2mainValue【一般廃棄物処理施設】&#10;一人当たり有形固定資産（償却資産）額"/>
        <xdr:cNvSpPr txBox="1"/>
      </xdr:nvSpPr>
      <xdr:spPr>
        <a:xfrm>
          <a:off x="20167111" y="67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2" name="テキスト ボックス 4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2" name="テキスト ボックス 4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464" name="直線コネクタ 463"/>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65"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66" name="直線コネクタ 46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7"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8" name="直線コネクタ 46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469"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70" name="フローチャート: 判断 469"/>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471" name="フローチャート: 判断 470"/>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xdr:rowOff>
    </xdr:from>
    <xdr:to>
      <xdr:col>76</xdr:col>
      <xdr:colOff>165100</xdr:colOff>
      <xdr:row>62</xdr:row>
      <xdr:rowOff>115570</xdr:rowOff>
    </xdr:to>
    <xdr:sp macro="" textlink="">
      <xdr:nvSpPr>
        <xdr:cNvPr id="472" name="フローチャート: 判断 471"/>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78" name="楕円 477"/>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479" name="【保健センター・保健所】&#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80" name="楕円 479"/>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83820</xdr:rowOff>
    </xdr:to>
    <xdr:cxnSp macro="">
      <xdr:nvCxnSpPr>
        <xdr:cNvPr id="481" name="直線コネクタ 480"/>
        <xdr:cNvCxnSpPr/>
      </xdr:nvCxnSpPr>
      <xdr:spPr>
        <a:xfrm flipV="1">
          <a:off x="15481300" y="10279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482" name="楕円 481"/>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83820</xdr:rowOff>
    </xdr:to>
    <xdr:cxnSp macro="">
      <xdr:nvCxnSpPr>
        <xdr:cNvPr id="483" name="直線コネクタ 482"/>
        <xdr:cNvCxnSpPr/>
      </xdr:nvCxnSpPr>
      <xdr:spPr>
        <a:xfrm>
          <a:off x="14592300" y="1037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116857</xdr:rowOff>
    </xdr:from>
    <xdr:ext cx="405111" cy="259045"/>
    <xdr:sp macro="" textlink="">
      <xdr:nvSpPr>
        <xdr:cNvPr id="484" name="n_1aveValue【保健センター・保健所】&#10;有形固定資産減価償却率"/>
        <xdr:cNvSpPr txBox="1"/>
      </xdr:nvSpPr>
      <xdr:spPr>
        <a:xfrm>
          <a:off x="15266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485" name="n_2aveValue【保健センター・保健所】&#10;有形固定資産減価償却率"/>
        <xdr:cNvSpPr txBox="1"/>
      </xdr:nvSpPr>
      <xdr:spPr>
        <a:xfrm>
          <a:off x="14389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86" name="n_1mainValue【保健センター・保健所】&#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487" name="n_2mainValue【保健センター・保健所】&#10;有形固定資産減価償却率"/>
        <xdr:cNvSpPr txBox="1"/>
      </xdr:nvSpPr>
      <xdr:spPr>
        <a:xfrm>
          <a:off x="14389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09" name="直線コネクタ 508"/>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10"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11" name="直線コネクタ 510"/>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1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13" name="直線コネクタ 51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19067</xdr:rowOff>
    </xdr:from>
    <xdr:ext cx="469744" cy="259045"/>
    <xdr:sp macro="" textlink="">
      <xdr:nvSpPr>
        <xdr:cNvPr id="514" name="【保健センター・保健所】&#10;一人当たり面積平均値テキスト"/>
        <xdr:cNvSpPr txBox="1"/>
      </xdr:nvSpPr>
      <xdr:spPr>
        <a:xfrm>
          <a:off x="22199600" y="996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15" name="フローチャート: 判断 514"/>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16" name="フローチャート: 判断 515"/>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166370</xdr:rowOff>
    </xdr:from>
    <xdr:to>
      <xdr:col>107</xdr:col>
      <xdr:colOff>101600</xdr:colOff>
      <xdr:row>56</xdr:row>
      <xdr:rowOff>96520</xdr:rowOff>
    </xdr:to>
    <xdr:sp macro="" textlink="">
      <xdr:nvSpPr>
        <xdr:cNvPr id="517" name="フローチャート: 判断 516"/>
        <xdr:cNvSpPr/>
      </xdr:nvSpPr>
      <xdr:spPr>
        <a:xfrm>
          <a:off x="20383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17780</xdr:rowOff>
    </xdr:from>
    <xdr:to>
      <xdr:col>116</xdr:col>
      <xdr:colOff>114300</xdr:colOff>
      <xdr:row>56</xdr:row>
      <xdr:rowOff>119380</xdr:rowOff>
    </xdr:to>
    <xdr:sp macro="" textlink="">
      <xdr:nvSpPr>
        <xdr:cNvPr id="523" name="楕円 522"/>
        <xdr:cNvSpPr/>
      </xdr:nvSpPr>
      <xdr:spPr>
        <a:xfrm>
          <a:off x="22110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40657</xdr:rowOff>
    </xdr:from>
    <xdr:ext cx="469744" cy="259045"/>
    <xdr:sp macro="" textlink="">
      <xdr:nvSpPr>
        <xdr:cNvPr id="524" name="【保健センター・保健所】&#10;一人当たり面積該当値テキスト"/>
        <xdr:cNvSpPr txBox="1"/>
      </xdr:nvSpPr>
      <xdr:spPr>
        <a:xfrm>
          <a:off x="22199600"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40640</xdr:rowOff>
    </xdr:from>
    <xdr:to>
      <xdr:col>112</xdr:col>
      <xdr:colOff>38100</xdr:colOff>
      <xdr:row>56</xdr:row>
      <xdr:rowOff>142240</xdr:rowOff>
    </xdr:to>
    <xdr:sp macro="" textlink="">
      <xdr:nvSpPr>
        <xdr:cNvPr id="525" name="楕円 524"/>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68580</xdr:rowOff>
    </xdr:from>
    <xdr:to>
      <xdr:col>116</xdr:col>
      <xdr:colOff>63500</xdr:colOff>
      <xdr:row>56</xdr:row>
      <xdr:rowOff>91440</xdr:rowOff>
    </xdr:to>
    <xdr:cxnSp macro="">
      <xdr:nvCxnSpPr>
        <xdr:cNvPr id="526" name="直線コネクタ 525"/>
        <xdr:cNvCxnSpPr/>
      </xdr:nvCxnSpPr>
      <xdr:spPr>
        <a:xfrm flipV="1">
          <a:off x="21323300" y="9669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527" name="楕円 526"/>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91440</xdr:rowOff>
    </xdr:from>
    <xdr:to>
      <xdr:col>111</xdr:col>
      <xdr:colOff>177800</xdr:colOff>
      <xdr:row>56</xdr:row>
      <xdr:rowOff>91440</xdr:rowOff>
    </xdr:to>
    <xdr:cxnSp macro="">
      <xdr:nvCxnSpPr>
        <xdr:cNvPr id="528" name="直線コネクタ 527"/>
        <xdr:cNvCxnSpPr/>
      </xdr:nvCxnSpPr>
      <xdr:spPr>
        <a:xfrm>
          <a:off x="20434300" y="969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64787</xdr:rowOff>
    </xdr:from>
    <xdr:ext cx="469744" cy="259045"/>
    <xdr:sp macro="" textlink="">
      <xdr:nvSpPr>
        <xdr:cNvPr id="529" name="n_1aveValue【保健センター・保健所】&#10;一人当たり面積"/>
        <xdr:cNvSpPr txBox="1"/>
      </xdr:nvSpPr>
      <xdr:spPr>
        <a:xfrm>
          <a:off x="21075727" y="1000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113047</xdr:rowOff>
    </xdr:from>
    <xdr:ext cx="469744" cy="259045"/>
    <xdr:sp macro="" textlink="">
      <xdr:nvSpPr>
        <xdr:cNvPr id="530" name="n_2aveValue【保健センター・保健所】&#10;一人当たり面積"/>
        <xdr:cNvSpPr txBox="1"/>
      </xdr:nvSpPr>
      <xdr:spPr>
        <a:xfrm>
          <a:off x="20199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158767</xdr:rowOff>
    </xdr:from>
    <xdr:ext cx="469744" cy="259045"/>
    <xdr:sp macro="" textlink="">
      <xdr:nvSpPr>
        <xdr:cNvPr id="531" name="n_1mainValue【保健センター・保健所】&#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133367</xdr:rowOff>
    </xdr:from>
    <xdr:ext cx="469744" cy="259045"/>
    <xdr:sp macro="" textlink="">
      <xdr:nvSpPr>
        <xdr:cNvPr id="532" name="n_2mainValue【保健センター・保健所】&#10;一人当たり面積"/>
        <xdr:cNvSpPr txBox="1"/>
      </xdr:nvSpPr>
      <xdr:spPr>
        <a:xfrm>
          <a:off x="20199427"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5" name="テキスト ボックス 5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557" name="直線コネクタ 556"/>
        <xdr:cNvCxnSpPr/>
      </xdr:nvCxnSpPr>
      <xdr:spPr>
        <a:xfrm flipV="1">
          <a:off x="16318864"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558" name="【消防施設】&#10;有形固定資産減価償却率最小値テキスト"/>
        <xdr:cNvSpPr txBox="1"/>
      </xdr:nvSpPr>
      <xdr:spPr>
        <a:xfrm>
          <a:off x="16357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559" name="直線コネクタ 558"/>
        <xdr:cNvCxnSpPr/>
      </xdr:nvCxnSpPr>
      <xdr:spPr>
        <a:xfrm>
          <a:off x="16230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560"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561" name="直線コネクタ 560"/>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62"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563" name="フローチャート: 判断 562"/>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564" name="フローチャート: 判断 563"/>
        <xdr:cNvSpPr/>
      </xdr:nvSpPr>
      <xdr:spPr>
        <a:xfrm>
          <a:off x="15430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xdr:rowOff>
    </xdr:from>
    <xdr:to>
      <xdr:col>76</xdr:col>
      <xdr:colOff>165100</xdr:colOff>
      <xdr:row>79</xdr:row>
      <xdr:rowOff>115570</xdr:rowOff>
    </xdr:to>
    <xdr:sp macro="" textlink="">
      <xdr:nvSpPr>
        <xdr:cNvPr id="565" name="フローチャート: 判断 564"/>
        <xdr:cNvSpPr/>
      </xdr:nvSpPr>
      <xdr:spPr>
        <a:xfrm>
          <a:off x="14541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571" name="楕円 570"/>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572" name="【消防施設】&#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573" name="楕円 572"/>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140970</xdr:rowOff>
    </xdr:to>
    <xdr:cxnSp macro="">
      <xdr:nvCxnSpPr>
        <xdr:cNvPr id="574" name="直線コネクタ 573"/>
        <xdr:cNvCxnSpPr/>
      </xdr:nvCxnSpPr>
      <xdr:spPr>
        <a:xfrm flipV="1">
          <a:off x="15481300" y="13430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44450</xdr:rowOff>
    </xdr:from>
    <xdr:to>
      <xdr:col>76</xdr:col>
      <xdr:colOff>165100</xdr:colOff>
      <xdr:row>78</xdr:row>
      <xdr:rowOff>146050</xdr:rowOff>
    </xdr:to>
    <xdr:sp macro="" textlink="">
      <xdr:nvSpPr>
        <xdr:cNvPr id="575" name="楕円 574"/>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95250</xdr:rowOff>
    </xdr:from>
    <xdr:to>
      <xdr:col>81</xdr:col>
      <xdr:colOff>50800</xdr:colOff>
      <xdr:row>78</xdr:row>
      <xdr:rowOff>140970</xdr:rowOff>
    </xdr:to>
    <xdr:cxnSp macro="">
      <xdr:nvCxnSpPr>
        <xdr:cNvPr id="576" name="直線コネクタ 575"/>
        <xdr:cNvCxnSpPr/>
      </xdr:nvCxnSpPr>
      <xdr:spPr>
        <a:xfrm>
          <a:off x="14592300" y="13468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60977</xdr:rowOff>
    </xdr:from>
    <xdr:ext cx="405111" cy="259045"/>
    <xdr:sp macro="" textlink="">
      <xdr:nvSpPr>
        <xdr:cNvPr id="577" name="n_1aveValue【消防施設】&#10;有形固定資産減価償却率"/>
        <xdr:cNvSpPr txBox="1"/>
      </xdr:nvSpPr>
      <xdr:spPr>
        <a:xfrm>
          <a:off x="15266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106697</xdr:rowOff>
    </xdr:from>
    <xdr:ext cx="405111" cy="259045"/>
    <xdr:sp macro="" textlink="">
      <xdr:nvSpPr>
        <xdr:cNvPr id="578" name="n_2aveValue【消防施設】&#10;有形固定資産減価償却率"/>
        <xdr:cNvSpPr txBox="1"/>
      </xdr:nvSpPr>
      <xdr:spPr>
        <a:xfrm>
          <a:off x="14389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36847</xdr:rowOff>
    </xdr:from>
    <xdr:ext cx="405111" cy="259045"/>
    <xdr:sp macro="" textlink="">
      <xdr:nvSpPr>
        <xdr:cNvPr id="579" name="n_1mainValue【消防施設】&#10;有形固定資産減価償却率"/>
        <xdr:cNvSpPr txBox="1"/>
      </xdr:nvSpPr>
      <xdr:spPr>
        <a:xfrm>
          <a:off x="15266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162577</xdr:rowOff>
    </xdr:from>
    <xdr:ext cx="405111" cy="259045"/>
    <xdr:sp macro="" textlink="">
      <xdr:nvSpPr>
        <xdr:cNvPr id="580" name="n_2mainValue【消防施設】&#10;有形固定資産減価償却率"/>
        <xdr:cNvSpPr txBox="1"/>
      </xdr:nvSpPr>
      <xdr:spPr>
        <a:xfrm>
          <a:off x="14389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1" name="テキスト ボックス 5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05" name="直線コネクタ 604"/>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06"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07" name="直線コネクタ 60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9" name="直線コネクタ 6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124477</xdr:rowOff>
    </xdr:from>
    <xdr:ext cx="469744" cy="259045"/>
    <xdr:sp macro="" textlink="">
      <xdr:nvSpPr>
        <xdr:cNvPr id="610" name="【消防施設】&#10;一人当たり面積平均値テキスト"/>
        <xdr:cNvSpPr txBox="1"/>
      </xdr:nvSpPr>
      <xdr:spPr>
        <a:xfrm>
          <a:off x="221996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1" name="フローチャート: 判断 610"/>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12" name="フローチャート: 判断 611"/>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13" name="フローチャート: 判断 612"/>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619" name="楕円 618"/>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156227</xdr:rowOff>
    </xdr:from>
    <xdr:ext cx="469744" cy="259045"/>
    <xdr:sp macro="" textlink="">
      <xdr:nvSpPr>
        <xdr:cNvPr id="620" name="【消防施設】&#10;一人当たり面積該当値テキスト"/>
        <xdr:cNvSpPr txBox="1"/>
      </xdr:nvSpPr>
      <xdr:spPr>
        <a:xfrm>
          <a:off x="22199600"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21" name="楕円 620"/>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57150</xdr:rowOff>
    </xdr:to>
    <xdr:cxnSp macro="">
      <xdr:nvCxnSpPr>
        <xdr:cNvPr id="622" name="直線コネクタ 621"/>
        <xdr:cNvCxnSpPr/>
      </xdr:nvCxnSpPr>
      <xdr:spPr>
        <a:xfrm>
          <a:off x="21323300" y="1409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23" name="楕円 622"/>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76200</xdr:rowOff>
    </xdr:to>
    <xdr:cxnSp macro="">
      <xdr:nvCxnSpPr>
        <xdr:cNvPr id="624" name="直線コネクタ 623"/>
        <xdr:cNvCxnSpPr/>
      </xdr:nvCxnSpPr>
      <xdr:spPr>
        <a:xfrm flipV="1">
          <a:off x="20434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625"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626" name="n_2aveValue【消防施設】&#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27"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28" name="n_2mainValue【消防施設】&#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1" name="テキスト ボックス 6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53" name="直線コネクタ 652"/>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54"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55" name="直線コネクタ 654"/>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56"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57" name="直線コネクタ 656"/>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152416</xdr:rowOff>
    </xdr:from>
    <xdr:ext cx="405111" cy="259045"/>
    <xdr:sp macro="" textlink="">
      <xdr:nvSpPr>
        <xdr:cNvPr id="658" name="【庁舎】&#10;有形固定資産減価償却率平均値テキスト"/>
        <xdr:cNvSpPr txBox="1"/>
      </xdr:nvSpPr>
      <xdr:spPr>
        <a:xfrm>
          <a:off x="16357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59" name="フローチャート: 判断 658"/>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60" name="フローチャート: 判断 659"/>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661" name="フローチャート: 判断 66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667" name="楕円 666"/>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668" name="【庁舎】&#10;有形固定資産減価償却率該当値テキスト"/>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74930</xdr:rowOff>
    </xdr:from>
    <xdr:to>
      <xdr:col>81</xdr:col>
      <xdr:colOff>101600</xdr:colOff>
      <xdr:row>102</xdr:row>
      <xdr:rowOff>5080</xdr:rowOff>
    </xdr:to>
    <xdr:sp macro="" textlink="">
      <xdr:nvSpPr>
        <xdr:cNvPr id="669" name="楕円 668"/>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101</xdr:row>
      <xdr:rowOff>125730</xdr:rowOff>
    </xdr:to>
    <xdr:cxnSp macro="">
      <xdr:nvCxnSpPr>
        <xdr:cNvPr id="670" name="直線コネクタ 669"/>
        <xdr:cNvCxnSpPr/>
      </xdr:nvCxnSpPr>
      <xdr:spPr>
        <a:xfrm flipV="1">
          <a:off x="15481300" y="173469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44450</xdr:rowOff>
    </xdr:from>
    <xdr:to>
      <xdr:col>76</xdr:col>
      <xdr:colOff>165100</xdr:colOff>
      <xdr:row>101</xdr:row>
      <xdr:rowOff>146050</xdr:rowOff>
    </xdr:to>
    <xdr:sp macro="" textlink="">
      <xdr:nvSpPr>
        <xdr:cNvPr id="671" name="楕円 670"/>
        <xdr:cNvSpPr/>
      </xdr:nvSpPr>
      <xdr:spPr>
        <a:xfrm>
          <a:off x="14541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95250</xdr:rowOff>
    </xdr:from>
    <xdr:to>
      <xdr:col>81</xdr:col>
      <xdr:colOff>50800</xdr:colOff>
      <xdr:row>101</xdr:row>
      <xdr:rowOff>125730</xdr:rowOff>
    </xdr:to>
    <xdr:cxnSp macro="">
      <xdr:nvCxnSpPr>
        <xdr:cNvPr id="672" name="直線コネクタ 671"/>
        <xdr:cNvCxnSpPr/>
      </xdr:nvCxnSpPr>
      <xdr:spPr>
        <a:xfrm>
          <a:off x="14592300" y="1741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11447</xdr:rowOff>
    </xdr:from>
    <xdr:ext cx="405111" cy="259045"/>
    <xdr:sp macro="" textlink="">
      <xdr:nvSpPr>
        <xdr:cNvPr id="673" name="n_1aveValue【庁舎】&#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674" name="n_2aveValue【庁舎】&#10;有形固定資産減価償却率"/>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21607</xdr:rowOff>
    </xdr:from>
    <xdr:ext cx="405111" cy="259045"/>
    <xdr:sp macro="" textlink="">
      <xdr:nvSpPr>
        <xdr:cNvPr id="675" name="n_1mainValue【庁舎】&#10;有形固定資産減価償却率"/>
        <xdr:cNvSpPr txBox="1"/>
      </xdr:nvSpPr>
      <xdr:spPr>
        <a:xfrm>
          <a:off x="15266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162577</xdr:rowOff>
    </xdr:from>
    <xdr:ext cx="405111" cy="259045"/>
    <xdr:sp macro="" textlink="">
      <xdr:nvSpPr>
        <xdr:cNvPr id="676" name="n_2mainValue【庁舎】&#10;有形固定資産減価償却率"/>
        <xdr:cNvSpPr txBox="1"/>
      </xdr:nvSpPr>
      <xdr:spPr>
        <a:xfrm>
          <a:off x="14389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7" name="テキスト ボックス 6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88" name="直線コネクタ 6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9" name="テキスト ボックス 6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0" name="直線コネクタ 6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1" name="テキスト ボックス 6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2" name="直線コネクタ 6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3" name="テキスト ボックス 6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4" name="直線コネクタ 6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5" name="テキスト ボックス 6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699" name="直線コネクタ 698"/>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00"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01" name="直線コネクタ 700"/>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02"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03" name="直線コネクタ 702"/>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88409</xdr:rowOff>
    </xdr:from>
    <xdr:ext cx="469744" cy="259045"/>
    <xdr:sp macro="" textlink="">
      <xdr:nvSpPr>
        <xdr:cNvPr id="704" name="【庁舎】&#10;一人当たり面積平均値テキスト"/>
        <xdr:cNvSpPr txBox="1"/>
      </xdr:nvSpPr>
      <xdr:spPr>
        <a:xfrm>
          <a:off x="22199600" y="1774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05" name="フローチャート: 判断 704"/>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06" name="フローチャート: 判断 705"/>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07" name="フローチャート: 判断 706"/>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119126</xdr:rowOff>
    </xdr:from>
    <xdr:to>
      <xdr:col>116</xdr:col>
      <xdr:colOff>114300</xdr:colOff>
      <xdr:row>102</xdr:row>
      <xdr:rowOff>49276</xdr:rowOff>
    </xdr:to>
    <xdr:sp macro="" textlink="">
      <xdr:nvSpPr>
        <xdr:cNvPr id="713" name="楕円 712"/>
        <xdr:cNvSpPr/>
      </xdr:nvSpPr>
      <xdr:spPr>
        <a:xfrm>
          <a:off x="221107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142003</xdr:rowOff>
    </xdr:from>
    <xdr:ext cx="469744" cy="259045"/>
    <xdr:sp macro="" textlink="">
      <xdr:nvSpPr>
        <xdr:cNvPr id="714" name="【庁舎】&#10;一人当たり面積該当値テキスト"/>
        <xdr:cNvSpPr txBox="1"/>
      </xdr:nvSpPr>
      <xdr:spPr>
        <a:xfrm>
          <a:off x="22199600" y="172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128270</xdr:rowOff>
    </xdr:from>
    <xdr:to>
      <xdr:col>112</xdr:col>
      <xdr:colOff>38100</xdr:colOff>
      <xdr:row>102</xdr:row>
      <xdr:rowOff>58420</xdr:rowOff>
    </xdr:to>
    <xdr:sp macro="" textlink="">
      <xdr:nvSpPr>
        <xdr:cNvPr id="715" name="楕円 714"/>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169926</xdr:rowOff>
    </xdr:from>
    <xdr:to>
      <xdr:col>116</xdr:col>
      <xdr:colOff>63500</xdr:colOff>
      <xdr:row>102</xdr:row>
      <xdr:rowOff>7620</xdr:rowOff>
    </xdr:to>
    <xdr:cxnSp macro="">
      <xdr:nvCxnSpPr>
        <xdr:cNvPr id="716" name="直線コネクタ 715"/>
        <xdr:cNvCxnSpPr/>
      </xdr:nvCxnSpPr>
      <xdr:spPr>
        <a:xfrm flipV="1">
          <a:off x="21323300" y="17486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141987</xdr:rowOff>
    </xdr:from>
    <xdr:to>
      <xdr:col>107</xdr:col>
      <xdr:colOff>101600</xdr:colOff>
      <xdr:row>102</xdr:row>
      <xdr:rowOff>72137</xdr:rowOff>
    </xdr:to>
    <xdr:sp macro="" textlink="">
      <xdr:nvSpPr>
        <xdr:cNvPr id="717" name="楕円 716"/>
        <xdr:cNvSpPr/>
      </xdr:nvSpPr>
      <xdr:spPr>
        <a:xfrm>
          <a:off x="20383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xdr:rowOff>
    </xdr:from>
    <xdr:to>
      <xdr:col>111</xdr:col>
      <xdr:colOff>177800</xdr:colOff>
      <xdr:row>102</xdr:row>
      <xdr:rowOff>21337</xdr:rowOff>
    </xdr:to>
    <xdr:cxnSp macro="">
      <xdr:nvCxnSpPr>
        <xdr:cNvPr id="718" name="直線コネクタ 717"/>
        <xdr:cNvCxnSpPr/>
      </xdr:nvCxnSpPr>
      <xdr:spPr>
        <a:xfrm flipV="1">
          <a:off x="20434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122699</xdr:rowOff>
    </xdr:from>
    <xdr:ext cx="469744" cy="259045"/>
    <xdr:sp macro="" textlink="">
      <xdr:nvSpPr>
        <xdr:cNvPr id="719"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118127</xdr:rowOff>
    </xdr:from>
    <xdr:ext cx="469744" cy="259045"/>
    <xdr:sp macro="" textlink="">
      <xdr:nvSpPr>
        <xdr:cNvPr id="720" name="n_2aveValue【庁舎】&#10;一人当たり面積"/>
        <xdr:cNvSpPr txBox="1"/>
      </xdr:nvSpPr>
      <xdr:spPr>
        <a:xfrm>
          <a:off x="20199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74947</xdr:rowOff>
    </xdr:from>
    <xdr:ext cx="469744" cy="259045"/>
    <xdr:sp macro="" textlink="">
      <xdr:nvSpPr>
        <xdr:cNvPr id="721" name="n_1mainValue【庁舎】&#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88664</xdr:rowOff>
    </xdr:from>
    <xdr:ext cx="469744" cy="259045"/>
    <xdr:sp macro="" textlink="">
      <xdr:nvSpPr>
        <xdr:cNvPr id="722" name="n_2mainValue【庁舎】&#10;一人当たり面積"/>
        <xdr:cNvSpPr txBox="1"/>
      </xdr:nvSpPr>
      <xdr:spPr>
        <a:xfrm>
          <a:off x="20199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認定こども園・幼稚園・保育所、一般廃棄物処理施設、体育館・プールである。また、学校施設も比較的高い率となっている。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道路は市域が広いという特性もあり、総量も多く、一人当たり延長も全国平均と比べて多い。住民の要望も踏まえ、より計画的な修繕や長寿命化を図る必要がある。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ており、老朽化している施設が多いため、全国平均を上回っている。また、施設数も多いため一人当たり面積も全国平均と比べて多い状態である。引き続き、小規模園の統合や民営化に伴う建替えを進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年代に建設された衛生センターが耐用年数を大きく経過しており老朽化が進んでいる。今後は、下水処理場での共同処理を行うため、衛生センターについては廃止を検討していく。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学校施設のうち中学校は、学校再編で数年後には平成２９年度時点の６校から４校へ統合する予定である。今後も学校全体の適正な配置計画や廃校の利活用も含め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検討を続け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、存続する学校施設に対しては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計画的な長寿命化対策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に取り組む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法人市民税収の</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増加</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などにより、</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平成</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28</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年度の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単年度の財政力指数</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は</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1.16</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であったが</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、平成</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29</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年度</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も法人市民税収は減少したものの、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単年度</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で</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1.14</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と</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高い水準と</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なった。そのため、平成</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29</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年度の</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3</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ヵ年平均の財政力指数</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は</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、前年度と比べて上昇し</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た</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本市は、法人市民税収の割合が高いため、税収の増減の影響で基準財政収入額が大きく変動し、単年度の財政力指数も大きく変動する。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安定した税収の確保のため、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今後も</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企業誘致の促進や人口増加へ向けた定住・移住施策を積極的に展開し</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、歳入の確保に努める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142422</xdr:rowOff>
    </xdr:from>
    <xdr:to>
      <xdr:col>23</xdr:col>
      <xdr:colOff>133350</xdr:colOff>
      <xdr:row>39</xdr:row>
      <xdr:rowOff>91622</xdr:rowOff>
    </xdr:to>
    <xdr:cxnSp macro="">
      <xdr:nvCxnSpPr>
        <xdr:cNvPr id="71" name="直線コネクタ 70"/>
        <xdr:cNvCxnSpPr/>
      </xdr:nvCxnSpPr>
      <xdr:spPr>
        <a:xfrm flipV="1">
          <a:off x="4114800" y="66575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40</xdr:row>
      <xdr:rowOff>40822</xdr:rowOff>
    </xdr:to>
    <xdr:cxnSp macro="">
      <xdr:nvCxnSpPr>
        <xdr:cNvPr id="74" name="直線コネクタ 73"/>
        <xdr:cNvCxnSpPr/>
      </xdr:nvCxnSpPr>
      <xdr:spPr>
        <a:xfrm flipV="1">
          <a:off x="3225800" y="67781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58057</xdr:rowOff>
    </xdr:to>
    <xdr:cxnSp macro="">
      <xdr:nvCxnSpPr>
        <xdr:cNvPr id="80" name="直線コネクタ 79"/>
        <xdr:cNvCxnSpPr/>
      </xdr:nvCxnSpPr>
      <xdr:spPr>
        <a:xfrm>
          <a:off x="1447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3" name="テキスト ボックス 92"/>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分子となる経常経費充当一般財源は、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市債の償還が進んだことによる公債費の減少などにより</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、全体では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となった。</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分母となる経常一般財源</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等</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は、法人市民税収</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や地方交付税</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の減少などにより、全体では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大きく</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減少となった。</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その結果、数値は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上昇</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したものの、類似団体平均と比べ低い数値となっている。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今後も、公共施設の適正化や、計画的な市債発行によ</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り</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市債残高や公債費</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を</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抑制</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し</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、経常経費の抑制</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に努める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90424</xdr:rowOff>
    </xdr:from>
    <xdr:to>
      <xdr:col>23</xdr:col>
      <xdr:colOff>133350</xdr:colOff>
      <xdr:row>65</xdr:row>
      <xdr:rowOff>157480</xdr:rowOff>
    </xdr:to>
    <xdr:cxnSp macro="">
      <xdr:nvCxnSpPr>
        <xdr:cNvPr id="127" name="直線コネクタ 126"/>
        <xdr:cNvCxnSpPr/>
      </xdr:nvCxnSpPr>
      <xdr:spPr>
        <a:xfrm flipV="1">
          <a:off x="4953000" y="10548874"/>
          <a:ext cx="0" cy="752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5351</xdr:rowOff>
    </xdr:from>
    <xdr:ext cx="762000" cy="259045"/>
    <xdr:sp macro="" textlink="">
      <xdr:nvSpPr>
        <xdr:cNvPr id="130" name="財政構造の弾力性最大値テキスト"/>
        <xdr:cNvSpPr txBox="1"/>
      </xdr:nvSpPr>
      <xdr:spPr>
        <a:xfrm>
          <a:off x="5041900" y="1029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90424</xdr:rowOff>
    </xdr:from>
    <xdr:to>
      <xdr:col>24</xdr:col>
      <xdr:colOff>12700</xdr:colOff>
      <xdr:row>61</xdr:row>
      <xdr:rowOff>90424</xdr:rowOff>
    </xdr:to>
    <xdr:cxnSp macro="">
      <xdr:nvCxnSpPr>
        <xdr:cNvPr id="131" name="直線コネクタ 130"/>
        <xdr:cNvCxnSpPr/>
      </xdr:nvCxnSpPr>
      <xdr:spPr>
        <a:xfrm>
          <a:off x="4864100" y="10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123952</xdr:rowOff>
    </xdr:to>
    <xdr:cxnSp macro="">
      <xdr:nvCxnSpPr>
        <xdr:cNvPr id="132" name="直線コネクタ 131"/>
        <xdr:cNvCxnSpPr/>
      </xdr:nvCxnSpPr>
      <xdr:spPr>
        <a:xfrm>
          <a:off x="4114800" y="1072261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92710</xdr:rowOff>
    </xdr:to>
    <xdr:cxnSp macro="">
      <xdr:nvCxnSpPr>
        <xdr:cNvPr id="135" name="直線コネクタ 134"/>
        <xdr:cNvCxnSpPr/>
      </xdr:nvCxnSpPr>
      <xdr:spPr>
        <a:xfrm>
          <a:off x="3225800" y="1042822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7" name="テキスト ボックス 136"/>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163068</xdr:rowOff>
    </xdr:from>
    <xdr:to>
      <xdr:col>15</xdr:col>
      <xdr:colOff>82550</xdr:colOff>
      <xdr:row>60</xdr:row>
      <xdr:rowOff>141224</xdr:rowOff>
    </xdr:to>
    <xdr:cxnSp macro="">
      <xdr:nvCxnSpPr>
        <xdr:cNvPr id="138" name="直線コネクタ 137"/>
        <xdr:cNvCxnSpPr/>
      </xdr:nvCxnSpPr>
      <xdr:spPr>
        <a:xfrm>
          <a:off x="2336800" y="102786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9" name="フローチャート: 判断 138"/>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40" name="テキスト ボックス 139"/>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64</xdr:row>
      <xdr:rowOff>15240</xdr:rowOff>
    </xdr:to>
    <xdr:cxnSp macro="">
      <xdr:nvCxnSpPr>
        <xdr:cNvPr id="141" name="直線コネクタ 140"/>
        <xdr:cNvCxnSpPr/>
      </xdr:nvCxnSpPr>
      <xdr:spPr>
        <a:xfrm flipV="1">
          <a:off x="1447800" y="10278618"/>
          <a:ext cx="889000" cy="70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24892</xdr:rowOff>
    </xdr:from>
    <xdr:to>
      <xdr:col>11</xdr:col>
      <xdr:colOff>82550</xdr:colOff>
      <xdr:row>63</xdr:row>
      <xdr:rowOff>126492</xdr:rowOff>
    </xdr:to>
    <xdr:sp macro="" textlink="">
      <xdr:nvSpPr>
        <xdr:cNvPr id="142" name="フローチャート: 判断 141"/>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43" name="テキスト ボックス 142"/>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44" name="フローチャート: 判断 143"/>
        <xdr:cNvSpPr/>
      </xdr:nvSpPr>
      <xdr:spPr>
        <a:xfrm>
          <a:off x="1397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45" name="テキスト ボックス 144"/>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1" name="楕円 150"/>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2"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3" name="楕円 152"/>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4" name="テキスト ボックス 15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5" name="楕円 154"/>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6" name="テキスト ボックス 155"/>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112268</xdr:rowOff>
    </xdr:from>
    <xdr:to>
      <xdr:col>11</xdr:col>
      <xdr:colOff>82550</xdr:colOff>
      <xdr:row>60</xdr:row>
      <xdr:rowOff>42418</xdr:rowOff>
    </xdr:to>
    <xdr:sp macro="" textlink="">
      <xdr:nvSpPr>
        <xdr:cNvPr id="157" name="楕円 156"/>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52595</xdr:rowOff>
    </xdr:from>
    <xdr:ext cx="762000" cy="259045"/>
    <xdr:sp macro="" textlink="">
      <xdr:nvSpPr>
        <xdr:cNvPr id="158" name="テキスト ボックス 157"/>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0" name="テキスト ボックス 159"/>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人件費は、定員適正化計画に基づき職員数の適正化を図ってきたものの、</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公</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立保育園の割合が高く保育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職</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の職員数が多いことなどが要因で、類似団体平均と比べ数値が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高い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状況となっている。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物件費</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についても</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、保有する公共施設数が多</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く</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、維持管理</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など</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に</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かかる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費用が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大きいため</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、数値が高い要因の一つとなっている。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今後も、定員適正化計画に基づく職員数の適正化や、公共施設の</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統廃合や長寿命化</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の推進など、経費の抑制に努</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める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6" name="直線コネクタ 185"/>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7"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88" name="直線コネクタ 187"/>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89"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0" name="直線コネクタ 189"/>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25682</xdr:rowOff>
    </xdr:from>
    <xdr:to>
      <xdr:col>23</xdr:col>
      <xdr:colOff>133350</xdr:colOff>
      <xdr:row>84</xdr:row>
      <xdr:rowOff>44213</xdr:rowOff>
    </xdr:to>
    <xdr:cxnSp macro="">
      <xdr:nvCxnSpPr>
        <xdr:cNvPr id="191" name="直線コネクタ 190"/>
        <xdr:cNvCxnSpPr/>
      </xdr:nvCxnSpPr>
      <xdr:spPr>
        <a:xfrm>
          <a:off x="4114800" y="14427482"/>
          <a:ext cx="8382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14104</xdr:rowOff>
    </xdr:from>
    <xdr:ext cx="762000" cy="259045"/>
    <xdr:sp macro="" textlink="">
      <xdr:nvSpPr>
        <xdr:cNvPr id="192" name="人件費・物件費等の状況平均値テキスト"/>
        <xdr:cNvSpPr txBox="1"/>
      </xdr:nvSpPr>
      <xdr:spPr>
        <a:xfrm>
          <a:off x="5041900" y="14073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3" name="フローチャート: 判断 192"/>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25682</xdr:rowOff>
    </xdr:from>
    <xdr:to>
      <xdr:col>19</xdr:col>
      <xdr:colOff>133350</xdr:colOff>
      <xdr:row>84</xdr:row>
      <xdr:rowOff>34736</xdr:rowOff>
    </xdr:to>
    <xdr:cxnSp macro="">
      <xdr:nvCxnSpPr>
        <xdr:cNvPr id="194" name="直線コネクタ 193"/>
        <xdr:cNvCxnSpPr/>
      </xdr:nvCxnSpPr>
      <xdr:spPr>
        <a:xfrm flipV="1">
          <a:off x="3225800" y="14427482"/>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5" name="フローチャート: 判断 194"/>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98972</xdr:rowOff>
    </xdr:from>
    <xdr:ext cx="736600" cy="259045"/>
    <xdr:sp macro="" textlink="">
      <xdr:nvSpPr>
        <xdr:cNvPr id="196" name="テキスト ボックス 195"/>
        <xdr:cNvSpPr txBox="1"/>
      </xdr:nvSpPr>
      <xdr:spPr>
        <a:xfrm>
          <a:off x="3733800" y="139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166734</xdr:rowOff>
    </xdr:from>
    <xdr:to>
      <xdr:col>15</xdr:col>
      <xdr:colOff>82550</xdr:colOff>
      <xdr:row>84</xdr:row>
      <xdr:rowOff>34736</xdr:rowOff>
    </xdr:to>
    <xdr:cxnSp macro="">
      <xdr:nvCxnSpPr>
        <xdr:cNvPr id="197" name="直線コネクタ 196"/>
        <xdr:cNvCxnSpPr/>
      </xdr:nvCxnSpPr>
      <xdr:spPr>
        <a:xfrm>
          <a:off x="2336800" y="14397084"/>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25766</xdr:rowOff>
    </xdr:from>
    <xdr:to>
      <xdr:col>15</xdr:col>
      <xdr:colOff>133350</xdr:colOff>
      <xdr:row>83</xdr:row>
      <xdr:rowOff>127366</xdr:rowOff>
    </xdr:to>
    <xdr:sp macro="" textlink="">
      <xdr:nvSpPr>
        <xdr:cNvPr id="198" name="フローチャート: 判断 197"/>
        <xdr:cNvSpPr/>
      </xdr:nvSpPr>
      <xdr:spPr>
        <a:xfrm>
          <a:off x="3175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137543</xdr:rowOff>
    </xdr:from>
    <xdr:ext cx="762000" cy="259045"/>
    <xdr:sp macro="" textlink="">
      <xdr:nvSpPr>
        <xdr:cNvPr id="199" name="テキスト ボックス 198"/>
        <xdr:cNvSpPr txBox="1"/>
      </xdr:nvSpPr>
      <xdr:spPr>
        <a:xfrm>
          <a:off x="2844800" y="140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86454</xdr:rowOff>
    </xdr:from>
    <xdr:to>
      <xdr:col>11</xdr:col>
      <xdr:colOff>31750</xdr:colOff>
      <xdr:row>83</xdr:row>
      <xdr:rowOff>166734</xdr:rowOff>
    </xdr:to>
    <xdr:cxnSp macro="">
      <xdr:nvCxnSpPr>
        <xdr:cNvPr id="200" name="直線コネクタ 199"/>
        <xdr:cNvCxnSpPr/>
      </xdr:nvCxnSpPr>
      <xdr:spPr>
        <a:xfrm>
          <a:off x="1447800" y="14316804"/>
          <a:ext cx="889000" cy="8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1" name="フローチャート: 判断 200"/>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43973</xdr:rowOff>
    </xdr:from>
    <xdr:ext cx="762000" cy="259045"/>
    <xdr:sp macro="" textlink="">
      <xdr:nvSpPr>
        <xdr:cNvPr id="202" name="テキスト ボックス 201"/>
        <xdr:cNvSpPr txBox="1"/>
      </xdr:nvSpPr>
      <xdr:spPr>
        <a:xfrm>
          <a:off x="1955800" y="13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3" name="フローチャート: 判断 202"/>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32631</xdr:rowOff>
    </xdr:from>
    <xdr:ext cx="762000" cy="259045"/>
    <xdr:sp macro="" textlink="">
      <xdr:nvSpPr>
        <xdr:cNvPr id="204" name="テキスト ボックス 203"/>
        <xdr:cNvSpPr txBox="1"/>
      </xdr:nvSpPr>
      <xdr:spPr>
        <a:xfrm>
          <a:off x="1066800" y="139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164863</xdr:rowOff>
    </xdr:from>
    <xdr:to>
      <xdr:col>23</xdr:col>
      <xdr:colOff>184150</xdr:colOff>
      <xdr:row>84</xdr:row>
      <xdr:rowOff>95013</xdr:rowOff>
    </xdr:to>
    <xdr:sp macro="" textlink="">
      <xdr:nvSpPr>
        <xdr:cNvPr id="210" name="楕円 209"/>
        <xdr:cNvSpPr/>
      </xdr:nvSpPr>
      <xdr:spPr>
        <a:xfrm>
          <a:off x="4902200" y="143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136940</xdr:rowOff>
    </xdr:from>
    <xdr:ext cx="762000" cy="259045"/>
    <xdr:sp macro="" textlink="">
      <xdr:nvSpPr>
        <xdr:cNvPr id="211" name="人件費・物件費等の状況該当値テキスト"/>
        <xdr:cNvSpPr txBox="1"/>
      </xdr:nvSpPr>
      <xdr:spPr>
        <a:xfrm>
          <a:off x="5041900" y="143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146332</xdr:rowOff>
    </xdr:from>
    <xdr:to>
      <xdr:col>19</xdr:col>
      <xdr:colOff>184150</xdr:colOff>
      <xdr:row>84</xdr:row>
      <xdr:rowOff>76482</xdr:rowOff>
    </xdr:to>
    <xdr:sp macro="" textlink="">
      <xdr:nvSpPr>
        <xdr:cNvPr id="212" name="楕円 211"/>
        <xdr:cNvSpPr/>
      </xdr:nvSpPr>
      <xdr:spPr>
        <a:xfrm>
          <a:off x="4064000" y="143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61259</xdr:rowOff>
    </xdr:from>
    <xdr:ext cx="736600" cy="259045"/>
    <xdr:sp macro="" textlink="">
      <xdr:nvSpPr>
        <xdr:cNvPr id="213" name="テキスト ボックス 212"/>
        <xdr:cNvSpPr txBox="1"/>
      </xdr:nvSpPr>
      <xdr:spPr>
        <a:xfrm>
          <a:off x="3733800" y="1446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155386</xdr:rowOff>
    </xdr:from>
    <xdr:to>
      <xdr:col>15</xdr:col>
      <xdr:colOff>133350</xdr:colOff>
      <xdr:row>84</xdr:row>
      <xdr:rowOff>85536</xdr:rowOff>
    </xdr:to>
    <xdr:sp macro="" textlink="">
      <xdr:nvSpPr>
        <xdr:cNvPr id="214" name="楕円 213"/>
        <xdr:cNvSpPr/>
      </xdr:nvSpPr>
      <xdr:spPr>
        <a:xfrm>
          <a:off x="3175000" y="14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70313</xdr:rowOff>
    </xdr:from>
    <xdr:ext cx="762000" cy="259045"/>
    <xdr:sp macro="" textlink="">
      <xdr:nvSpPr>
        <xdr:cNvPr id="215" name="テキスト ボックス 214"/>
        <xdr:cNvSpPr txBox="1"/>
      </xdr:nvSpPr>
      <xdr:spPr>
        <a:xfrm>
          <a:off x="2844800" y="144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115934</xdr:rowOff>
    </xdr:from>
    <xdr:to>
      <xdr:col>11</xdr:col>
      <xdr:colOff>82550</xdr:colOff>
      <xdr:row>84</xdr:row>
      <xdr:rowOff>46084</xdr:rowOff>
    </xdr:to>
    <xdr:sp macro="" textlink="">
      <xdr:nvSpPr>
        <xdr:cNvPr id="216" name="楕円 215"/>
        <xdr:cNvSpPr/>
      </xdr:nvSpPr>
      <xdr:spPr>
        <a:xfrm>
          <a:off x="2286000" y="143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30861</xdr:rowOff>
    </xdr:from>
    <xdr:ext cx="762000" cy="259045"/>
    <xdr:sp macro="" textlink="">
      <xdr:nvSpPr>
        <xdr:cNvPr id="217" name="テキスト ボックス 216"/>
        <xdr:cNvSpPr txBox="1"/>
      </xdr:nvSpPr>
      <xdr:spPr>
        <a:xfrm>
          <a:off x="1955800" y="144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35654</xdr:rowOff>
    </xdr:from>
    <xdr:to>
      <xdr:col>7</xdr:col>
      <xdr:colOff>31750</xdr:colOff>
      <xdr:row>83</xdr:row>
      <xdr:rowOff>137254</xdr:rowOff>
    </xdr:to>
    <xdr:sp macro="" textlink="">
      <xdr:nvSpPr>
        <xdr:cNvPr id="218" name="楕円 217"/>
        <xdr:cNvSpPr/>
      </xdr:nvSpPr>
      <xdr:spPr>
        <a:xfrm>
          <a:off x="1397000" y="1426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122031</xdr:rowOff>
    </xdr:from>
    <xdr:ext cx="762000" cy="259045"/>
    <xdr:sp macro="" textlink="">
      <xdr:nvSpPr>
        <xdr:cNvPr id="219" name="テキスト ボックス 218"/>
        <xdr:cNvSpPr txBox="1"/>
      </xdr:nvSpPr>
      <xdr:spPr>
        <a:xfrm>
          <a:off x="1066800" y="1435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給与制度の見直しにより、近年ラスパイレス指数は上昇傾向にあり、現在のラスパイレス指数は、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国を下回っているが、ほぼ同等の状況で、</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全国市平均</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よりも高い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状況である。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今後も</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職員の適正配置を行い、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国や他の地方公共団体、民間賃金との均衡が図れるよう適正化に努め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49"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1"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89959</xdr:rowOff>
    </xdr:from>
    <xdr:to>
      <xdr:col>81</xdr:col>
      <xdr:colOff>44450</xdr:colOff>
      <xdr:row>89</xdr:row>
      <xdr:rowOff>89959</xdr:rowOff>
    </xdr:to>
    <xdr:cxnSp macro="">
      <xdr:nvCxnSpPr>
        <xdr:cNvPr id="253" name="直線コネクタ 252"/>
        <xdr:cNvCxnSpPr/>
      </xdr:nvCxnSpPr>
      <xdr:spPr>
        <a:xfrm>
          <a:off x="16179800" y="15349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56743</xdr:rowOff>
    </xdr:from>
    <xdr:ext cx="762000" cy="259045"/>
    <xdr:sp macro="" textlink="">
      <xdr:nvSpPr>
        <xdr:cNvPr id="254" name="給与水準   （国との比較）平均値テキスト"/>
        <xdr:cNvSpPr txBox="1"/>
      </xdr:nvSpPr>
      <xdr:spPr>
        <a:xfrm>
          <a:off x="17106900" y="14801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5" name="フローチャート: 判断 254"/>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89</xdr:row>
      <xdr:rowOff>89959</xdr:rowOff>
    </xdr:to>
    <xdr:cxnSp macro="">
      <xdr:nvCxnSpPr>
        <xdr:cNvPr id="256" name="直線コネクタ 255"/>
        <xdr:cNvCxnSpPr/>
      </xdr:nvCxnSpPr>
      <xdr:spPr>
        <a:xfrm>
          <a:off x="15290800" y="151881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100541</xdr:rowOff>
    </xdr:to>
    <xdr:cxnSp macro="">
      <xdr:nvCxnSpPr>
        <xdr:cNvPr id="259" name="直線コネクタ 258"/>
        <xdr:cNvCxnSpPr/>
      </xdr:nvCxnSpPr>
      <xdr:spPr>
        <a:xfrm>
          <a:off x="14401800" y="150674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61" name="テキスト ボックス 260"/>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151341</xdr:rowOff>
    </xdr:to>
    <xdr:cxnSp macro="">
      <xdr:nvCxnSpPr>
        <xdr:cNvPr id="262" name="直線コネクタ 261"/>
        <xdr:cNvCxnSpPr/>
      </xdr:nvCxnSpPr>
      <xdr:spPr>
        <a:xfrm>
          <a:off x="13512800" y="149468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3" name="フローチャート: 判断 262"/>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4" name="テキスト ボックス 263"/>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5" name="フローチャート: 判断 264"/>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6" name="テキスト ボックス 265"/>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39159</xdr:rowOff>
    </xdr:from>
    <xdr:to>
      <xdr:col>81</xdr:col>
      <xdr:colOff>95250</xdr:colOff>
      <xdr:row>89</xdr:row>
      <xdr:rowOff>140759</xdr:rowOff>
    </xdr:to>
    <xdr:sp macro="" textlink="">
      <xdr:nvSpPr>
        <xdr:cNvPr id="272" name="楕円 271"/>
        <xdr:cNvSpPr/>
      </xdr:nvSpPr>
      <xdr:spPr>
        <a:xfrm>
          <a:off x="169672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106486</xdr:rowOff>
    </xdr:from>
    <xdr:ext cx="762000" cy="259045"/>
    <xdr:sp macro="" textlink="">
      <xdr:nvSpPr>
        <xdr:cNvPr id="273" name="給与水準   （国との比較）該当値テキスト"/>
        <xdr:cNvSpPr txBox="1"/>
      </xdr:nvSpPr>
      <xdr:spPr>
        <a:xfrm>
          <a:off x="17106900" y="151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4" name="楕円 273"/>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5" name="テキスト ボックス 274"/>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6" name="楕円 275"/>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7" name="テキスト ボックス 276"/>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78" name="楕円 277"/>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79" name="テキスト ボックス 278"/>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0" name="楕円 279"/>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1" name="テキスト ボックス 280"/>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定員適正化計画に基づき、定年前早期退職の勧奨、保育園の統廃合や民営化等の実施により、職員数の削減を進めてきたが、市立保育園の割合が高く保育士の職員数が多いことや、半島という地形上、分署を含めた消防署に配置する消防職員数も多いため、類似団体平均を上回っている状況が続いている。</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　平成</a:t>
          </a:r>
          <a:r>
            <a:rPr kumimoji="1" lang="en-US" altLang="ja-JP" sz="1200" b="0" i="0" u="none" strike="noStrike" kern="0" cap="none" spc="0" normalizeH="0" baseline="0" noProof="0">
              <a:ln>
                <a:noFill/>
              </a:ln>
              <a:solidFill>
                <a:schemeClr val="tx1"/>
              </a:solidFill>
              <a:effectLst/>
              <a:uLnTx/>
              <a:uFillTx/>
              <a:latin typeface="+mn-lt"/>
              <a:ea typeface="ＭＳ Ｐゴシック"/>
              <a:cs typeface="+mn-cs"/>
            </a:rPr>
            <a:t>28</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年度</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からは、</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改訂した</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新たな</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定員適正化計画に基づき、引き続き</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定員適正化に努めており、今後も</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公共施設の適正化、事務事業の見直し、民間委託などの一層の推進を図り</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ながら</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また市民サービスの低下を招くことがないように、</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定員の適正化に努め</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1" name="直線コネクタ 310"/>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2"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3" name="直線コネクタ 312"/>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4"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5" name="直線コネクタ 314"/>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16721</xdr:rowOff>
    </xdr:from>
    <xdr:to>
      <xdr:col>81</xdr:col>
      <xdr:colOff>44450</xdr:colOff>
      <xdr:row>65</xdr:row>
      <xdr:rowOff>24765</xdr:rowOff>
    </xdr:to>
    <xdr:cxnSp macro="">
      <xdr:nvCxnSpPr>
        <xdr:cNvPr id="316" name="直線コネクタ 315"/>
        <xdr:cNvCxnSpPr/>
      </xdr:nvCxnSpPr>
      <xdr:spPr>
        <a:xfrm>
          <a:off x="16179800" y="111609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44361</xdr:rowOff>
    </xdr:from>
    <xdr:ext cx="762000" cy="259045"/>
    <xdr:sp macro="" textlink="">
      <xdr:nvSpPr>
        <xdr:cNvPr id="317" name="定員管理の状況平均値テキスト"/>
        <xdr:cNvSpPr txBox="1"/>
      </xdr:nvSpPr>
      <xdr:spPr>
        <a:xfrm>
          <a:off x="17106900" y="1050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18" name="フローチャート: 判断 317"/>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16721</xdr:rowOff>
    </xdr:to>
    <xdr:cxnSp macro="">
      <xdr:nvCxnSpPr>
        <xdr:cNvPr id="319" name="直線コネクタ 318"/>
        <xdr:cNvCxnSpPr/>
      </xdr:nvCxnSpPr>
      <xdr:spPr>
        <a:xfrm>
          <a:off x="15290800" y="111448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21" name="テキスト ボックス 320"/>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164042</xdr:rowOff>
    </xdr:from>
    <xdr:to>
      <xdr:col>72</xdr:col>
      <xdr:colOff>203200</xdr:colOff>
      <xdr:row>65</xdr:row>
      <xdr:rowOff>635</xdr:rowOff>
    </xdr:to>
    <xdr:cxnSp macro="">
      <xdr:nvCxnSpPr>
        <xdr:cNvPr id="322" name="直線コネクタ 321"/>
        <xdr:cNvCxnSpPr/>
      </xdr:nvCxnSpPr>
      <xdr:spPr>
        <a:xfrm>
          <a:off x="14401800" y="111368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3" name="フローチャート: 判断 322"/>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4" name="テキスト ボックス 323"/>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164042</xdr:rowOff>
    </xdr:from>
    <xdr:to>
      <xdr:col>68</xdr:col>
      <xdr:colOff>152400</xdr:colOff>
      <xdr:row>64</xdr:row>
      <xdr:rowOff>166053</xdr:rowOff>
    </xdr:to>
    <xdr:cxnSp macro="">
      <xdr:nvCxnSpPr>
        <xdr:cNvPr id="325" name="直線コネクタ 324"/>
        <xdr:cNvCxnSpPr/>
      </xdr:nvCxnSpPr>
      <xdr:spPr>
        <a:xfrm flipV="1">
          <a:off x="13512800" y="111368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6" name="フローチャート: 判断 32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7" name="テキスト ボックス 326"/>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28" name="フローチャート: 判断 327"/>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29" name="テキスト ボックス 328"/>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35" name="楕円 334"/>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36" name="定員管理の状況該当値テキスト"/>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137371</xdr:rowOff>
    </xdr:from>
    <xdr:to>
      <xdr:col>77</xdr:col>
      <xdr:colOff>95250</xdr:colOff>
      <xdr:row>65</xdr:row>
      <xdr:rowOff>67521</xdr:rowOff>
    </xdr:to>
    <xdr:sp macro="" textlink="">
      <xdr:nvSpPr>
        <xdr:cNvPr id="337" name="楕円 336"/>
        <xdr:cNvSpPr/>
      </xdr:nvSpPr>
      <xdr:spPr>
        <a:xfrm>
          <a:off x="16129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52298</xdr:rowOff>
    </xdr:from>
    <xdr:ext cx="736600" cy="259045"/>
    <xdr:sp macro="" textlink="">
      <xdr:nvSpPr>
        <xdr:cNvPr id="338" name="テキスト ボックス 337"/>
        <xdr:cNvSpPr txBox="1"/>
      </xdr:nvSpPr>
      <xdr:spPr>
        <a:xfrm>
          <a:off x="15798800" y="1119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39" name="楕円 338"/>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0" name="テキスト ボックス 339"/>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113242</xdr:rowOff>
    </xdr:from>
    <xdr:to>
      <xdr:col>68</xdr:col>
      <xdr:colOff>203200</xdr:colOff>
      <xdr:row>65</xdr:row>
      <xdr:rowOff>43392</xdr:rowOff>
    </xdr:to>
    <xdr:sp macro="" textlink="">
      <xdr:nvSpPr>
        <xdr:cNvPr id="341" name="楕円 340"/>
        <xdr:cNvSpPr/>
      </xdr:nvSpPr>
      <xdr:spPr>
        <a:xfrm>
          <a:off x="14351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28169</xdr:rowOff>
    </xdr:from>
    <xdr:ext cx="762000" cy="259045"/>
    <xdr:sp macro="" textlink="">
      <xdr:nvSpPr>
        <xdr:cNvPr id="342" name="テキスト ボックス 341"/>
        <xdr:cNvSpPr txBox="1"/>
      </xdr:nvSpPr>
      <xdr:spPr>
        <a:xfrm>
          <a:off x="14020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115253</xdr:rowOff>
    </xdr:from>
    <xdr:to>
      <xdr:col>64</xdr:col>
      <xdr:colOff>152400</xdr:colOff>
      <xdr:row>65</xdr:row>
      <xdr:rowOff>45403</xdr:rowOff>
    </xdr:to>
    <xdr:sp macro="" textlink="">
      <xdr:nvSpPr>
        <xdr:cNvPr id="343" name="楕円 342"/>
        <xdr:cNvSpPr/>
      </xdr:nvSpPr>
      <xdr:spPr>
        <a:xfrm>
          <a:off x="13462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30180</xdr:rowOff>
    </xdr:from>
    <xdr:ext cx="762000" cy="259045"/>
    <xdr:sp macro="" textlink="">
      <xdr:nvSpPr>
        <xdr:cNvPr id="344" name="テキスト ボックス 343"/>
        <xdr:cNvSpPr txBox="1"/>
      </xdr:nvSpPr>
      <xdr:spPr>
        <a:xfrm>
          <a:off x="13131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法人市民税や地方交付税等の減少により標準財政規模が減少したものの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市債の償還が進み市債残高</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が</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減少し</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たことにより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公債費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が大きく減少したため、</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単年度</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の比率</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は</a:t>
          </a:r>
          <a:r>
            <a:rPr kumimoji="0" lang="en-US" altLang="ja-JP" sz="1300" b="0" i="0" u="none" strike="noStrike" kern="0" cap="none" spc="0" normalizeH="0" baseline="0" noProof="0">
              <a:ln>
                <a:noFill/>
              </a:ln>
              <a:solidFill>
                <a:schemeClr val="tx1"/>
              </a:solidFill>
              <a:effectLst/>
              <a:uLnTx/>
              <a:uFillTx/>
              <a:latin typeface="+mn-lt"/>
              <a:ea typeface="ＭＳ Ｐゴシック"/>
              <a:cs typeface="+mn-cs"/>
            </a:rPr>
            <a:t>3.96</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％から</a:t>
          </a:r>
          <a:r>
            <a:rPr kumimoji="0" lang="en-US" altLang="ja-JP" sz="1300" b="0" i="0" u="none" strike="noStrike" kern="0" cap="none" spc="0" normalizeH="0" baseline="0" noProof="0">
              <a:ln>
                <a:noFill/>
              </a:ln>
              <a:solidFill>
                <a:schemeClr val="tx1"/>
              </a:solidFill>
              <a:effectLst/>
              <a:uLnTx/>
              <a:uFillTx/>
              <a:latin typeface="+mn-lt"/>
              <a:ea typeface="ＭＳ Ｐゴシック"/>
              <a:cs typeface="+mn-cs"/>
            </a:rPr>
            <a:t>3.83</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％へと改善し</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た。</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平成</a:t>
          </a:r>
          <a:r>
            <a:rPr kumimoji="0" lang="en-US" altLang="ja-JP" sz="1300" b="0" i="0" u="none" strike="noStrike" kern="0" cap="none" spc="0" normalizeH="0" baseline="0" noProof="0">
              <a:ln>
                <a:noFill/>
              </a:ln>
              <a:solidFill>
                <a:schemeClr val="tx1"/>
              </a:solidFill>
              <a:effectLst/>
              <a:uLnTx/>
              <a:uFillTx/>
              <a:latin typeface="+mn-lt"/>
              <a:ea typeface="ＭＳ Ｐゴシック"/>
              <a:cs typeface="+mn-cs"/>
            </a:rPr>
            <a:t>26</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年度の単年度の数値が悪かったため</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a:t>
          </a:r>
          <a:r>
            <a:rPr kumimoji="0" lang="en-US" altLang="ja-JP" sz="1300" b="0" i="0" u="none" strike="noStrike" kern="0" cap="none" spc="0" normalizeH="0" baseline="0" noProof="0">
              <a:ln>
                <a:noFill/>
              </a:ln>
              <a:solidFill>
                <a:schemeClr val="tx1"/>
              </a:solidFill>
              <a:effectLst/>
              <a:uLnTx/>
              <a:uFillTx/>
              <a:latin typeface="+mn-lt"/>
              <a:ea typeface="ＭＳ Ｐゴシック"/>
              <a:cs typeface="+mn-cs"/>
            </a:rPr>
            <a:t>3</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ヵ年平均で</a:t>
          </a:r>
          <a:r>
            <a:rPr kumimoji="0" lang="ja-JP" altLang="en-US" sz="1300" b="0" i="0" u="none" strike="noStrike" kern="0" cap="none" spc="0" normalizeH="0" baseline="0" noProof="0">
              <a:ln>
                <a:noFill/>
              </a:ln>
              <a:solidFill>
                <a:schemeClr val="tx1"/>
              </a:solidFill>
              <a:effectLst/>
              <a:uLnTx/>
              <a:uFillTx/>
              <a:latin typeface="+mn-lt"/>
              <a:ea typeface="ＭＳ Ｐゴシック"/>
              <a:cs typeface="+mn-cs"/>
            </a:rPr>
            <a:t>も大きく改善した</a:t>
          </a:r>
          <a:r>
            <a:rPr kumimoji="0" lang="ja-JP" altLang="ja-JP" sz="1300" b="0" i="0" u="none" strike="noStrike" kern="0" cap="none" spc="0" normalizeH="0" baseline="0" noProof="0">
              <a:ln>
                <a:noFill/>
              </a:ln>
              <a:solidFill>
                <a:schemeClr val="tx1"/>
              </a:solidFill>
              <a:effectLst/>
              <a:uLnTx/>
              <a:uFillTx/>
              <a:latin typeface="+mn-lt"/>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今後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数年間は</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公債費</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減少傾向が続くことが予想されているが、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大規模事業の実施による市債発行の増加により、数年後からは公債費は横ばいの状態が続くことが想定されているので、計画的な市債発行を行い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、健全な財政運営に努め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4" name="直線コネクタ 373"/>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5"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6" name="直線コネクタ 375"/>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148167</xdr:rowOff>
    </xdr:to>
    <xdr:cxnSp macro="">
      <xdr:nvCxnSpPr>
        <xdr:cNvPr id="379" name="直線コネクタ 378"/>
        <xdr:cNvCxnSpPr/>
      </xdr:nvCxnSpPr>
      <xdr:spPr>
        <a:xfrm flipV="1">
          <a:off x="16179800" y="64621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18644</xdr:rowOff>
    </xdr:from>
    <xdr:ext cx="762000" cy="259045"/>
    <xdr:sp macro="" textlink="">
      <xdr:nvSpPr>
        <xdr:cNvPr id="380"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40</xdr:row>
      <xdr:rowOff>66675</xdr:rowOff>
    </xdr:to>
    <xdr:cxnSp macro="">
      <xdr:nvCxnSpPr>
        <xdr:cNvPr id="382" name="直線コネクタ 381"/>
        <xdr:cNvCxnSpPr/>
      </xdr:nvCxnSpPr>
      <xdr:spPr>
        <a:xfrm flipV="1">
          <a:off x="15290800" y="666326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4" name="テキスト ボックス 383"/>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66675</xdr:rowOff>
    </xdr:from>
    <xdr:to>
      <xdr:col>72</xdr:col>
      <xdr:colOff>203200</xdr:colOff>
      <xdr:row>40</xdr:row>
      <xdr:rowOff>66675</xdr:rowOff>
    </xdr:to>
    <xdr:cxnSp macro="">
      <xdr:nvCxnSpPr>
        <xdr:cNvPr id="385" name="直線コネクタ 384"/>
        <xdr:cNvCxnSpPr/>
      </xdr:nvCxnSpPr>
      <xdr:spPr>
        <a:xfrm>
          <a:off x="14401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40</xdr:row>
      <xdr:rowOff>66675</xdr:rowOff>
    </xdr:to>
    <xdr:cxnSp macro="">
      <xdr:nvCxnSpPr>
        <xdr:cNvPr id="388" name="直線コネクタ 387"/>
        <xdr:cNvCxnSpPr/>
      </xdr:nvCxnSpPr>
      <xdr:spPr>
        <a:xfrm>
          <a:off x="13512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89" name="フローチャート: 判断 388"/>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390" name="テキスト ボックス 389"/>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8" name="楕円 397"/>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399"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15875</xdr:rowOff>
    </xdr:from>
    <xdr:to>
      <xdr:col>73</xdr:col>
      <xdr:colOff>44450</xdr:colOff>
      <xdr:row>40</xdr:row>
      <xdr:rowOff>117475</xdr:rowOff>
    </xdr:to>
    <xdr:sp macro="" textlink="">
      <xdr:nvSpPr>
        <xdr:cNvPr id="402" name="楕円 401"/>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403" name="テキスト ボックス 402"/>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15875</xdr:rowOff>
    </xdr:from>
    <xdr:to>
      <xdr:col>68</xdr:col>
      <xdr:colOff>203200</xdr:colOff>
      <xdr:row>40</xdr:row>
      <xdr:rowOff>117475</xdr:rowOff>
    </xdr:to>
    <xdr:sp macro="" textlink="">
      <xdr:nvSpPr>
        <xdr:cNvPr id="404" name="楕円 403"/>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405" name="テキスト ボックス 404"/>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406" name="楕円 405"/>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407" name="テキスト ボックス 406"/>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将来負担額は、債務負担行為に基づく支出額や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市債の償還が進んだことによる市債残高の減少</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などにより、全体では</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減少となった。</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充当可能財源等は、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市債の償還が進んだことにより基準財政需要額算入見込額が大きく減少したものの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、将来負担額を大きく上回っているため、比率は前年度に引き続き「数値なし」となった。</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今後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、大規模事業などの影響により、市債発行の増加が見込まれ、市債残高は一時的に増加することが</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予想され</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ているので</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基金からの繰入れも活用しながら</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計画的な市債発行を行い、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健全な財政運営に努め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38" name="直線コネクタ 437"/>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39"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0" name="直線コネクタ 439"/>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48005</xdr:rowOff>
    </xdr:from>
    <xdr:ext cx="762000" cy="259045"/>
    <xdr:sp macro="" textlink="">
      <xdr:nvSpPr>
        <xdr:cNvPr id="443" name="将来負担の状況平均値テキスト"/>
        <xdr:cNvSpPr txBox="1"/>
      </xdr:nvSpPr>
      <xdr:spPr>
        <a:xfrm>
          <a:off x="17106900" y="279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4" name="フローチャート: 判断 443"/>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5" name="フローチャート: 判断 444"/>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46" name="テキスト ボックス 445"/>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134529</xdr:rowOff>
    </xdr:from>
    <xdr:to>
      <xdr:col>73</xdr:col>
      <xdr:colOff>44450</xdr:colOff>
      <xdr:row>17</xdr:row>
      <xdr:rowOff>64679</xdr:rowOff>
    </xdr:to>
    <xdr:sp macro="" textlink="">
      <xdr:nvSpPr>
        <xdr:cNvPr id="447" name="フローチャート: 判断 446"/>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48" name="テキスト ボックス 447"/>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87993</xdr:rowOff>
    </xdr:from>
    <xdr:to>
      <xdr:col>68</xdr:col>
      <xdr:colOff>203200</xdr:colOff>
      <xdr:row>17</xdr:row>
      <xdr:rowOff>18143</xdr:rowOff>
    </xdr:to>
    <xdr:sp macro="" textlink="">
      <xdr:nvSpPr>
        <xdr:cNvPr id="449" name="フローチャート: 判断 448"/>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0" name="テキスト ボックス 449"/>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1" name="フローチャート: 判断 450"/>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145976</xdr:rowOff>
    </xdr:from>
    <xdr:ext cx="762000" cy="259045"/>
    <xdr:sp macro="" textlink="">
      <xdr:nvSpPr>
        <xdr:cNvPr id="452" name="テキスト ボックス 451"/>
        <xdr:cNvSpPr txBox="1"/>
      </xdr:nvSpPr>
      <xdr:spPr>
        <a:xfrm>
          <a:off x="13131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160292</xdr:rowOff>
    </xdr:from>
    <xdr:to>
      <xdr:col>64</xdr:col>
      <xdr:colOff>152400</xdr:colOff>
      <xdr:row>15</xdr:row>
      <xdr:rowOff>90442</xdr:rowOff>
    </xdr:to>
    <xdr:sp macro="" textlink="">
      <xdr:nvSpPr>
        <xdr:cNvPr id="458" name="楕円 457"/>
        <xdr:cNvSpPr/>
      </xdr:nvSpPr>
      <xdr:spPr>
        <a:xfrm>
          <a:off x="13462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100619</xdr:rowOff>
    </xdr:from>
    <xdr:ext cx="762000" cy="259045"/>
    <xdr:sp macro="" textlink="">
      <xdr:nvSpPr>
        <xdr:cNvPr id="459" name="テキスト ボックス 458"/>
        <xdr:cNvSpPr txBox="1"/>
      </xdr:nvSpPr>
      <xdr:spPr>
        <a:xfrm>
          <a:off x="13131800" y="23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人件費</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に係る経常収支比率が上昇しているのは、人件費の増加に加えて、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法人市民税や地方交付税の大幅な減少により、経常一般財源等が大幅に減少したためである。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類似団体平均を上回っている要因とし</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ては、公</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立保育園の割合が高く</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職</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の職員</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数</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が多いことや、半島という地形上、分署を含めた消防署に配置する消防職員数が多い</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こと</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などが挙げられる</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今後も、時間外勤務の縮減など、人件費の抑制に努め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78015</xdr:rowOff>
    </xdr:from>
    <xdr:to>
      <xdr:col>24</xdr:col>
      <xdr:colOff>25400</xdr:colOff>
      <xdr:row>41</xdr:row>
      <xdr:rowOff>53522</xdr:rowOff>
    </xdr:to>
    <xdr:cxnSp macro="">
      <xdr:nvCxnSpPr>
        <xdr:cNvPr id="68" name="直線コネクタ 67"/>
        <xdr:cNvCxnSpPr/>
      </xdr:nvCxnSpPr>
      <xdr:spPr>
        <a:xfrm>
          <a:off x="3987800" y="6593115"/>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61686</xdr:rowOff>
    </xdr:from>
    <xdr:to>
      <xdr:col>19</xdr:col>
      <xdr:colOff>187325</xdr:colOff>
      <xdr:row>38</xdr:row>
      <xdr:rowOff>78015</xdr:rowOff>
    </xdr:to>
    <xdr:cxnSp macro="">
      <xdr:nvCxnSpPr>
        <xdr:cNvPr id="71" name="直線コネクタ 70"/>
        <xdr:cNvCxnSpPr/>
      </xdr:nvCxnSpPr>
      <xdr:spPr>
        <a:xfrm>
          <a:off x="3098800" y="62338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36</xdr:row>
      <xdr:rowOff>61686</xdr:rowOff>
    </xdr:to>
    <xdr:cxnSp macro="">
      <xdr:nvCxnSpPr>
        <xdr:cNvPr id="74" name="直線コネクタ 73"/>
        <xdr:cNvCxnSpPr/>
      </xdr:nvCxnSpPr>
      <xdr:spPr>
        <a:xfrm>
          <a:off x="2209800" y="60542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39</xdr:row>
      <xdr:rowOff>135165</xdr:rowOff>
    </xdr:to>
    <xdr:cxnSp macro="">
      <xdr:nvCxnSpPr>
        <xdr:cNvPr id="77" name="直線コネクタ 76"/>
        <xdr:cNvCxnSpPr/>
      </xdr:nvCxnSpPr>
      <xdr:spPr>
        <a:xfrm flipV="1">
          <a:off x="1320800" y="6054272"/>
          <a:ext cx="8890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81" name="テキスト ボックス 8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2722</xdr:rowOff>
    </xdr:from>
    <xdr:to>
      <xdr:col>24</xdr:col>
      <xdr:colOff>76200</xdr:colOff>
      <xdr:row>41</xdr:row>
      <xdr:rowOff>104322</xdr:rowOff>
    </xdr:to>
    <xdr:sp macro="" textlink="">
      <xdr:nvSpPr>
        <xdr:cNvPr id="87" name="楕円 86"/>
        <xdr:cNvSpPr/>
      </xdr:nvSpPr>
      <xdr:spPr>
        <a:xfrm>
          <a:off x="47752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82749</xdr:rowOff>
    </xdr:from>
    <xdr:ext cx="762000" cy="259045"/>
    <xdr:sp macro="" textlink="">
      <xdr:nvSpPr>
        <xdr:cNvPr id="88" name="人件費該当値テキスト"/>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27215</xdr:rowOff>
    </xdr:from>
    <xdr:to>
      <xdr:col>20</xdr:col>
      <xdr:colOff>38100</xdr:colOff>
      <xdr:row>38</xdr:row>
      <xdr:rowOff>128815</xdr:rowOff>
    </xdr:to>
    <xdr:sp macro="" textlink="">
      <xdr:nvSpPr>
        <xdr:cNvPr id="89" name="楕円 88"/>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113592</xdr:rowOff>
    </xdr:from>
    <xdr:ext cx="736600" cy="259045"/>
    <xdr:sp macro="" textlink="">
      <xdr:nvSpPr>
        <xdr:cNvPr id="90" name="テキスト ボックス 89"/>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10886</xdr:rowOff>
    </xdr:from>
    <xdr:to>
      <xdr:col>15</xdr:col>
      <xdr:colOff>149225</xdr:colOff>
      <xdr:row>36</xdr:row>
      <xdr:rowOff>112486</xdr:rowOff>
    </xdr:to>
    <xdr:sp macro="" textlink="">
      <xdr:nvSpPr>
        <xdr:cNvPr id="91" name="楕円 90"/>
        <xdr:cNvSpPr/>
      </xdr:nvSpPr>
      <xdr:spPr>
        <a:xfrm>
          <a:off x="3048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97263</xdr:rowOff>
    </xdr:from>
    <xdr:ext cx="762000" cy="259045"/>
    <xdr:sp macro="" textlink="">
      <xdr:nvSpPr>
        <xdr:cNvPr id="92" name="テキスト ボックス 91"/>
        <xdr:cNvSpPr txBox="1"/>
      </xdr:nvSpPr>
      <xdr:spPr>
        <a:xfrm>
          <a:off x="2717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2722</xdr:rowOff>
    </xdr:from>
    <xdr:to>
      <xdr:col>11</xdr:col>
      <xdr:colOff>60325</xdr:colOff>
      <xdr:row>35</xdr:row>
      <xdr:rowOff>104322</xdr:rowOff>
    </xdr:to>
    <xdr:sp macro="" textlink="">
      <xdr:nvSpPr>
        <xdr:cNvPr id="93" name="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物件</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費</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に係る経常収支比率が上昇しているのは</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、事業の精査などにより、経常的な物件費は減少したものの、法人市民税や地方交付税の大幅な減少により、経常一般財源等が大幅に減少したためである。</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　類似団体平均を上回っている要因としては、公共施設の数が多く維持管理費用が多額なことや、定員適正化計画に基づく職員数の減少に伴う臨時職員の増加による人件費から物件費へのシフトなどが挙げられる。今後</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も</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、公共施設の適正化を進め、費用の</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抑制</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に努め</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165100</xdr:rowOff>
    </xdr:from>
    <xdr:to>
      <xdr:col>82</xdr:col>
      <xdr:colOff>107950</xdr:colOff>
      <xdr:row>21</xdr:row>
      <xdr:rowOff>127000</xdr:rowOff>
    </xdr:to>
    <xdr:cxnSp macro="">
      <xdr:nvCxnSpPr>
        <xdr:cNvPr id="129" name="直線コネクタ 128"/>
        <xdr:cNvCxnSpPr/>
      </xdr:nvCxnSpPr>
      <xdr:spPr>
        <a:xfrm>
          <a:off x="15671800" y="3422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168927</xdr:rowOff>
    </xdr:from>
    <xdr:ext cx="762000" cy="259045"/>
    <xdr:sp macro="" textlink="">
      <xdr:nvSpPr>
        <xdr:cNvPr id="130" name="物件費平均値テキスト"/>
        <xdr:cNvSpPr txBox="1"/>
      </xdr:nvSpPr>
      <xdr:spPr>
        <a:xfrm>
          <a:off x="16598900" y="2912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107950</xdr:rowOff>
    </xdr:from>
    <xdr:to>
      <xdr:col>78</xdr:col>
      <xdr:colOff>69850</xdr:colOff>
      <xdr:row>19</xdr:row>
      <xdr:rowOff>165100</xdr:rowOff>
    </xdr:to>
    <xdr:cxnSp macro="">
      <xdr:nvCxnSpPr>
        <xdr:cNvPr id="132" name="直線コネクタ 131"/>
        <xdr:cNvCxnSpPr/>
      </xdr:nvCxnSpPr>
      <xdr:spPr>
        <a:xfrm>
          <a:off x="14782800" y="3194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4" name="テキスト ボックス 133"/>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107950</xdr:rowOff>
    </xdr:to>
    <xdr:cxnSp macro="">
      <xdr:nvCxnSpPr>
        <xdr:cNvPr id="135" name="直線コネクタ 134"/>
        <xdr:cNvCxnSpPr/>
      </xdr:nvCxnSpPr>
      <xdr:spPr>
        <a:xfrm>
          <a:off x="13893800" y="3136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19</xdr:row>
      <xdr:rowOff>127000</xdr:rowOff>
    </xdr:to>
    <xdr:cxnSp macro="">
      <xdr:nvCxnSpPr>
        <xdr:cNvPr id="138" name="直線コネクタ 137"/>
        <xdr:cNvCxnSpPr/>
      </xdr:nvCxnSpPr>
      <xdr:spPr>
        <a:xfrm flipV="1">
          <a:off x="13004800" y="3136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168927</xdr:rowOff>
    </xdr:from>
    <xdr:ext cx="762000" cy="259045"/>
    <xdr:sp macro="" textlink="">
      <xdr:nvSpPr>
        <xdr:cNvPr id="140" name="テキスト ボックス 139"/>
        <xdr:cNvSpPr txBox="1"/>
      </xdr:nvSpPr>
      <xdr:spPr>
        <a:xfrm>
          <a:off x="13512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42" name="テキスト ボックス 141"/>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76200</xdr:rowOff>
    </xdr:from>
    <xdr:to>
      <xdr:col>82</xdr:col>
      <xdr:colOff>158750</xdr:colOff>
      <xdr:row>22</xdr:row>
      <xdr:rowOff>6350</xdr:rowOff>
    </xdr:to>
    <xdr:sp macro="" textlink="">
      <xdr:nvSpPr>
        <xdr:cNvPr id="148" name="楕円 147"/>
        <xdr:cNvSpPr/>
      </xdr:nvSpPr>
      <xdr:spPr>
        <a:xfrm>
          <a:off x="16459200" y="3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156227</xdr:rowOff>
    </xdr:from>
    <xdr:ext cx="762000" cy="259045"/>
    <xdr:sp macro="" textlink="">
      <xdr:nvSpPr>
        <xdr:cNvPr id="149" name="物件費該当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114300</xdr:rowOff>
    </xdr:from>
    <xdr:to>
      <xdr:col>78</xdr:col>
      <xdr:colOff>120650</xdr:colOff>
      <xdr:row>20</xdr:row>
      <xdr:rowOff>44450</xdr:rowOff>
    </xdr:to>
    <xdr:sp macro="" textlink="">
      <xdr:nvSpPr>
        <xdr:cNvPr id="150" name="楕円 149"/>
        <xdr:cNvSpPr/>
      </xdr:nvSpPr>
      <xdr:spPr>
        <a:xfrm>
          <a:off x="15621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29227</xdr:rowOff>
    </xdr:from>
    <xdr:ext cx="736600" cy="259045"/>
    <xdr:sp macro="" textlink="">
      <xdr:nvSpPr>
        <xdr:cNvPr id="151" name="テキスト ボックス 150"/>
        <xdr:cNvSpPr txBox="1"/>
      </xdr:nvSpPr>
      <xdr:spPr>
        <a:xfrm>
          <a:off x="15290800" y="345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57150</xdr:rowOff>
    </xdr:from>
    <xdr:to>
      <xdr:col>74</xdr:col>
      <xdr:colOff>31750</xdr:colOff>
      <xdr:row>18</xdr:row>
      <xdr:rowOff>158750</xdr:rowOff>
    </xdr:to>
    <xdr:sp macro="" textlink="">
      <xdr:nvSpPr>
        <xdr:cNvPr id="152" name="楕円 151"/>
        <xdr:cNvSpPr/>
      </xdr:nvSpPr>
      <xdr:spPr>
        <a:xfrm>
          <a:off x="14732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53" name="テキスト ボックス 152"/>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76200</xdr:rowOff>
    </xdr:from>
    <xdr:to>
      <xdr:col>65</xdr:col>
      <xdr:colOff>53975</xdr:colOff>
      <xdr:row>20</xdr:row>
      <xdr:rowOff>6350</xdr:rowOff>
    </xdr:to>
    <xdr:sp macro="" textlink="">
      <xdr:nvSpPr>
        <xdr:cNvPr id="156" name="楕円 155"/>
        <xdr:cNvSpPr/>
      </xdr:nvSpPr>
      <xdr:spPr>
        <a:xfrm>
          <a:off x="12954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162577</xdr:rowOff>
    </xdr:from>
    <xdr:ext cx="762000" cy="259045"/>
    <xdr:sp macro="" textlink="">
      <xdr:nvSpPr>
        <xdr:cNvPr id="157" name="テキスト ボックス 156"/>
        <xdr:cNvSpPr txBox="1"/>
      </xdr:nvSpPr>
      <xdr:spPr>
        <a:xfrm>
          <a:off x="12623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扶助</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に係る経常収支比率が上昇しているのは、扶助費の増加に加えて、法人市民税や地方交付税の大幅な減少により、経常一般財源等が大幅に減少したためである。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類似団体平均を下回っているものの、扶助費自体は増加傾向が続いており、単独事業の見直し等、抑制に</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努める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1270</xdr:rowOff>
    </xdr:to>
    <xdr:cxnSp macro="">
      <xdr:nvCxnSpPr>
        <xdr:cNvPr id="183" name="直線コネクタ 182"/>
        <xdr:cNvCxnSpPr/>
      </xdr:nvCxnSpPr>
      <xdr:spPr>
        <a:xfrm flipV="1">
          <a:off x="4826000" y="9339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7" name="直線コネクタ 18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57</xdr:row>
      <xdr:rowOff>24130</xdr:rowOff>
    </xdr:to>
    <xdr:cxnSp macro="">
      <xdr:nvCxnSpPr>
        <xdr:cNvPr id="188" name="直線コネクタ 187"/>
        <xdr:cNvCxnSpPr/>
      </xdr:nvCxnSpPr>
      <xdr:spPr>
        <a:xfrm>
          <a:off x="3987800" y="95910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55</xdr:row>
      <xdr:rowOff>161290</xdr:rowOff>
    </xdr:to>
    <xdr:cxnSp macro="">
      <xdr:nvCxnSpPr>
        <xdr:cNvPr id="191" name="直線コネクタ 190"/>
        <xdr:cNvCxnSpPr/>
      </xdr:nvCxnSpPr>
      <xdr:spPr>
        <a:xfrm>
          <a:off x="3098800" y="9316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41910</xdr:rowOff>
    </xdr:from>
    <xdr:to>
      <xdr:col>20</xdr:col>
      <xdr:colOff>38100</xdr:colOff>
      <xdr:row>57</xdr:row>
      <xdr:rowOff>143510</xdr:rowOff>
    </xdr:to>
    <xdr:sp macro="" textlink="">
      <xdr:nvSpPr>
        <xdr:cNvPr id="192" name="フローチャート: 判断 191"/>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193" name="テキスト ボックス 192"/>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58420</xdr:rowOff>
    </xdr:to>
    <xdr:cxnSp macro="">
      <xdr:nvCxnSpPr>
        <xdr:cNvPr id="194" name="直線コネクタ 193"/>
        <xdr:cNvCxnSpPr/>
      </xdr:nvCxnSpPr>
      <xdr:spPr>
        <a:xfrm>
          <a:off x="2209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5" name="フローチャート: 判断 194"/>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6" name="テキスト ボックス 195"/>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127000</xdr:rowOff>
    </xdr:to>
    <xdr:cxnSp macro="">
      <xdr:nvCxnSpPr>
        <xdr:cNvPr id="197" name="直線コネクタ 196"/>
        <xdr:cNvCxnSpPr/>
      </xdr:nvCxnSpPr>
      <xdr:spPr>
        <a:xfrm flipV="1">
          <a:off x="1320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0" name="フローチャート: 判断 199"/>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1" name="テキスト ボックス 200"/>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08" name="扶助費該当値テキスト"/>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10" name="テキスト ボックス 209"/>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11" name="楕円 210"/>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12" name="テキスト ボックス 211"/>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その他に係る経常収支比率</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は、事業の精査により</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繰出金や維持補修費</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が減少したため、</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前年度に比べ</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減少している。</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繰出金は、国民健康保険、後期高齢者医療</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につい</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て</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、予防事業等による支出抑制</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に努める</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公共下水道、農業集落排水については、計画的な整備、市債発行により、健全な財政運営に努める。</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　維持補修費</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、今後施設の老朽化が進み、更なる増加が懸念されるため、公共施設の適正化</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や長寿命化</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など、支出抑制に努め</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46990</xdr:rowOff>
    </xdr:to>
    <xdr:cxnSp macro="">
      <xdr:nvCxnSpPr>
        <xdr:cNvPr id="247" name="直線コネクタ 246"/>
        <xdr:cNvCxnSpPr/>
      </xdr:nvCxnSpPr>
      <xdr:spPr>
        <a:xfrm flipV="1">
          <a:off x="15671800" y="96596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139717</xdr:rowOff>
    </xdr:from>
    <xdr:ext cx="762000" cy="259045"/>
    <xdr:sp macro="" textlink="">
      <xdr:nvSpPr>
        <xdr:cNvPr id="248" name="その他平均値テキスト"/>
        <xdr:cNvSpPr txBox="1"/>
      </xdr:nvSpPr>
      <xdr:spPr>
        <a:xfrm>
          <a:off x="16598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49" name="フローチャート: 判断 248"/>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46990</xdr:rowOff>
    </xdr:to>
    <xdr:cxnSp macro="">
      <xdr:nvCxnSpPr>
        <xdr:cNvPr id="250" name="直線コネクタ 249"/>
        <xdr:cNvCxnSpPr/>
      </xdr:nvCxnSpPr>
      <xdr:spPr>
        <a:xfrm>
          <a:off x="14782800" y="9682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1" name="フローチャート: 判断 250"/>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52" name="テキスト ボックス 25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56</xdr:row>
      <xdr:rowOff>81280</xdr:rowOff>
    </xdr:to>
    <xdr:cxnSp macro="">
      <xdr:nvCxnSpPr>
        <xdr:cNvPr id="253" name="直線コネクタ 252"/>
        <xdr:cNvCxnSpPr/>
      </xdr:nvCxnSpPr>
      <xdr:spPr>
        <a:xfrm>
          <a:off x="13893800" y="93853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115570</xdr:rowOff>
    </xdr:to>
    <xdr:cxnSp macro="">
      <xdr:nvCxnSpPr>
        <xdr:cNvPr id="256" name="直線コネクタ 255"/>
        <xdr:cNvCxnSpPr/>
      </xdr:nvCxnSpPr>
      <xdr:spPr>
        <a:xfrm flipV="1">
          <a:off x="13004800" y="938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8" name="テキスト ボックス 25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6" name="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8" name="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9" name="テキスト ボックス 268"/>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0" name="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2" name="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4" name="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補助費等</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に係る経常収支比率は、補助費等全体では増加したものの、事業の精査などより、経常的な補助費等は減少したため、</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前年度に比べ</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し</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ている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補助費等に係る経常収支比率は類似団体平均を下回っているものの、今後も補助金適正化ガイドラインなどに基づき、既存の各種補助金について見直しを継続</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する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41</xdr:row>
      <xdr:rowOff>113393</xdr:rowOff>
    </xdr:to>
    <xdr:cxnSp macro="">
      <xdr:nvCxnSpPr>
        <xdr:cNvPr id="305" name="直線コネクタ 304"/>
        <xdr:cNvCxnSpPr/>
      </xdr:nvCxnSpPr>
      <xdr:spPr>
        <a:xfrm flipV="1">
          <a:off x="16510000" y="5858328"/>
          <a:ext cx="0" cy="12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06"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07" name="直線コネクタ 306"/>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08" name="補助費等最大値テキスト"/>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09" name="直線コネクタ 308"/>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137886</xdr:rowOff>
    </xdr:to>
    <xdr:cxnSp macro="">
      <xdr:nvCxnSpPr>
        <xdr:cNvPr id="310" name="直線コネクタ 309"/>
        <xdr:cNvCxnSpPr/>
      </xdr:nvCxnSpPr>
      <xdr:spPr>
        <a:xfrm flipV="1">
          <a:off x="15671800" y="5869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110870</xdr:rowOff>
    </xdr:from>
    <xdr:ext cx="762000" cy="259045"/>
    <xdr:sp macro="" textlink="">
      <xdr:nvSpPr>
        <xdr:cNvPr id="311" name="補助費等平均値テキスト"/>
        <xdr:cNvSpPr txBox="1"/>
      </xdr:nvSpPr>
      <xdr:spPr>
        <a:xfrm>
          <a:off x="16598900" y="645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12" name="フローチャート: 判断 311"/>
        <xdr:cNvSpPr/>
      </xdr:nvSpPr>
      <xdr:spPr>
        <a:xfrm>
          <a:off x="164592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137886</xdr:rowOff>
    </xdr:to>
    <xdr:cxnSp macro="">
      <xdr:nvCxnSpPr>
        <xdr:cNvPr id="313" name="直線コネクタ 312"/>
        <xdr:cNvCxnSpPr/>
      </xdr:nvCxnSpPr>
      <xdr:spPr>
        <a:xfrm>
          <a:off x="14782800" y="5847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21772</xdr:rowOff>
    </xdr:from>
    <xdr:to>
      <xdr:col>78</xdr:col>
      <xdr:colOff>120650</xdr:colOff>
      <xdr:row>38</xdr:row>
      <xdr:rowOff>123372</xdr:rowOff>
    </xdr:to>
    <xdr:sp macro="" textlink="">
      <xdr:nvSpPr>
        <xdr:cNvPr id="314" name="フローチャート: 判断 313"/>
        <xdr:cNvSpPr/>
      </xdr:nvSpPr>
      <xdr:spPr>
        <a:xfrm>
          <a:off x="15621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15" name="テキスト ボックス 314"/>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34</xdr:row>
      <xdr:rowOff>18143</xdr:rowOff>
    </xdr:to>
    <xdr:cxnSp macro="">
      <xdr:nvCxnSpPr>
        <xdr:cNvPr id="316" name="直線コネクタ 315"/>
        <xdr:cNvCxnSpPr/>
      </xdr:nvCxnSpPr>
      <xdr:spPr>
        <a:xfrm>
          <a:off x="13893800" y="5793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0</xdr:rowOff>
    </xdr:from>
    <xdr:to>
      <xdr:col>74</xdr:col>
      <xdr:colOff>31750</xdr:colOff>
      <xdr:row>38</xdr:row>
      <xdr:rowOff>101600</xdr:rowOff>
    </xdr:to>
    <xdr:sp macro="" textlink="">
      <xdr:nvSpPr>
        <xdr:cNvPr id="317" name="フローチャート: 判断 316"/>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18" name="テキスト ボックス 317"/>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36</xdr:row>
      <xdr:rowOff>154214</xdr:rowOff>
    </xdr:to>
    <xdr:cxnSp macro="">
      <xdr:nvCxnSpPr>
        <xdr:cNvPr id="319" name="直線コネクタ 318"/>
        <xdr:cNvCxnSpPr/>
      </xdr:nvCxnSpPr>
      <xdr:spPr>
        <a:xfrm flipV="1">
          <a:off x="13004800" y="5793014"/>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160565</xdr:rowOff>
    </xdr:from>
    <xdr:to>
      <xdr:col>69</xdr:col>
      <xdr:colOff>142875</xdr:colOff>
      <xdr:row>38</xdr:row>
      <xdr:rowOff>90715</xdr:rowOff>
    </xdr:to>
    <xdr:sp macro="" textlink="">
      <xdr:nvSpPr>
        <xdr:cNvPr id="320" name="フローチャート: 判断 319"/>
        <xdr:cNvSpPr/>
      </xdr:nvSpPr>
      <xdr:spPr>
        <a:xfrm>
          <a:off x="13843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75492</xdr:rowOff>
    </xdr:from>
    <xdr:ext cx="762000" cy="259045"/>
    <xdr:sp macro="" textlink="">
      <xdr:nvSpPr>
        <xdr:cNvPr id="321" name="テキスト ボックス 320"/>
        <xdr:cNvSpPr txBox="1"/>
      </xdr:nvSpPr>
      <xdr:spPr>
        <a:xfrm>
          <a:off x="13512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22" name="フローチャート: 判断 321"/>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23" name="テキスト ボックス 322"/>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160564</xdr:rowOff>
    </xdr:from>
    <xdr:to>
      <xdr:col>82</xdr:col>
      <xdr:colOff>158750</xdr:colOff>
      <xdr:row>34</xdr:row>
      <xdr:rowOff>90714</xdr:rowOff>
    </xdr:to>
    <xdr:sp macro="" textlink="">
      <xdr:nvSpPr>
        <xdr:cNvPr id="329" name="楕円 328"/>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69141</xdr:rowOff>
    </xdr:from>
    <xdr:ext cx="762000" cy="259045"/>
    <xdr:sp macro="" textlink="">
      <xdr:nvSpPr>
        <xdr:cNvPr id="330" name="補助費等該当値テキスト"/>
        <xdr:cNvSpPr txBox="1"/>
      </xdr:nvSpPr>
      <xdr:spPr>
        <a:xfrm>
          <a:off x="16598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87086</xdr:rowOff>
    </xdr:from>
    <xdr:to>
      <xdr:col>78</xdr:col>
      <xdr:colOff>120650</xdr:colOff>
      <xdr:row>35</xdr:row>
      <xdr:rowOff>17236</xdr:rowOff>
    </xdr:to>
    <xdr:sp macro="" textlink="">
      <xdr:nvSpPr>
        <xdr:cNvPr id="331" name="楕円 330"/>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27413</xdr:rowOff>
    </xdr:from>
    <xdr:ext cx="736600" cy="259045"/>
    <xdr:sp macro="" textlink="">
      <xdr:nvSpPr>
        <xdr:cNvPr id="332" name="テキスト ボックス 331"/>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3" name="楕円 332"/>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34" name="テキスト ボックス 333"/>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35" name="楕円 334"/>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36" name="テキスト ボックス 335"/>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7" name="楕円 336"/>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43741</xdr:rowOff>
    </xdr:from>
    <xdr:ext cx="762000" cy="259045"/>
    <xdr:sp macro="" textlink="">
      <xdr:nvSpPr>
        <xdr:cNvPr id="338" name="テキスト ボックス 337"/>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公債</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費</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に係る経常収支比率が上昇しているのは、</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市</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債の償還が進み市債残高</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が</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減少し</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、公債費は減少し</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た</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ものの</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法人市民税や地方交付税の大幅な減少により、経常一般財源等が大幅に減少したためである。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今後</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数年間は</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公債費</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減少傾向が続くことが予想されているが、</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大規模事業の実施による市債発行の増加により、数年後からは公債費は横ばいの状態が続くことが想定されているので、計画的な市債発行を行い</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、健全な財政運営に努め</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る</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68" name="直線コネクタ 367"/>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69"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70" name="直線コネクタ 369"/>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1"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2" name="直線コネクタ 371"/>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61686</xdr:rowOff>
    </xdr:from>
    <xdr:to>
      <xdr:col>24</xdr:col>
      <xdr:colOff>25400</xdr:colOff>
      <xdr:row>76</xdr:row>
      <xdr:rowOff>110671</xdr:rowOff>
    </xdr:to>
    <xdr:cxnSp macro="">
      <xdr:nvCxnSpPr>
        <xdr:cNvPr id="373" name="直線コネクタ 372"/>
        <xdr:cNvCxnSpPr/>
      </xdr:nvCxnSpPr>
      <xdr:spPr>
        <a:xfrm>
          <a:off x="3987800" y="130918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23784</xdr:rowOff>
    </xdr:from>
    <xdr:ext cx="762000" cy="259045"/>
    <xdr:sp macro="" textlink="">
      <xdr:nvSpPr>
        <xdr:cNvPr id="374"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5" name="フローチャート: 判断 374"/>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61686</xdr:rowOff>
    </xdr:from>
    <xdr:to>
      <xdr:col>19</xdr:col>
      <xdr:colOff>187325</xdr:colOff>
      <xdr:row>76</xdr:row>
      <xdr:rowOff>94343</xdr:rowOff>
    </xdr:to>
    <xdr:cxnSp macro="">
      <xdr:nvCxnSpPr>
        <xdr:cNvPr id="376" name="直線コネクタ 375"/>
        <xdr:cNvCxnSpPr/>
      </xdr:nvCxnSpPr>
      <xdr:spPr>
        <a:xfrm flipV="1">
          <a:off x="3098800" y="13091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7" name="フローチャート: 判断 376"/>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15620</xdr:rowOff>
    </xdr:from>
    <xdr:ext cx="736600" cy="259045"/>
    <xdr:sp macro="" textlink="">
      <xdr:nvSpPr>
        <xdr:cNvPr id="378" name="テキスト ボックス 377"/>
        <xdr:cNvSpPr txBox="1"/>
      </xdr:nvSpPr>
      <xdr:spPr>
        <a:xfrm>
          <a:off x="3606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76</xdr:row>
      <xdr:rowOff>159657</xdr:rowOff>
    </xdr:to>
    <xdr:cxnSp macro="">
      <xdr:nvCxnSpPr>
        <xdr:cNvPr id="379" name="直線コネクタ 378"/>
        <xdr:cNvCxnSpPr/>
      </xdr:nvCxnSpPr>
      <xdr:spPr>
        <a:xfrm flipV="1">
          <a:off x="2209800" y="13124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0" name="フローチャート: 判断 379"/>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1" name="テキスト ボックス 380"/>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159657</xdr:rowOff>
    </xdr:from>
    <xdr:to>
      <xdr:col>11</xdr:col>
      <xdr:colOff>9525</xdr:colOff>
      <xdr:row>79</xdr:row>
      <xdr:rowOff>53521</xdr:rowOff>
    </xdr:to>
    <xdr:cxnSp macro="">
      <xdr:nvCxnSpPr>
        <xdr:cNvPr id="382" name="直線コネクタ 381"/>
        <xdr:cNvCxnSpPr/>
      </xdr:nvCxnSpPr>
      <xdr:spPr>
        <a:xfrm flipV="1">
          <a:off x="1320800" y="13189857"/>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3" name="フローチャート: 判断 38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4" name="テキスト ボックス 38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5" name="フローチャート: 判断 384"/>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6" name="テキスト ボックス 385"/>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2" name="楕円 391"/>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3"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10886</xdr:rowOff>
    </xdr:from>
    <xdr:to>
      <xdr:col>20</xdr:col>
      <xdr:colOff>38100</xdr:colOff>
      <xdr:row>76</xdr:row>
      <xdr:rowOff>112486</xdr:rowOff>
    </xdr:to>
    <xdr:sp macro="" textlink="">
      <xdr:nvSpPr>
        <xdr:cNvPr id="394" name="楕円 393"/>
        <xdr:cNvSpPr/>
      </xdr:nvSpPr>
      <xdr:spPr>
        <a:xfrm>
          <a:off x="3937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122662</xdr:rowOff>
    </xdr:from>
    <xdr:ext cx="736600" cy="259045"/>
    <xdr:sp macro="" textlink="">
      <xdr:nvSpPr>
        <xdr:cNvPr id="395" name="テキスト ボックス 394"/>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96" name="楕円 395"/>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155320</xdr:rowOff>
    </xdr:from>
    <xdr:ext cx="762000" cy="259045"/>
    <xdr:sp macro="" textlink="">
      <xdr:nvSpPr>
        <xdr:cNvPr id="397" name="テキスト ボックス 396"/>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108857</xdr:rowOff>
    </xdr:from>
    <xdr:to>
      <xdr:col>11</xdr:col>
      <xdr:colOff>60325</xdr:colOff>
      <xdr:row>77</xdr:row>
      <xdr:rowOff>39007</xdr:rowOff>
    </xdr:to>
    <xdr:sp macro="" textlink="">
      <xdr:nvSpPr>
        <xdr:cNvPr id="398" name="楕円 397"/>
        <xdr:cNvSpPr/>
      </xdr:nvSpPr>
      <xdr:spPr>
        <a:xfrm>
          <a:off x="2159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49184</xdr:rowOff>
    </xdr:from>
    <xdr:ext cx="762000" cy="259045"/>
    <xdr:sp macro="" textlink="">
      <xdr:nvSpPr>
        <xdr:cNvPr id="399" name="テキスト ボックス 398"/>
        <xdr:cNvSpPr txBox="1"/>
      </xdr:nvSpPr>
      <xdr:spPr>
        <a:xfrm>
          <a:off x="1828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400" name="楕円 399"/>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1" name="テキスト ボックス 400"/>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公債費以外の項目は、法人市民税収</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や普通交付税</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の状況によって大きく変動しており、平成</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26</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年度は税収の大幅な回復により</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一時的に</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大きく</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低下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し、平成</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27</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年度</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以降</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法人市民税収や地方交付税</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の減少により</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上昇が続いている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　増加している各項目は、必要性を精査し、歳出額</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の抑制</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に努め</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77</xdr:row>
      <xdr:rowOff>62230</xdr:rowOff>
    </xdr:from>
    <xdr:to>
      <xdr:col>82</xdr:col>
      <xdr:colOff>107950</xdr:colOff>
      <xdr:row>80</xdr:row>
      <xdr:rowOff>149861</xdr:rowOff>
    </xdr:to>
    <xdr:cxnSp macro="">
      <xdr:nvCxnSpPr>
        <xdr:cNvPr id="429" name="直線コネクタ 428"/>
        <xdr:cNvCxnSpPr/>
      </xdr:nvCxnSpPr>
      <xdr:spPr>
        <a:xfrm flipV="1">
          <a:off x="16510000" y="13263880"/>
          <a:ext cx="0" cy="60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1" name="直線コネクタ 43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148607</xdr:rowOff>
    </xdr:from>
    <xdr:ext cx="762000" cy="259045"/>
    <xdr:sp macro="" textlink="">
      <xdr:nvSpPr>
        <xdr:cNvPr id="432" name="公債費以外最大値テキスト"/>
        <xdr:cNvSpPr txBox="1"/>
      </xdr:nvSpPr>
      <xdr:spPr>
        <a:xfrm>
          <a:off x="16598900" y="1300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62230</xdr:rowOff>
    </xdr:from>
    <xdr:to>
      <xdr:col>82</xdr:col>
      <xdr:colOff>196850</xdr:colOff>
      <xdr:row>77</xdr:row>
      <xdr:rowOff>62230</xdr:rowOff>
    </xdr:to>
    <xdr:cxnSp macro="">
      <xdr:nvCxnSpPr>
        <xdr:cNvPr id="433" name="直線コネクタ 432"/>
        <xdr:cNvCxnSpPr/>
      </xdr:nvCxnSpPr>
      <xdr:spPr>
        <a:xfrm>
          <a:off x="16421100" y="1326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78</xdr:row>
      <xdr:rowOff>165100</xdr:rowOff>
    </xdr:to>
    <xdr:cxnSp macro="">
      <xdr:nvCxnSpPr>
        <xdr:cNvPr id="434" name="直線コネクタ 433"/>
        <xdr:cNvCxnSpPr/>
      </xdr:nvCxnSpPr>
      <xdr:spPr>
        <a:xfrm>
          <a:off x="15671800" y="132410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154957</xdr:rowOff>
    </xdr:from>
    <xdr:ext cx="762000" cy="259045"/>
    <xdr:sp macro="" textlink="">
      <xdr:nvSpPr>
        <xdr:cNvPr id="435" name="公債費以外平均値テキスト"/>
        <xdr:cNvSpPr txBox="1"/>
      </xdr:nvSpPr>
      <xdr:spPr>
        <a:xfrm>
          <a:off x="16598900" y="1352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36" name="フローチャート: 判断 435"/>
        <xdr:cNvSpPr/>
      </xdr:nvSpPr>
      <xdr:spPr>
        <a:xfrm>
          <a:off x="164592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77</xdr:row>
      <xdr:rowOff>39370</xdr:rowOff>
    </xdr:to>
    <xdr:cxnSp macro="">
      <xdr:nvCxnSpPr>
        <xdr:cNvPr id="437" name="直線コネクタ 436"/>
        <xdr:cNvCxnSpPr/>
      </xdr:nvCxnSpPr>
      <xdr:spPr>
        <a:xfrm>
          <a:off x="14782800" y="127609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38" name="フローチャート: 判断 437"/>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39" name="テキスト ボックス 438"/>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149860</xdr:rowOff>
    </xdr:from>
    <xdr:to>
      <xdr:col>73</xdr:col>
      <xdr:colOff>180975</xdr:colOff>
      <xdr:row>74</xdr:row>
      <xdr:rowOff>73660</xdr:rowOff>
    </xdr:to>
    <xdr:cxnSp macro="">
      <xdr:nvCxnSpPr>
        <xdr:cNvPr id="440" name="直線コネクタ 439"/>
        <xdr:cNvCxnSpPr/>
      </xdr:nvCxnSpPr>
      <xdr:spPr>
        <a:xfrm>
          <a:off x="13893800" y="124942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78</xdr:row>
      <xdr:rowOff>50800</xdr:rowOff>
    </xdr:to>
    <xdr:cxnSp macro="">
      <xdr:nvCxnSpPr>
        <xdr:cNvPr id="443" name="直線コネクタ 442"/>
        <xdr:cNvCxnSpPr/>
      </xdr:nvCxnSpPr>
      <xdr:spPr>
        <a:xfrm flipV="1">
          <a:off x="13004800" y="12494260"/>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4" name="フローチャート: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6" name="フローチャート: 判断 445"/>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7" name="テキスト ボックス 446"/>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3" name="楕円 452"/>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130827</xdr:rowOff>
    </xdr:from>
    <xdr:ext cx="762000" cy="259045"/>
    <xdr:sp macro="" textlink="">
      <xdr:nvSpPr>
        <xdr:cNvPr id="454" name="公債費以外該当値テキスト"/>
        <xdr:cNvSpPr txBox="1"/>
      </xdr:nvSpPr>
      <xdr:spPr>
        <a:xfrm>
          <a:off x="16598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5" name="楕円 454"/>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56" name="テキスト ボックス 45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57" name="楕円 456"/>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8" name="テキスト ボックス 457"/>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99060</xdr:rowOff>
    </xdr:from>
    <xdr:to>
      <xdr:col>69</xdr:col>
      <xdr:colOff>142875</xdr:colOff>
      <xdr:row>73</xdr:row>
      <xdr:rowOff>29210</xdr:rowOff>
    </xdr:to>
    <xdr:sp macro="" textlink="">
      <xdr:nvSpPr>
        <xdr:cNvPr id="459" name="楕円 458"/>
        <xdr:cNvSpPr/>
      </xdr:nvSpPr>
      <xdr:spPr>
        <a:xfrm>
          <a:off x="13843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39387</xdr:rowOff>
    </xdr:from>
    <xdr:ext cx="762000" cy="259045"/>
    <xdr:sp macro="" textlink="">
      <xdr:nvSpPr>
        <xdr:cNvPr id="460" name="テキスト ボックス 459"/>
        <xdr:cNvSpPr txBox="1"/>
      </xdr:nvSpPr>
      <xdr:spPr>
        <a:xfrm>
          <a:off x="13512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1" name="楕円 460"/>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2" name="テキスト ボックス 461"/>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4889</xdr:rowOff>
    </xdr:from>
    <xdr:to>
      <xdr:col>29</xdr:col>
      <xdr:colOff>127000</xdr:colOff>
      <xdr:row>13</xdr:row>
      <xdr:rowOff>67373</xdr:rowOff>
    </xdr:to>
    <xdr:cxnSp macro="">
      <xdr:nvCxnSpPr>
        <xdr:cNvPr id="50" name="直線コネクタ 49"/>
        <xdr:cNvCxnSpPr/>
      </xdr:nvCxnSpPr>
      <xdr:spPr bwMode="auto">
        <a:xfrm flipV="1">
          <a:off x="5003800" y="2281364"/>
          <a:ext cx="6477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67373</xdr:rowOff>
    </xdr:from>
    <xdr:to>
      <xdr:col>26</xdr:col>
      <xdr:colOff>50800</xdr:colOff>
      <xdr:row>13</xdr:row>
      <xdr:rowOff>103302</xdr:rowOff>
    </xdr:to>
    <xdr:cxnSp macro="">
      <xdr:nvCxnSpPr>
        <xdr:cNvPr id="53" name="直線コネクタ 52"/>
        <xdr:cNvCxnSpPr/>
      </xdr:nvCxnSpPr>
      <xdr:spPr bwMode="auto">
        <a:xfrm flipV="1">
          <a:off x="4305300" y="2343848"/>
          <a:ext cx="698500" cy="35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103302</xdr:rowOff>
    </xdr:from>
    <xdr:to>
      <xdr:col>22</xdr:col>
      <xdr:colOff>114300</xdr:colOff>
      <xdr:row>14</xdr:row>
      <xdr:rowOff>70002</xdr:rowOff>
    </xdr:to>
    <xdr:cxnSp macro="">
      <xdr:nvCxnSpPr>
        <xdr:cNvPr id="56" name="直線コネクタ 55"/>
        <xdr:cNvCxnSpPr/>
      </xdr:nvCxnSpPr>
      <xdr:spPr bwMode="auto">
        <a:xfrm flipV="1">
          <a:off x="3606800" y="2379777"/>
          <a:ext cx="698500" cy="13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xdr:rowOff>
    </xdr:from>
    <xdr:ext cx="762000" cy="259045"/>
    <xdr:sp macro="" textlink="">
      <xdr:nvSpPr>
        <xdr:cNvPr id="58" name="テキスト ボックス 57"/>
        <xdr:cNvSpPr txBox="1"/>
      </xdr:nvSpPr>
      <xdr:spPr>
        <a:xfrm>
          <a:off x="3924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70002</xdr:rowOff>
    </xdr:from>
    <xdr:to>
      <xdr:col>18</xdr:col>
      <xdr:colOff>177800</xdr:colOff>
      <xdr:row>14</xdr:row>
      <xdr:rowOff>133515</xdr:rowOff>
    </xdr:to>
    <xdr:cxnSp macro="">
      <xdr:nvCxnSpPr>
        <xdr:cNvPr id="59" name="直線コネクタ 58"/>
        <xdr:cNvCxnSpPr/>
      </xdr:nvCxnSpPr>
      <xdr:spPr bwMode="auto">
        <a:xfrm flipV="1">
          <a:off x="2908300" y="2517927"/>
          <a:ext cx="698500" cy="6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154385</xdr:rowOff>
    </xdr:from>
    <xdr:ext cx="762000" cy="259045"/>
    <xdr:sp macro="" textlink="">
      <xdr:nvSpPr>
        <xdr:cNvPr id="63" name="テキスト ボックス 62"/>
        <xdr:cNvSpPr txBox="1"/>
      </xdr:nvSpPr>
      <xdr:spPr>
        <a:xfrm>
          <a:off x="2527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125539</xdr:rowOff>
    </xdr:from>
    <xdr:to>
      <xdr:col>29</xdr:col>
      <xdr:colOff>177800</xdr:colOff>
      <xdr:row>13</xdr:row>
      <xdr:rowOff>55689</xdr:rowOff>
    </xdr:to>
    <xdr:sp macro="" textlink="">
      <xdr:nvSpPr>
        <xdr:cNvPr id="69" name="楕円 68"/>
        <xdr:cNvSpPr/>
      </xdr:nvSpPr>
      <xdr:spPr bwMode="auto">
        <a:xfrm>
          <a:off x="5600700" y="223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142066</xdr:rowOff>
    </xdr:from>
    <xdr:ext cx="762000" cy="259045"/>
    <xdr:sp macro="" textlink="">
      <xdr:nvSpPr>
        <xdr:cNvPr id="70" name="人口1人当たり決算額の推移該当値テキスト130"/>
        <xdr:cNvSpPr txBox="1"/>
      </xdr:nvSpPr>
      <xdr:spPr>
        <a:xfrm>
          <a:off x="5740400" y="20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16573</xdr:rowOff>
    </xdr:from>
    <xdr:to>
      <xdr:col>26</xdr:col>
      <xdr:colOff>101600</xdr:colOff>
      <xdr:row>13</xdr:row>
      <xdr:rowOff>118173</xdr:rowOff>
    </xdr:to>
    <xdr:sp macro="" textlink="">
      <xdr:nvSpPr>
        <xdr:cNvPr id="71" name="楕円 70"/>
        <xdr:cNvSpPr/>
      </xdr:nvSpPr>
      <xdr:spPr bwMode="auto">
        <a:xfrm>
          <a:off x="4953000" y="2293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128350</xdr:rowOff>
    </xdr:from>
    <xdr:ext cx="736600" cy="259045"/>
    <xdr:sp macro="" textlink="">
      <xdr:nvSpPr>
        <xdr:cNvPr id="72" name="テキスト ボックス 71"/>
        <xdr:cNvSpPr txBox="1"/>
      </xdr:nvSpPr>
      <xdr:spPr>
        <a:xfrm>
          <a:off x="4622800" y="206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52502</xdr:rowOff>
    </xdr:from>
    <xdr:to>
      <xdr:col>22</xdr:col>
      <xdr:colOff>165100</xdr:colOff>
      <xdr:row>13</xdr:row>
      <xdr:rowOff>154102</xdr:rowOff>
    </xdr:to>
    <xdr:sp macro="" textlink="">
      <xdr:nvSpPr>
        <xdr:cNvPr id="73" name="楕円 72"/>
        <xdr:cNvSpPr/>
      </xdr:nvSpPr>
      <xdr:spPr bwMode="auto">
        <a:xfrm>
          <a:off x="4254500" y="23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164279</xdr:rowOff>
    </xdr:from>
    <xdr:ext cx="762000" cy="259045"/>
    <xdr:sp macro="" textlink="">
      <xdr:nvSpPr>
        <xdr:cNvPr id="74" name="テキスト ボックス 73"/>
        <xdr:cNvSpPr txBox="1"/>
      </xdr:nvSpPr>
      <xdr:spPr>
        <a:xfrm>
          <a:off x="3924300" y="209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19202</xdr:rowOff>
    </xdr:from>
    <xdr:to>
      <xdr:col>19</xdr:col>
      <xdr:colOff>38100</xdr:colOff>
      <xdr:row>14</xdr:row>
      <xdr:rowOff>120802</xdr:rowOff>
    </xdr:to>
    <xdr:sp macro="" textlink="">
      <xdr:nvSpPr>
        <xdr:cNvPr id="75" name="楕円 74"/>
        <xdr:cNvSpPr/>
      </xdr:nvSpPr>
      <xdr:spPr bwMode="auto">
        <a:xfrm>
          <a:off x="3556000" y="246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130979</xdr:rowOff>
    </xdr:from>
    <xdr:ext cx="762000" cy="259045"/>
    <xdr:sp macro="" textlink="">
      <xdr:nvSpPr>
        <xdr:cNvPr id="76" name="テキスト ボックス 75"/>
        <xdr:cNvSpPr txBox="1"/>
      </xdr:nvSpPr>
      <xdr:spPr>
        <a:xfrm>
          <a:off x="3225800" y="223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82715</xdr:rowOff>
    </xdr:from>
    <xdr:to>
      <xdr:col>15</xdr:col>
      <xdr:colOff>101600</xdr:colOff>
      <xdr:row>15</xdr:row>
      <xdr:rowOff>12865</xdr:rowOff>
    </xdr:to>
    <xdr:sp macro="" textlink="">
      <xdr:nvSpPr>
        <xdr:cNvPr id="77" name="楕円 76"/>
        <xdr:cNvSpPr/>
      </xdr:nvSpPr>
      <xdr:spPr bwMode="auto">
        <a:xfrm>
          <a:off x="2857500" y="253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23042</xdr:rowOff>
    </xdr:from>
    <xdr:ext cx="762000" cy="259045"/>
    <xdr:sp macro="" textlink="">
      <xdr:nvSpPr>
        <xdr:cNvPr id="78" name="テキスト ボックス 77"/>
        <xdr:cNvSpPr txBox="1"/>
      </xdr:nvSpPr>
      <xdr:spPr>
        <a:xfrm>
          <a:off x="2527300" y="22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82926</xdr:rowOff>
    </xdr:from>
    <xdr:to>
      <xdr:col>29</xdr:col>
      <xdr:colOff>127000</xdr:colOff>
      <xdr:row>37</xdr:row>
      <xdr:rowOff>183418</xdr:rowOff>
    </xdr:to>
    <xdr:cxnSp macro="">
      <xdr:nvCxnSpPr>
        <xdr:cNvPr id="111" name="直線コネクタ 110"/>
        <xdr:cNvCxnSpPr/>
      </xdr:nvCxnSpPr>
      <xdr:spPr bwMode="auto">
        <a:xfrm>
          <a:off x="5003800" y="7207626"/>
          <a:ext cx="6477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127749</xdr:rowOff>
    </xdr:from>
    <xdr:ext cx="762000" cy="259045"/>
    <xdr:sp macro="" textlink="">
      <xdr:nvSpPr>
        <xdr:cNvPr id="112" name="人口1人当たり決算額の推移平均値テキスト445"/>
        <xdr:cNvSpPr txBox="1"/>
      </xdr:nvSpPr>
      <xdr:spPr>
        <a:xfrm>
          <a:off x="5740400" y="6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245506</xdr:rowOff>
    </xdr:from>
    <xdr:to>
      <xdr:col>26</xdr:col>
      <xdr:colOff>50800</xdr:colOff>
      <xdr:row>37</xdr:row>
      <xdr:rowOff>82926</xdr:rowOff>
    </xdr:to>
    <xdr:cxnSp macro="">
      <xdr:nvCxnSpPr>
        <xdr:cNvPr id="114" name="直線コネクタ 113"/>
        <xdr:cNvCxnSpPr/>
      </xdr:nvCxnSpPr>
      <xdr:spPr bwMode="auto">
        <a:xfrm>
          <a:off x="4305300" y="6170056"/>
          <a:ext cx="698500" cy="103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314072</xdr:rowOff>
    </xdr:from>
    <xdr:ext cx="736600" cy="259045"/>
    <xdr:sp macro="" textlink="">
      <xdr:nvSpPr>
        <xdr:cNvPr id="116" name="テキスト ボックス 115"/>
        <xdr:cNvSpPr txBox="1"/>
      </xdr:nvSpPr>
      <xdr:spPr>
        <a:xfrm>
          <a:off x="4622800" y="658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245506</xdr:rowOff>
    </xdr:from>
    <xdr:to>
      <xdr:col>22</xdr:col>
      <xdr:colOff>114300</xdr:colOff>
      <xdr:row>36</xdr:row>
      <xdr:rowOff>10597</xdr:rowOff>
    </xdr:to>
    <xdr:cxnSp macro="">
      <xdr:nvCxnSpPr>
        <xdr:cNvPr id="117" name="直線コネクタ 116"/>
        <xdr:cNvCxnSpPr/>
      </xdr:nvCxnSpPr>
      <xdr:spPr bwMode="auto">
        <a:xfrm flipV="1">
          <a:off x="3606800" y="6170056"/>
          <a:ext cx="698500" cy="79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79126</xdr:rowOff>
    </xdr:from>
    <xdr:to>
      <xdr:col>22</xdr:col>
      <xdr:colOff>165100</xdr:colOff>
      <xdr:row>35</xdr:row>
      <xdr:rowOff>180726</xdr:rowOff>
    </xdr:to>
    <xdr:sp macro="" textlink="">
      <xdr:nvSpPr>
        <xdr:cNvPr id="118" name="フローチャート: 判断 117"/>
        <xdr:cNvSpPr/>
      </xdr:nvSpPr>
      <xdr:spPr bwMode="auto">
        <a:xfrm>
          <a:off x="4254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165503</xdr:rowOff>
    </xdr:from>
    <xdr:ext cx="762000" cy="259045"/>
    <xdr:sp macro="" textlink="">
      <xdr:nvSpPr>
        <xdr:cNvPr id="119" name="テキスト ボックス 118"/>
        <xdr:cNvSpPr txBox="1"/>
      </xdr:nvSpPr>
      <xdr:spPr>
        <a:xfrm>
          <a:off x="3924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76160</xdr:rowOff>
    </xdr:from>
    <xdr:to>
      <xdr:col>18</xdr:col>
      <xdr:colOff>177800</xdr:colOff>
      <xdr:row>36</xdr:row>
      <xdr:rowOff>10597</xdr:rowOff>
    </xdr:to>
    <xdr:cxnSp macro="">
      <xdr:nvCxnSpPr>
        <xdr:cNvPr id="120" name="直線コネクタ 119"/>
        <xdr:cNvCxnSpPr/>
      </xdr:nvCxnSpPr>
      <xdr:spPr bwMode="auto">
        <a:xfrm>
          <a:off x="2908300" y="6686510"/>
          <a:ext cx="698500" cy="27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64533</xdr:rowOff>
    </xdr:from>
    <xdr:ext cx="762000" cy="259045"/>
    <xdr:sp macro="" textlink="">
      <xdr:nvSpPr>
        <xdr:cNvPr id="124" name="テキスト ボックス 123"/>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132618</xdr:rowOff>
    </xdr:from>
    <xdr:to>
      <xdr:col>29</xdr:col>
      <xdr:colOff>177800</xdr:colOff>
      <xdr:row>37</xdr:row>
      <xdr:rowOff>234218</xdr:rowOff>
    </xdr:to>
    <xdr:sp macro="" textlink="">
      <xdr:nvSpPr>
        <xdr:cNvPr id="130" name="楕円 129"/>
        <xdr:cNvSpPr/>
      </xdr:nvSpPr>
      <xdr:spPr bwMode="auto">
        <a:xfrm>
          <a:off x="5600700" y="725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104695</xdr:rowOff>
    </xdr:from>
    <xdr:ext cx="762000" cy="259045"/>
    <xdr:sp macro="" textlink="">
      <xdr:nvSpPr>
        <xdr:cNvPr id="131" name="人口1人当たり決算額の推移該当値テキスト445"/>
        <xdr:cNvSpPr txBox="1"/>
      </xdr:nvSpPr>
      <xdr:spPr>
        <a:xfrm>
          <a:off x="5740400" y="72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32126</xdr:rowOff>
    </xdr:from>
    <xdr:to>
      <xdr:col>26</xdr:col>
      <xdr:colOff>101600</xdr:colOff>
      <xdr:row>37</xdr:row>
      <xdr:rowOff>133726</xdr:rowOff>
    </xdr:to>
    <xdr:sp macro="" textlink="">
      <xdr:nvSpPr>
        <xdr:cNvPr id="132" name="楕円 131"/>
        <xdr:cNvSpPr/>
      </xdr:nvSpPr>
      <xdr:spPr bwMode="auto">
        <a:xfrm>
          <a:off x="4953000" y="715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118503</xdr:rowOff>
    </xdr:from>
    <xdr:ext cx="736600" cy="259045"/>
    <xdr:sp macro="" textlink="">
      <xdr:nvSpPr>
        <xdr:cNvPr id="133" name="テキスト ボックス 132"/>
        <xdr:cNvSpPr txBox="1"/>
      </xdr:nvSpPr>
      <xdr:spPr>
        <a:xfrm>
          <a:off x="4622800" y="724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194706</xdr:rowOff>
    </xdr:from>
    <xdr:to>
      <xdr:col>22</xdr:col>
      <xdr:colOff>165100</xdr:colOff>
      <xdr:row>33</xdr:row>
      <xdr:rowOff>296306</xdr:rowOff>
    </xdr:to>
    <xdr:sp macro="" textlink="">
      <xdr:nvSpPr>
        <xdr:cNvPr id="134" name="楕円 133"/>
        <xdr:cNvSpPr/>
      </xdr:nvSpPr>
      <xdr:spPr bwMode="auto">
        <a:xfrm>
          <a:off x="4254500" y="611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135033</xdr:rowOff>
    </xdr:from>
    <xdr:ext cx="762000" cy="259045"/>
    <xdr:sp macro="" textlink="">
      <xdr:nvSpPr>
        <xdr:cNvPr id="135" name="テキスト ボックス 134"/>
        <xdr:cNvSpPr txBox="1"/>
      </xdr:nvSpPr>
      <xdr:spPr>
        <a:xfrm>
          <a:off x="3924300" y="588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302697</xdr:rowOff>
    </xdr:from>
    <xdr:to>
      <xdr:col>19</xdr:col>
      <xdr:colOff>38100</xdr:colOff>
      <xdr:row>36</xdr:row>
      <xdr:rowOff>61397</xdr:rowOff>
    </xdr:to>
    <xdr:sp macro="" textlink="">
      <xdr:nvSpPr>
        <xdr:cNvPr id="136" name="楕円 135"/>
        <xdr:cNvSpPr/>
      </xdr:nvSpPr>
      <xdr:spPr bwMode="auto">
        <a:xfrm>
          <a:off x="3556000" y="69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46174</xdr:rowOff>
    </xdr:from>
    <xdr:ext cx="762000" cy="259045"/>
    <xdr:sp macro="" textlink="">
      <xdr:nvSpPr>
        <xdr:cNvPr id="137" name="テキスト ボックス 136"/>
        <xdr:cNvSpPr txBox="1"/>
      </xdr:nvSpPr>
      <xdr:spPr>
        <a:xfrm>
          <a:off x="3225800" y="699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25360</xdr:rowOff>
    </xdr:from>
    <xdr:to>
      <xdr:col>15</xdr:col>
      <xdr:colOff>101600</xdr:colOff>
      <xdr:row>35</xdr:row>
      <xdr:rowOff>126960</xdr:rowOff>
    </xdr:to>
    <xdr:sp macro="" textlink="">
      <xdr:nvSpPr>
        <xdr:cNvPr id="138" name="楕円 137"/>
        <xdr:cNvSpPr/>
      </xdr:nvSpPr>
      <xdr:spPr bwMode="auto">
        <a:xfrm>
          <a:off x="2857500" y="66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111737</xdr:rowOff>
    </xdr:from>
    <xdr:ext cx="762000" cy="259045"/>
    <xdr:sp macro="" textlink="">
      <xdr:nvSpPr>
        <xdr:cNvPr id="139" name="テキスト ボックス 138"/>
        <xdr:cNvSpPr txBox="1"/>
      </xdr:nvSpPr>
      <xdr:spPr>
        <a:xfrm>
          <a:off x="2527300" y="672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96201</xdr:rowOff>
    </xdr:from>
    <xdr:to>
      <xdr:col>24</xdr:col>
      <xdr:colOff>63500</xdr:colOff>
      <xdr:row>31</xdr:row>
      <xdr:rowOff>126605</xdr:rowOff>
    </xdr:to>
    <xdr:cxnSp macro="">
      <xdr:nvCxnSpPr>
        <xdr:cNvPr id="63" name="直線コネクタ 62"/>
        <xdr:cNvCxnSpPr/>
      </xdr:nvCxnSpPr>
      <xdr:spPr>
        <a:xfrm flipV="1">
          <a:off x="3797300" y="5411151"/>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126605</xdr:rowOff>
    </xdr:from>
    <xdr:to>
      <xdr:col>19</xdr:col>
      <xdr:colOff>177800</xdr:colOff>
      <xdr:row>31</xdr:row>
      <xdr:rowOff>144141</xdr:rowOff>
    </xdr:to>
    <xdr:cxnSp macro="">
      <xdr:nvCxnSpPr>
        <xdr:cNvPr id="66" name="直線コネクタ 65"/>
        <xdr:cNvCxnSpPr/>
      </xdr:nvCxnSpPr>
      <xdr:spPr>
        <a:xfrm flipV="1">
          <a:off x="2908300" y="5441555"/>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169838</xdr:rowOff>
    </xdr:from>
    <xdr:ext cx="534377" cy="259045"/>
    <xdr:sp macro="" textlink="">
      <xdr:nvSpPr>
        <xdr:cNvPr id="68" name="テキスト ボックス 67"/>
        <xdr:cNvSpPr txBox="1"/>
      </xdr:nvSpPr>
      <xdr:spPr>
        <a:xfrm>
          <a:off x="3530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144141</xdr:rowOff>
    </xdr:from>
    <xdr:to>
      <xdr:col>15</xdr:col>
      <xdr:colOff>50800</xdr:colOff>
      <xdr:row>32</xdr:row>
      <xdr:rowOff>99924</xdr:rowOff>
    </xdr:to>
    <xdr:cxnSp macro="">
      <xdr:nvCxnSpPr>
        <xdr:cNvPr id="69" name="直線コネクタ 68"/>
        <xdr:cNvCxnSpPr/>
      </xdr:nvCxnSpPr>
      <xdr:spPr>
        <a:xfrm flipV="1">
          <a:off x="2019300" y="545909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37805</xdr:rowOff>
    </xdr:from>
    <xdr:ext cx="534377" cy="259045"/>
    <xdr:sp macro="" textlink="">
      <xdr:nvSpPr>
        <xdr:cNvPr id="71" name="テキスト ボックス 70"/>
        <xdr:cNvSpPr txBox="1"/>
      </xdr:nvSpPr>
      <xdr:spPr>
        <a:xfrm>
          <a:off x="2641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99924</xdr:rowOff>
    </xdr:from>
    <xdr:to>
      <xdr:col>10</xdr:col>
      <xdr:colOff>114300</xdr:colOff>
      <xdr:row>32</xdr:row>
      <xdr:rowOff>151065</xdr:rowOff>
    </xdr:to>
    <xdr:cxnSp macro="">
      <xdr:nvCxnSpPr>
        <xdr:cNvPr id="72" name="直線コネクタ 71"/>
        <xdr:cNvCxnSpPr/>
      </xdr:nvCxnSpPr>
      <xdr:spPr>
        <a:xfrm flipV="1">
          <a:off x="1130300" y="5586324"/>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149688</xdr:rowOff>
    </xdr:from>
    <xdr:ext cx="534377" cy="259045"/>
    <xdr:sp macro="" textlink="">
      <xdr:nvSpPr>
        <xdr:cNvPr id="76" name="テキスト ボックス 75"/>
        <xdr:cNvSpPr txBox="1"/>
      </xdr:nvSpPr>
      <xdr:spPr>
        <a:xfrm>
          <a:off x="863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45401</xdr:rowOff>
    </xdr:from>
    <xdr:to>
      <xdr:col>24</xdr:col>
      <xdr:colOff>114300</xdr:colOff>
      <xdr:row>31</xdr:row>
      <xdr:rowOff>147001</xdr:rowOff>
    </xdr:to>
    <xdr:sp macro="" textlink="">
      <xdr:nvSpPr>
        <xdr:cNvPr id="82" name="楕円 81"/>
        <xdr:cNvSpPr/>
      </xdr:nvSpPr>
      <xdr:spPr>
        <a:xfrm>
          <a:off x="4584700" y="5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131778</xdr:rowOff>
    </xdr:from>
    <xdr:ext cx="534377" cy="259045"/>
    <xdr:sp macro="" textlink="">
      <xdr:nvSpPr>
        <xdr:cNvPr id="83" name="人件費該当値テキスト"/>
        <xdr:cNvSpPr txBox="1"/>
      </xdr:nvSpPr>
      <xdr:spPr>
        <a:xfrm>
          <a:off x="4686300" y="52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75805</xdr:rowOff>
    </xdr:from>
    <xdr:to>
      <xdr:col>20</xdr:col>
      <xdr:colOff>38100</xdr:colOff>
      <xdr:row>32</xdr:row>
      <xdr:rowOff>5955</xdr:rowOff>
    </xdr:to>
    <xdr:sp macro="" textlink="">
      <xdr:nvSpPr>
        <xdr:cNvPr id="84" name="楕円 83"/>
        <xdr:cNvSpPr/>
      </xdr:nvSpPr>
      <xdr:spPr>
        <a:xfrm>
          <a:off x="3746500" y="53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22482</xdr:rowOff>
    </xdr:from>
    <xdr:ext cx="534377" cy="259045"/>
    <xdr:sp macro="" textlink="">
      <xdr:nvSpPr>
        <xdr:cNvPr id="85" name="テキスト ボックス 84"/>
        <xdr:cNvSpPr txBox="1"/>
      </xdr:nvSpPr>
      <xdr:spPr>
        <a:xfrm>
          <a:off x="3530111" y="5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93341</xdr:rowOff>
    </xdr:from>
    <xdr:to>
      <xdr:col>15</xdr:col>
      <xdr:colOff>101600</xdr:colOff>
      <xdr:row>32</xdr:row>
      <xdr:rowOff>23491</xdr:rowOff>
    </xdr:to>
    <xdr:sp macro="" textlink="">
      <xdr:nvSpPr>
        <xdr:cNvPr id="86" name="楕円 85"/>
        <xdr:cNvSpPr/>
      </xdr:nvSpPr>
      <xdr:spPr>
        <a:xfrm>
          <a:off x="2857500" y="5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40018</xdr:rowOff>
    </xdr:from>
    <xdr:ext cx="534377" cy="259045"/>
    <xdr:sp macro="" textlink="">
      <xdr:nvSpPr>
        <xdr:cNvPr id="87" name="テキスト ボックス 86"/>
        <xdr:cNvSpPr txBox="1"/>
      </xdr:nvSpPr>
      <xdr:spPr>
        <a:xfrm>
          <a:off x="2641111" y="51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49124</xdr:rowOff>
    </xdr:from>
    <xdr:to>
      <xdr:col>10</xdr:col>
      <xdr:colOff>165100</xdr:colOff>
      <xdr:row>32</xdr:row>
      <xdr:rowOff>150724</xdr:rowOff>
    </xdr:to>
    <xdr:sp macro="" textlink="">
      <xdr:nvSpPr>
        <xdr:cNvPr id="88" name="楕円 87"/>
        <xdr:cNvSpPr/>
      </xdr:nvSpPr>
      <xdr:spPr>
        <a:xfrm>
          <a:off x="19685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167251</xdr:rowOff>
    </xdr:from>
    <xdr:ext cx="534377" cy="259045"/>
    <xdr:sp macro="" textlink="">
      <xdr:nvSpPr>
        <xdr:cNvPr id="89" name="テキスト ボックス 88"/>
        <xdr:cNvSpPr txBox="1"/>
      </xdr:nvSpPr>
      <xdr:spPr>
        <a:xfrm>
          <a:off x="1752111" y="53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100265</xdr:rowOff>
    </xdr:from>
    <xdr:to>
      <xdr:col>6</xdr:col>
      <xdr:colOff>38100</xdr:colOff>
      <xdr:row>33</xdr:row>
      <xdr:rowOff>30415</xdr:rowOff>
    </xdr:to>
    <xdr:sp macro="" textlink="">
      <xdr:nvSpPr>
        <xdr:cNvPr id="90" name="楕円 89"/>
        <xdr:cNvSpPr/>
      </xdr:nvSpPr>
      <xdr:spPr>
        <a:xfrm>
          <a:off x="1079500" y="5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46942</xdr:rowOff>
    </xdr:from>
    <xdr:ext cx="534377" cy="259045"/>
    <xdr:sp macro="" textlink="">
      <xdr:nvSpPr>
        <xdr:cNvPr id="91" name="テキスト ボックス 90"/>
        <xdr:cNvSpPr txBox="1"/>
      </xdr:nvSpPr>
      <xdr:spPr>
        <a:xfrm>
          <a:off x="863111" y="53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170370</xdr:rowOff>
    </xdr:from>
    <xdr:to>
      <xdr:col>24</xdr:col>
      <xdr:colOff>63500</xdr:colOff>
      <xdr:row>58</xdr:row>
      <xdr:rowOff>25476</xdr:rowOff>
    </xdr:to>
    <xdr:cxnSp macro="">
      <xdr:nvCxnSpPr>
        <xdr:cNvPr id="121" name="直線コネクタ 120"/>
        <xdr:cNvCxnSpPr/>
      </xdr:nvCxnSpPr>
      <xdr:spPr>
        <a:xfrm flipV="1">
          <a:off x="3797300" y="9943020"/>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133258</xdr:rowOff>
    </xdr:from>
    <xdr:ext cx="534377" cy="259045"/>
    <xdr:sp macro="" textlink="">
      <xdr:nvSpPr>
        <xdr:cNvPr id="122" name="物件費平均値テキスト"/>
        <xdr:cNvSpPr txBox="1"/>
      </xdr:nvSpPr>
      <xdr:spPr>
        <a:xfrm>
          <a:off x="4686300" y="973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16408</xdr:rowOff>
    </xdr:from>
    <xdr:to>
      <xdr:col>19</xdr:col>
      <xdr:colOff>177800</xdr:colOff>
      <xdr:row>58</xdr:row>
      <xdr:rowOff>25476</xdr:rowOff>
    </xdr:to>
    <xdr:cxnSp macro="">
      <xdr:nvCxnSpPr>
        <xdr:cNvPr id="124" name="直線コネクタ 123"/>
        <xdr:cNvCxnSpPr/>
      </xdr:nvCxnSpPr>
      <xdr:spPr>
        <a:xfrm>
          <a:off x="2908300" y="996050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62795</xdr:rowOff>
    </xdr:from>
    <xdr:ext cx="534377" cy="259045"/>
    <xdr:sp macro="" textlink="">
      <xdr:nvSpPr>
        <xdr:cNvPr id="126" name="テキスト ボックス 125"/>
        <xdr:cNvSpPr txBox="1"/>
      </xdr:nvSpPr>
      <xdr:spPr>
        <a:xfrm>
          <a:off x="3530111"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16408</xdr:rowOff>
    </xdr:from>
    <xdr:to>
      <xdr:col>15</xdr:col>
      <xdr:colOff>50800</xdr:colOff>
      <xdr:row>58</xdr:row>
      <xdr:rowOff>24447</xdr:rowOff>
    </xdr:to>
    <xdr:cxnSp macro="">
      <xdr:nvCxnSpPr>
        <xdr:cNvPr id="127" name="直線コネクタ 126"/>
        <xdr:cNvCxnSpPr/>
      </xdr:nvCxnSpPr>
      <xdr:spPr>
        <a:xfrm flipV="1">
          <a:off x="2019300" y="996050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92451</xdr:rowOff>
    </xdr:from>
    <xdr:to>
      <xdr:col>15</xdr:col>
      <xdr:colOff>101600</xdr:colOff>
      <xdr:row>58</xdr:row>
      <xdr:rowOff>22601</xdr:rowOff>
    </xdr:to>
    <xdr:sp macro="" textlink="">
      <xdr:nvSpPr>
        <xdr:cNvPr id="128" name="フローチャート: 判断 127"/>
        <xdr:cNvSpPr/>
      </xdr:nvSpPr>
      <xdr:spPr>
        <a:xfrm>
          <a:off x="2857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39128</xdr:rowOff>
    </xdr:from>
    <xdr:ext cx="534377" cy="259045"/>
    <xdr:sp macro="" textlink="">
      <xdr:nvSpPr>
        <xdr:cNvPr id="129" name="テキスト ボックス 128"/>
        <xdr:cNvSpPr txBox="1"/>
      </xdr:nvSpPr>
      <xdr:spPr>
        <a:xfrm>
          <a:off x="2641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24447</xdr:rowOff>
    </xdr:from>
    <xdr:to>
      <xdr:col>10</xdr:col>
      <xdr:colOff>114300</xdr:colOff>
      <xdr:row>58</xdr:row>
      <xdr:rowOff>98453</xdr:rowOff>
    </xdr:to>
    <xdr:cxnSp macro="">
      <xdr:nvCxnSpPr>
        <xdr:cNvPr id="130" name="直線コネクタ 129"/>
        <xdr:cNvCxnSpPr/>
      </xdr:nvCxnSpPr>
      <xdr:spPr>
        <a:xfrm flipV="1">
          <a:off x="1130300" y="9968547"/>
          <a:ext cx="889000" cy="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114495</xdr:rowOff>
    </xdr:from>
    <xdr:ext cx="534377" cy="259045"/>
    <xdr:sp macro="" textlink="">
      <xdr:nvSpPr>
        <xdr:cNvPr id="132" name="テキスト ボックス 131"/>
        <xdr:cNvSpPr txBox="1"/>
      </xdr:nvSpPr>
      <xdr:spPr>
        <a:xfrm>
          <a:off x="1752111" y="100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137937</xdr:rowOff>
    </xdr:from>
    <xdr:ext cx="534377" cy="259045"/>
    <xdr:sp macro="" textlink="">
      <xdr:nvSpPr>
        <xdr:cNvPr id="134" name="テキスト ボックス 133"/>
        <xdr:cNvSpPr txBox="1"/>
      </xdr:nvSpPr>
      <xdr:spPr>
        <a:xfrm>
          <a:off x="863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119570</xdr:rowOff>
    </xdr:from>
    <xdr:to>
      <xdr:col>24</xdr:col>
      <xdr:colOff>114300</xdr:colOff>
      <xdr:row>58</xdr:row>
      <xdr:rowOff>49720</xdr:rowOff>
    </xdr:to>
    <xdr:sp macro="" textlink="">
      <xdr:nvSpPr>
        <xdr:cNvPr id="140" name="楕円 139"/>
        <xdr:cNvSpPr/>
      </xdr:nvSpPr>
      <xdr:spPr>
        <a:xfrm>
          <a:off x="4584700" y="98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97997</xdr:rowOff>
    </xdr:from>
    <xdr:ext cx="534377" cy="259045"/>
    <xdr:sp macro="" textlink="">
      <xdr:nvSpPr>
        <xdr:cNvPr id="141" name="物件費該当値テキスト"/>
        <xdr:cNvSpPr txBox="1"/>
      </xdr:nvSpPr>
      <xdr:spPr>
        <a:xfrm>
          <a:off x="4686300" y="98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146126</xdr:rowOff>
    </xdr:from>
    <xdr:to>
      <xdr:col>20</xdr:col>
      <xdr:colOff>38100</xdr:colOff>
      <xdr:row>58</xdr:row>
      <xdr:rowOff>76276</xdr:rowOff>
    </xdr:to>
    <xdr:sp macro="" textlink="">
      <xdr:nvSpPr>
        <xdr:cNvPr id="142" name="楕円 141"/>
        <xdr:cNvSpPr/>
      </xdr:nvSpPr>
      <xdr:spPr>
        <a:xfrm>
          <a:off x="3746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67403</xdr:rowOff>
    </xdr:from>
    <xdr:ext cx="534377" cy="259045"/>
    <xdr:sp macro="" textlink="">
      <xdr:nvSpPr>
        <xdr:cNvPr id="143" name="テキスト ボックス 142"/>
        <xdr:cNvSpPr txBox="1"/>
      </xdr:nvSpPr>
      <xdr:spPr>
        <a:xfrm>
          <a:off x="3530111" y="100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137058</xdr:rowOff>
    </xdr:from>
    <xdr:to>
      <xdr:col>15</xdr:col>
      <xdr:colOff>101600</xdr:colOff>
      <xdr:row>58</xdr:row>
      <xdr:rowOff>67208</xdr:rowOff>
    </xdr:to>
    <xdr:sp macro="" textlink="">
      <xdr:nvSpPr>
        <xdr:cNvPr id="144" name="楕円 143"/>
        <xdr:cNvSpPr/>
      </xdr:nvSpPr>
      <xdr:spPr>
        <a:xfrm>
          <a:off x="2857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58335</xdr:rowOff>
    </xdr:from>
    <xdr:ext cx="534377" cy="259045"/>
    <xdr:sp macro="" textlink="">
      <xdr:nvSpPr>
        <xdr:cNvPr id="145" name="テキスト ボックス 144"/>
        <xdr:cNvSpPr txBox="1"/>
      </xdr:nvSpPr>
      <xdr:spPr>
        <a:xfrm>
          <a:off x="2641111" y="100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145097</xdr:rowOff>
    </xdr:from>
    <xdr:to>
      <xdr:col>10</xdr:col>
      <xdr:colOff>165100</xdr:colOff>
      <xdr:row>58</xdr:row>
      <xdr:rowOff>75247</xdr:rowOff>
    </xdr:to>
    <xdr:sp macro="" textlink="">
      <xdr:nvSpPr>
        <xdr:cNvPr id="146" name="楕円 145"/>
        <xdr:cNvSpPr/>
      </xdr:nvSpPr>
      <xdr:spPr>
        <a:xfrm>
          <a:off x="19685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91774</xdr:rowOff>
    </xdr:from>
    <xdr:ext cx="534377" cy="259045"/>
    <xdr:sp macro="" textlink="">
      <xdr:nvSpPr>
        <xdr:cNvPr id="147" name="テキスト ボックス 146"/>
        <xdr:cNvSpPr txBox="1"/>
      </xdr:nvSpPr>
      <xdr:spPr>
        <a:xfrm>
          <a:off x="1752111" y="96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47653</xdr:rowOff>
    </xdr:from>
    <xdr:to>
      <xdr:col>6</xdr:col>
      <xdr:colOff>38100</xdr:colOff>
      <xdr:row>58</xdr:row>
      <xdr:rowOff>149253</xdr:rowOff>
    </xdr:to>
    <xdr:sp macro="" textlink="">
      <xdr:nvSpPr>
        <xdr:cNvPr id="148" name="楕円 147"/>
        <xdr:cNvSpPr/>
      </xdr:nvSpPr>
      <xdr:spPr>
        <a:xfrm>
          <a:off x="1079500" y="99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140380</xdr:rowOff>
    </xdr:from>
    <xdr:ext cx="534377" cy="259045"/>
    <xdr:sp macro="" textlink="">
      <xdr:nvSpPr>
        <xdr:cNvPr id="149" name="テキスト ボックス 148"/>
        <xdr:cNvSpPr txBox="1"/>
      </xdr:nvSpPr>
      <xdr:spPr>
        <a:xfrm>
          <a:off x="863111" y="100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61" name="テキスト ボックス 160"/>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3" name="テキスト ボックス 162"/>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5" name="テキスト ボックス 164"/>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9" name="テキスト ボックス 168"/>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71" name="テキスト ボックス 17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3" name="テキスト ボックス 172"/>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92694</xdr:rowOff>
    </xdr:from>
    <xdr:to>
      <xdr:col>24</xdr:col>
      <xdr:colOff>62865</xdr:colOff>
      <xdr:row>78</xdr:row>
      <xdr:rowOff>119698</xdr:rowOff>
    </xdr:to>
    <xdr:cxnSp macro="">
      <xdr:nvCxnSpPr>
        <xdr:cNvPr id="177" name="直線コネクタ 176"/>
        <xdr:cNvCxnSpPr/>
      </xdr:nvCxnSpPr>
      <xdr:spPr>
        <a:xfrm flipV="1">
          <a:off x="4633595" y="12265644"/>
          <a:ext cx="1270" cy="1227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123525</xdr:rowOff>
    </xdr:from>
    <xdr:ext cx="469744" cy="259045"/>
    <xdr:sp macro="" textlink="">
      <xdr:nvSpPr>
        <xdr:cNvPr id="178" name="維持補修費最小値テキスト"/>
        <xdr:cNvSpPr txBox="1"/>
      </xdr:nvSpPr>
      <xdr:spPr>
        <a:xfrm>
          <a:off x="4686300"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119698</xdr:rowOff>
    </xdr:from>
    <xdr:to>
      <xdr:col>24</xdr:col>
      <xdr:colOff>152400</xdr:colOff>
      <xdr:row>78</xdr:row>
      <xdr:rowOff>119698</xdr:rowOff>
    </xdr:to>
    <xdr:cxnSp macro="">
      <xdr:nvCxnSpPr>
        <xdr:cNvPr id="179" name="直線コネクタ 178"/>
        <xdr:cNvCxnSpPr/>
      </xdr:nvCxnSpPr>
      <xdr:spPr>
        <a:xfrm>
          <a:off x="4546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39371</xdr:rowOff>
    </xdr:from>
    <xdr:ext cx="469744" cy="259045"/>
    <xdr:sp macro="" textlink="">
      <xdr:nvSpPr>
        <xdr:cNvPr id="180" name="維持補修費最大値テキスト"/>
        <xdr:cNvSpPr txBox="1"/>
      </xdr:nvSpPr>
      <xdr:spPr>
        <a:xfrm>
          <a:off x="4686300" y="1204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92694</xdr:rowOff>
    </xdr:from>
    <xdr:to>
      <xdr:col>24</xdr:col>
      <xdr:colOff>152400</xdr:colOff>
      <xdr:row>71</xdr:row>
      <xdr:rowOff>92694</xdr:rowOff>
    </xdr:to>
    <xdr:cxnSp macro="">
      <xdr:nvCxnSpPr>
        <xdr:cNvPr id="181" name="直線コネクタ 180"/>
        <xdr:cNvCxnSpPr/>
      </xdr:nvCxnSpPr>
      <xdr:spPr>
        <a:xfrm>
          <a:off x="4546600" y="1226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119412</xdr:rowOff>
    </xdr:from>
    <xdr:to>
      <xdr:col>24</xdr:col>
      <xdr:colOff>63500</xdr:colOff>
      <xdr:row>73</xdr:row>
      <xdr:rowOff>5969</xdr:rowOff>
    </xdr:to>
    <xdr:cxnSp macro="">
      <xdr:nvCxnSpPr>
        <xdr:cNvPr id="182" name="直線コネクタ 181"/>
        <xdr:cNvCxnSpPr/>
      </xdr:nvCxnSpPr>
      <xdr:spPr>
        <a:xfrm>
          <a:off x="3797300" y="12292362"/>
          <a:ext cx="838200" cy="2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14464</xdr:rowOff>
    </xdr:from>
    <xdr:ext cx="469744" cy="259045"/>
    <xdr:sp macro="" textlink="">
      <xdr:nvSpPr>
        <xdr:cNvPr id="183" name="維持補修費平均値テキスト"/>
        <xdr:cNvSpPr txBox="1"/>
      </xdr:nvSpPr>
      <xdr:spPr>
        <a:xfrm>
          <a:off x="4686300" y="1287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36037</xdr:rowOff>
    </xdr:from>
    <xdr:to>
      <xdr:col>24</xdr:col>
      <xdr:colOff>114300</xdr:colOff>
      <xdr:row>75</xdr:row>
      <xdr:rowOff>137637</xdr:rowOff>
    </xdr:to>
    <xdr:sp macro="" textlink="">
      <xdr:nvSpPr>
        <xdr:cNvPr id="184" name="フローチャート: 判断 183"/>
        <xdr:cNvSpPr/>
      </xdr:nvSpPr>
      <xdr:spPr>
        <a:xfrm>
          <a:off x="4584700" y="1289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111268</xdr:rowOff>
    </xdr:from>
    <xdr:to>
      <xdr:col>19</xdr:col>
      <xdr:colOff>177800</xdr:colOff>
      <xdr:row>71</xdr:row>
      <xdr:rowOff>119412</xdr:rowOff>
    </xdr:to>
    <xdr:cxnSp macro="">
      <xdr:nvCxnSpPr>
        <xdr:cNvPr id="185" name="直線コネクタ 184"/>
        <xdr:cNvCxnSpPr/>
      </xdr:nvCxnSpPr>
      <xdr:spPr>
        <a:xfrm>
          <a:off x="2908300" y="12112768"/>
          <a:ext cx="889000" cy="1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20606</xdr:rowOff>
    </xdr:from>
    <xdr:to>
      <xdr:col>20</xdr:col>
      <xdr:colOff>38100</xdr:colOff>
      <xdr:row>75</xdr:row>
      <xdr:rowOff>122206</xdr:rowOff>
    </xdr:to>
    <xdr:sp macro="" textlink="">
      <xdr:nvSpPr>
        <xdr:cNvPr id="186" name="フローチャート: 判断 185"/>
        <xdr:cNvSpPr/>
      </xdr:nvSpPr>
      <xdr:spPr>
        <a:xfrm>
          <a:off x="3746500" y="128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113333</xdr:rowOff>
    </xdr:from>
    <xdr:ext cx="469744" cy="259045"/>
    <xdr:sp macro="" textlink="">
      <xdr:nvSpPr>
        <xdr:cNvPr id="187" name="テキスト ボックス 186"/>
        <xdr:cNvSpPr txBox="1"/>
      </xdr:nvSpPr>
      <xdr:spPr>
        <a:xfrm>
          <a:off x="3562428" y="12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111268</xdr:rowOff>
    </xdr:from>
    <xdr:to>
      <xdr:col>15</xdr:col>
      <xdr:colOff>50800</xdr:colOff>
      <xdr:row>72</xdr:row>
      <xdr:rowOff>43117</xdr:rowOff>
    </xdr:to>
    <xdr:cxnSp macro="">
      <xdr:nvCxnSpPr>
        <xdr:cNvPr id="188" name="直線コネクタ 187"/>
        <xdr:cNvCxnSpPr/>
      </xdr:nvCxnSpPr>
      <xdr:spPr>
        <a:xfrm flipV="1">
          <a:off x="2019300" y="12112768"/>
          <a:ext cx="889000" cy="2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150622</xdr:rowOff>
    </xdr:from>
    <xdr:to>
      <xdr:col>15</xdr:col>
      <xdr:colOff>101600</xdr:colOff>
      <xdr:row>75</xdr:row>
      <xdr:rowOff>80772</xdr:rowOff>
    </xdr:to>
    <xdr:sp macro="" textlink="">
      <xdr:nvSpPr>
        <xdr:cNvPr id="189" name="フローチャート: 判断 188"/>
        <xdr:cNvSpPr/>
      </xdr:nvSpPr>
      <xdr:spPr>
        <a:xfrm>
          <a:off x="2857500" y="128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71899</xdr:rowOff>
    </xdr:from>
    <xdr:ext cx="469744" cy="259045"/>
    <xdr:sp macro="" textlink="">
      <xdr:nvSpPr>
        <xdr:cNvPr id="190" name="テキスト ボックス 189"/>
        <xdr:cNvSpPr txBox="1"/>
      </xdr:nvSpPr>
      <xdr:spPr>
        <a:xfrm>
          <a:off x="2673428" y="129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43117</xdr:rowOff>
    </xdr:from>
    <xdr:to>
      <xdr:col>10</xdr:col>
      <xdr:colOff>114300</xdr:colOff>
      <xdr:row>73</xdr:row>
      <xdr:rowOff>113697</xdr:rowOff>
    </xdr:to>
    <xdr:cxnSp macro="">
      <xdr:nvCxnSpPr>
        <xdr:cNvPr id="191" name="直線コネクタ 190"/>
        <xdr:cNvCxnSpPr/>
      </xdr:nvCxnSpPr>
      <xdr:spPr>
        <a:xfrm flipV="1">
          <a:off x="1130300" y="12387517"/>
          <a:ext cx="889000" cy="2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24749</xdr:rowOff>
    </xdr:from>
    <xdr:to>
      <xdr:col>10</xdr:col>
      <xdr:colOff>165100</xdr:colOff>
      <xdr:row>75</xdr:row>
      <xdr:rowOff>126349</xdr:rowOff>
    </xdr:to>
    <xdr:sp macro="" textlink="">
      <xdr:nvSpPr>
        <xdr:cNvPr id="192" name="フローチャート: 判断 191"/>
        <xdr:cNvSpPr/>
      </xdr:nvSpPr>
      <xdr:spPr>
        <a:xfrm>
          <a:off x="1968500" y="128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117476</xdr:rowOff>
    </xdr:from>
    <xdr:ext cx="469744" cy="259045"/>
    <xdr:sp macro="" textlink="">
      <xdr:nvSpPr>
        <xdr:cNvPr id="193" name="テキスト ボックス 192"/>
        <xdr:cNvSpPr txBox="1"/>
      </xdr:nvSpPr>
      <xdr:spPr>
        <a:xfrm>
          <a:off x="1784428" y="129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101044</xdr:rowOff>
    </xdr:from>
    <xdr:to>
      <xdr:col>6</xdr:col>
      <xdr:colOff>38100</xdr:colOff>
      <xdr:row>76</xdr:row>
      <xdr:rowOff>31195</xdr:rowOff>
    </xdr:to>
    <xdr:sp macro="" textlink="">
      <xdr:nvSpPr>
        <xdr:cNvPr id="194" name="フローチャート: 判断 193"/>
        <xdr:cNvSpPr/>
      </xdr:nvSpPr>
      <xdr:spPr>
        <a:xfrm>
          <a:off x="1079500" y="129597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22322</xdr:rowOff>
    </xdr:from>
    <xdr:ext cx="469744" cy="259045"/>
    <xdr:sp macro="" textlink="">
      <xdr:nvSpPr>
        <xdr:cNvPr id="195" name="テキスト ボックス 194"/>
        <xdr:cNvSpPr txBox="1"/>
      </xdr:nvSpPr>
      <xdr:spPr>
        <a:xfrm>
          <a:off x="895428" y="13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126619</xdr:rowOff>
    </xdr:from>
    <xdr:to>
      <xdr:col>24</xdr:col>
      <xdr:colOff>114300</xdr:colOff>
      <xdr:row>73</xdr:row>
      <xdr:rowOff>56769</xdr:rowOff>
    </xdr:to>
    <xdr:sp macro="" textlink="">
      <xdr:nvSpPr>
        <xdr:cNvPr id="201" name="楕円 200"/>
        <xdr:cNvSpPr/>
      </xdr:nvSpPr>
      <xdr:spPr>
        <a:xfrm>
          <a:off x="4584700" y="124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149496</xdr:rowOff>
    </xdr:from>
    <xdr:ext cx="469744" cy="259045"/>
    <xdr:sp macro="" textlink="">
      <xdr:nvSpPr>
        <xdr:cNvPr id="202" name="維持補修費該当値テキスト"/>
        <xdr:cNvSpPr txBox="1"/>
      </xdr:nvSpPr>
      <xdr:spPr>
        <a:xfrm>
          <a:off x="4686300" y="123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68612</xdr:rowOff>
    </xdr:from>
    <xdr:to>
      <xdr:col>20</xdr:col>
      <xdr:colOff>38100</xdr:colOff>
      <xdr:row>71</xdr:row>
      <xdr:rowOff>170212</xdr:rowOff>
    </xdr:to>
    <xdr:sp macro="" textlink="">
      <xdr:nvSpPr>
        <xdr:cNvPr id="203" name="楕円 202"/>
        <xdr:cNvSpPr/>
      </xdr:nvSpPr>
      <xdr:spPr>
        <a:xfrm>
          <a:off x="3746500" y="12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15289</xdr:rowOff>
    </xdr:from>
    <xdr:ext cx="469744" cy="259045"/>
    <xdr:sp macro="" textlink="">
      <xdr:nvSpPr>
        <xdr:cNvPr id="204" name="テキスト ボックス 203"/>
        <xdr:cNvSpPr txBox="1"/>
      </xdr:nvSpPr>
      <xdr:spPr>
        <a:xfrm>
          <a:off x="3562428" y="1201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60468</xdr:rowOff>
    </xdr:from>
    <xdr:to>
      <xdr:col>15</xdr:col>
      <xdr:colOff>101600</xdr:colOff>
      <xdr:row>70</xdr:row>
      <xdr:rowOff>162068</xdr:rowOff>
    </xdr:to>
    <xdr:sp macro="" textlink="">
      <xdr:nvSpPr>
        <xdr:cNvPr id="205" name="楕円 204"/>
        <xdr:cNvSpPr/>
      </xdr:nvSpPr>
      <xdr:spPr>
        <a:xfrm>
          <a:off x="2857500" y="120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7145</xdr:rowOff>
    </xdr:from>
    <xdr:ext cx="534377" cy="259045"/>
    <xdr:sp macro="" textlink="">
      <xdr:nvSpPr>
        <xdr:cNvPr id="206" name="テキスト ボックス 205"/>
        <xdr:cNvSpPr txBox="1"/>
      </xdr:nvSpPr>
      <xdr:spPr>
        <a:xfrm>
          <a:off x="2641111" y="118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163767</xdr:rowOff>
    </xdr:from>
    <xdr:to>
      <xdr:col>10</xdr:col>
      <xdr:colOff>165100</xdr:colOff>
      <xdr:row>72</xdr:row>
      <xdr:rowOff>93917</xdr:rowOff>
    </xdr:to>
    <xdr:sp macro="" textlink="">
      <xdr:nvSpPr>
        <xdr:cNvPr id="207" name="楕円 206"/>
        <xdr:cNvSpPr/>
      </xdr:nvSpPr>
      <xdr:spPr>
        <a:xfrm>
          <a:off x="1968500" y="123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110444</xdr:rowOff>
    </xdr:from>
    <xdr:ext cx="469744" cy="259045"/>
    <xdr:sp macro="" textlink="">
      <xdr:nvSpPr>
        <xdr:cNvPr id="208" name="テキスト ボックス 207"/>
        <xdr:cNvSpPr txBox="1"/>
      </xdr:nvSpPr>
      <xdr:spPr>
        <a:xfrm>
          <a:off x="1784428" y="121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62897</xdr:rowOff>
    </xdr:from>
    <xdr:to>
      <xdr:col>6</xdr:col>
      <xdr:colOff>38100</xdr:colOff>
      <xdr:row>73</xdr:row>
      <xdr:rowOff>164497</xdr:rowOff>
    </xdr:to>
    <xdr:sp macro="" textlink="">
      <xdr:nvSpPr>
        <xdr:cNvPr id="209" name="楕円 208"/>
        <xdr:cNvSpPr/>
      </xdr:nvSpPr>
      <xdr:spPr>
        <a:xfrm>
          <a:off x="1079500" y="125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9574</xdr:rowOff>
    </xdr:from>
    <xdr:ext cx="469744" cy="259045"/>
    <xdr:sp macro="" textlink="">
      <xdr:nvSpPr>
        <xdr:cNvPr id="210" name="テキスト ボックス 209"/>
        <xdr:cNvSpPr txBox="1"/>
      </xdr:nvSpPr>
      <xdr:spPr>
        <a:xfrm>
          <a:off x="895428" y="1235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65275</xdr:rowOff>
    </xdr:from>
    <xdr:to>
      <xdr:col>24</xdr:col>
      <xdr:colOff>62865</xdr:colOff>
      <xdr:row>97</xdr:row>
      <xdr:rowOff>139700</xdr:rowOff>
    </xdr:to>
    <xdr:cxnSp macro="">
      <xdr:nvCxnSpPr>
        <xdr:cNvPr id="237" name="直線コネクタ 236"/>
        <xdr:cNvCxnSpPr/>
      </xdr:nvCxnSpPr>
      <xdr:spPr>
        <a:xfrm flipV="1">
          <a:off x="4633595" y="15667225"/>
          <a:ext cx="1270" cy="110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143527</xdr:rowOff>
    </xdr:from>
    <xdr:ext cx="534377" cy="259045"/>
    <xdr:sp macro="" textlink="">
      <xdr:nvSpPr>
        <xdr:cNvPr id="238" name="扶助費最小値テキスト"/>
        <xdr:cNvSpPr txBox="1"/>
      </xdr:nvSpPr>
      <xdr:spPr>
        <a:xfrm>
          <a:off x="4686300" y="167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139700</xdr:rowOff>
    </xdr:from>
    <xdr:to>
      <xdr:col>24</xdr:col>
      <xdr:colOff>152400</xdr:colOff>
      <xdr:row>97</xdr:row>
      <xdr:rowOff>139700</xdr:rowOff>
    </xdr:to>
    <xdr:cxnSp macro="">
      <xdr:nvCxnSpPr>
        <xdr:cNvPr id="239" name="直線コネクタ 238"/>
        <xdr:cNvCxnSpPr/>
      </xdr:nvCxnSpPr>
      <xdr:spPr>
        <a:xfrm>
          <a:off x="4546600" y="1677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11952</xdr:rowOff>
    </xdr:from>
    <xdr:ext cx="534377" cy="259045"/>
    <xdr:sp macro="" textlink="">
      <xdr:nvSpPr>
        <xdr:cNvPr id="240" name="扶助費最大値テキスト"/>
        <xdr:cNvSpPr txBox="1"/>
      </xdr:nvSpPr>
      <xdr:spPr>
        <a:xfrm>
          <a:off x="4686300" y="154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65275</xdr:rowOff>
    </xdr:from>
    <xdr:to>
      <xdr:col>24</xdr:col>
      <xdr:colOff>152400</xdr:colOff>
      <xdr:row>91</xdr:row>
      <xdr:rowOff>65275</xdr:rowOff>
    </xdr:to>
    <xdr:cxnSp macro="">
      <xdr:nvCxnSpPr>
        <xdr:cNvPr id="241" name="直線コネクタ 240"/>
        <xdr:cNvCxnSpPr/>
      </xdr:nvCxnSpPr>
      <xdr:spPr>
        <a:xfrm>
          <a:off x="4546600" y="1566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18314</xdr:rowOff>
    </xdr:from>
    <xdr:to>
      <xdr:col>24</xdr:col>
      <xdr:colOff>63500</xdr:colOff>
      <xdr:row>97</xdr:row>
      <xdr:rowOff>29482</xdr:rowOff>
    </xdr:to>
    <xdr:cxnSp macro="">
      <xdr:nvCxnSpPr>
        <xdr:cNvPr id="242" name="直線コネクタ 241"/>
        <xdr:cNvCxnSpPr/>
      </xdr:nvCxnSpPr>
      <xdr:spPr>
        <a:xfrm flipV="1">
          <a:off x="3797300" y="16648964"/>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15177</xdr:rowOff>
    </xdr:from>
    <xdr:ext cx="534377" cy="259045"/>
    <xdr:sp macro="" textlink="">
      <xdr:nvSpPr>
        <xdr:cNvPr id="243" name="扶助費平均値テキスト"/>
        <xdr:cNvSpPr txBox="1"/>
      </xdr:nvSpPr>
      <xdr:spPr>
        <a:xfrm>
          <a:off x="4686300" y="1596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163750</xdr:rowOff>
    </xdr:from>
    <xdr:to>
      <xdr:col>24</xdr:col>
      <xdr:colOff>114300</xdr:colOff>
      <xdr:row>94</xdr:row>
      <xdr:rowOff>93900</xdr:rowOff>
    </xdr:to>
    <xdr:sp macro="" textlink="">
      <xdr:nvSpPr>
        <xdr:cNvPr id="244" name="フローチャート: 判断 243"/>
        <xdr:cNvSpPr/>
      </xdr:nvSpPr>
      <xdr:spPr>
        <a:xfrm>
          <a:off x="45847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29482</xdr:rowOff>
    </xdr:from>
    <xdr:to>
      <xdr:col>19</xdr:col>
      <xdr:colOff>177800</xdr:colOff>
      <xdr:row>98</xdr:row>
      <xdr:rowOff>34316</xdr:rowOff>
    </xdr:to>
    <xdr:cxnSp macro="">
      <xdr:nvCxnSpPr>
        <xdr:cNvPr id="245" name="直線コネクタ 244"/>
        <xdr:cNvCxnSpPr/>
      </xdr:nvCxnSpPr>
      <xdr:spPr>
        <a:xfrm flipV="1">
          <a:off x="2908300" y="16660132"/>
          <a:ext cx="889000" cy="1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38771</xdr:rowOff>
    </xdr:from>
    <xdr:to>
      <xdr:col>20</xdr:col>
      <xdr:colOff>38100</xdr:colOff>
      <xdr:row>94</xdr:row>
      <xdr:rowOff>140371</xdr:rowOff>
    </xdr:to>
    <xdr:sp macro="" textlink="">
      <xdr:nvSpPr>
        <xdr:cNvPr id="246" name="フローチャート: 判断 245"/>
        <xdr:cNvSpPr/>
      </xdr:nvSpPr>
      <xdr:spPr>
        <a:xfrm>
          <a:off x="3746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156898</xdr:rowOff>
    </xdr:from>
    <xdr:ext cx="534377" cy="259045"/>
    <xdr:sp macro="" textlink="">
      <xdr:nvSpPr>
        <xdr:cNvPr id="247" name="テキスト ボックス 246"/>
        <xdr:cNvSpPr txBox="1"/>
      </xdr:nvSpPr>
      <xdr:spPr>
        <a:xfrm>
          <a:off x="3530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164291</xdr:rowOff>
    </xdr:from>
    <xdr:to>
      <xdr:col>15</xdr:col>
      <xdr:colOff>50800</xdr:colOff>
      <xdr:row>98</xdr:row>
      <xdr:rowOff>34316</xdr:rowOff>
    </xdr:to>
    <xdr:cxnSp macro="">
      <xdr:nvCxnSpPr>
        <xdr:cNvPr id="248" name="直線コネクタ 247"/>
        <xdr:cNvCxnSpPr/>
      </xdr:nvCxnSpPr>
      <xdr:spPr>
        <a:xfrm>
          <a:off x="2019300" y="1679494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21887</xdr:rowOff>
    </xdr:from>
    <xdr:to>
      <xdr:col>15</xdr:col>
      <xdr:colOff>101600</xdr:colOff>
      <xdr:row>95</xdr:row>
      <xdr:rowOff>123487</xdr:rowOff>
    </xdr:to>
    <xdr:sp macro="" textlink="">
      <xdr:nvSpPr>
        <xdr:cNvPr id="249" name="フローチャート: 判断 248"/>
        <xdr:cNvSpPr/>
      </xdr:nvSpPr>
      <xdr:spPr>
        <a:xfrm>
          <a:off x="2857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140014</xdr:rowOff>
    </xdr:from>
    <xdr:ext cx="534377" cy="259045"/>
    <xdr:sp macro="" textlink="">
      <xdr:nvSpPr>
        <xdr:cNvPr id="250" name="テキスト ボックス 249"/>
        <xdr:cNvSpPr txBox="1"/>
      </xdr:nvSpPr>
      <xdr:spPr>
        <a:xfrm>
          <a:off x="2641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164291</xdr:rowOff>
    </xdr:from>
    <xdr:to>
      <xdr:col>10</xdr:col>
      <xdr:colOff>114300</xdr:colOff>
      <xdr:row>99</xdr:row>
      <xdr:rowOff>43754</xdr:rowOff>
    </xdr:to>
    <xdr:cxnSp macro="">
      <xdr:nvCxnSpPr>
        <xdr:cNvPr id="251" name="直線コネクタ 250"/>
        <xdr:cNvCxnSpPr/>
      </xdr:nvCxnSpPr>
      <xdr:spPr>
        <a:xfrm flipV="1">
          <a:off x="1130300" y="16794941"/>
          <a:ext cx="889000" cy="2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112903</xdr:rowOff>
    </xdr:from>
    <xdr:to>
      <xdr:col>10</xdr:col>
      <xdr:colOff>165100</xdr:colOff>
      <xdr:row>96</xdr:row>
      <xdr:rowOff>43053</xdr:rowOff>
    </xdr:to>
    <xdr:sp macro="" textlink="">
      <xdr:nvSpPr>
        <xdr:cNvPr id="252" name="フローチャート: 判断 251"/>
        <xdr:cNvSpPr/>
      </xdr:nvSpPr>
      <xdr:spPr>
        <a:xfrm>
          <a:off x="1968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59580</xdr:rowOff>
    </xdr:from>
    <xdr:ext cx="534377" cy="259045"/>
    <xdr:sp macro="" textlink="">
      <xdr:nvSpPr>
        <xdr:cNvPr id="253" name="テキスト ボックス 252"/>
        <xdr:cNvSpPr txBox="1"/>
      </xdr:nvSpPr>
      <xdr:spPr>
        <a:xfrm>
          <a:off x="1752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86647</xdr:rowOff>
    </xdr:from>
    <xdr:to>
      <xdr:col>6</xdr:col>
      <xdr:colOff>38100</xdr:colOff>
      <xdr:row>97</xdr:row>
      <xdr:rowOff>16797</xdr:rowOff>
    </xdr:to>
    <xdr:sp macro="" textlink="">
      <xdr:nvSpPr>
        <xdr:cNvPr id="254" name="フローチャート: 判断 253"/>
        <xdr:cNvSpPr/>
      </xdr:nvSpPr>
      <xdr:spPr>
        <a:xfrm>
          <a:off x="1079500" y="1654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33324</xdr:rowOff>
    </xdr:from>
    <xdr:ext cx="534377" cy="259045"/>
    <xdr:sp macro="" textlink="">
      <xdr:nvSpPr>
        <xdr:cNvPr id="255" name="テキスト ボックス 254"/>
        <xdr:cNvSpPr txBox="1"/>
      </xdr:nvSpPr>
      <xdr:spPr>
        <a:xfrm>
          <a:off x="863111" y="163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138964</xdr:rowOff>
    </xdr:from>
    <xdr:to>
      <xdr:col>24</xdr:col>
      <xdr:colOff>114300</xdr:colOff>
      <xdr:row>97</xdr:row>
      <xdr:rowOff>69114</xdr:rowOff>
    </xdr:to>
    <xdr:sp macro="" textlink="">
      <xdr:nvSpPr>
        <xdr:cNvPr id="261" name="楕円 260"/>
        <xdr:cNvSpPr/>
      </xdr:nvSpPr>
      <xdr:spPr>
        <a:xfrm>
          <a:off x="45847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53891</xdr:rowOff>
    </xdr:from>
    <xdr:ext cx="534377" cy="259045"/>
    <xdr:sp macro="" textlink="">
      <xdr:nvSpPr>
        <xdr:cNvPr id="262" name="扶助費該当値テキスト"/>
        <xdr:cNvSpPr txBox="1"/>
      </xdr:nvSpPr>
      <xdr:spPr>
        <a:xfrm>
          <a:off x="4686300" y="16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150132</xdr:rowOff>
    </xdr:from>
    <xdr:to>
      <xdr:col>20</xdr:col>
      <xdr:colOff>38100</xdr:colOff>
      <xdr:row>97</xdr:row>
      <xdr:rowOff>80282</xdr:rowOff>
    </xdr:to>
    <xdr:sp macro="" textlink="">
      <xdr:nvSpPr>
        <xdr:cNvPr id="263" name="楕円 262"/>
        <xdr:cNvSpPr/>
      </xdr:nvSpPr>
      <xdr:spPr>
        <a:xfrm>
          <a:off x="3746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71409</xdr:rowOff>
    </xdr:from>
    <xdr:ext cx="534377" cy="259045"/>
    <xdr:sp macro="" textlink="">
      <xdr:nvSpPr>
        <xdr:cNvPr id="264" name="テキスト ボックス 263"/>
        <xdr:cNvSpPr txBox="1"/>
      </xdr:nvSpPr>
      <xdr:spPr>
        <a:xfrm>
          <a:off x="3530111" y="167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154966</xdr:rowOff>
    </xdr:from>
    <xdr:to>
      <xdr:col>15</xdr:col>
      <xdr:colOff>101600</xdr:colOff>
      <xdr:row>98</xdr:row>
      <xdr:rowOff>85116</xdr:rowOff>
    </xdr:to>
    <xdr:sp macro="" textlink="">
      <xdr:nvSpPr>
        <xdr:cNvPr id="265" name="楕円 264"/>
        <xdr:cNvSpPr/>
      </xdr:nvSpPr>
      <xdr:spPr>
        <a:xfrm>
          <a:off x="2857500" y="16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76243</xdr:rowOff>
    </xdr:from>
    <xdr:ext cx="534377" cy="259045"/>
    <xdr:sp macro="" textlink="">
      <xdr:nvSpPr>
        <xdr:cNvPr id="266" name="テキスト ボックス 265"/>
        <xdr:cNvSpPr txBox="1"/>
      </xdr:nvSpPr>
      <xdr:spPr>
        <a:xfrm>
          <a:off x="2641111" y="168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113491</xdr:rowOff>
    </xdr:from>
    <xdr:to>
      <xdr:col>10</xdr:col>
      <xdr:colOff>165100</xdr:colOff>
      <xdr:row>98</xdr:row>
      <xdr:rowOff>43641</xdr:rowOff>
    </xdr:to>
    <xdr:sp macro="" textlink="">
      <xdr:nvSpPr>
        <xdr:cNvPr id="267" name="楕円 266"/>
        <xdr:cNvSpPr/>
      </xdr:nvSpPr>
      <xdr:spPr>
        <a:xfrm>
          <a:off x="1968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34768</xdr:rowOff>
    </xdr:from>
    <xdr:ext cx="534377" cy="259045"/>
    <xdr:sp macro="" textlink="">
      <xdr:nvSpPr>
        <xdr:cNvPr id="268" name="テキスト ボックス 267"/>
        <xdr:cNvSpPr txBox="1"/>
      </xdr:nvSpPr>
      <xdr:spPr>
        <a:xfrm>
          <a:off x="1752111" y="16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164404</xdr:rowOff>
    </xdr:from>
    <xdr:to>
      <xdr:col>6</xdr:col>
      <xdr:colOff>38100</xdr:colOff>
      <xdr:row>99</xdr:row>
      <xdr:rowOff>94554</xdr:rowOff>
    </xdr:to>
    <xdr:sp macro="" textlink="">
      <xdr:nvSpPr>
        <xdr:cNvPr id="269" name="楕円 268"/>
        <xdr:cNvSpPr/>
      </xdr:nvSpPr>
      <xdr:spPr>
        <a:xfrm>
          <a:off x="1079500" y="169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85681</xdr:rowOff>
    </xdr:from>
    <xdr:ext cx="534377" cy="259045"/>
    <xdr:sp macro="" textlink="">
      <xdr:nvSpPr>
        <xdr:cNvPr id="270" name="テキスト ボックス 269"/>
        <xdr:cNvSpPr txBox="1"/>
      </xdr:nvSpPr>
      <xdr:spPr>
        <a:xfrm>
          <a:off x="863111" y="170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2" name="直線コネクタ 28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3" name="テキスト ボックス 28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4" name="直線コネクタ 28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5" name="テキスト ボックス 28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6" name="直線コネクタ 28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7" name="テキスト ボックス 28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8" name="直線コネクタ 28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9" name="テキスト ボックス 28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54089</xdr:rowOff>
    </xdr:from>
    <xdr:to>
      <xdr:col>54</xdr:col>
      <xdr:colOff>189865</xdr:colOff>
      <xdr:row>36</xdr:row>
      <xdr:rowOff>77704</xdr:rowOff>
    </xdr:to>
    <xdr:cxnSp macro="">
      <xdr:nvCxnSpPr>
        <xdr:cNvPr id="293" name="直線コネクタ 292"/>
        <xdr:cNvCxnSpPr/>
      </xdr:nvCxnSpPr>
      <xdr:spPr>
        <a:xfrm flipV="1">
          <a:off x="10475595" y="5197589"/>
          <a:ext cx="1270" cy="1052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81531</xdr:rowOff>
    </xdr:from>
    <xdr:ext cx="534377" cy="259045"/>
    <xdr:sp macro="" textlink="">
      <xdr:nvSpPr>
        <xdr:cNvPr id="294" name="補助費等最小値テキスト"/>
        <xdr:cNvSpPr txBox="1"/>
      </xdr:nvSpPr>
      <xdr:spPr>
        <a:xfrm>
          <a:off x="10528300" y="62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77704</xdr:rowOff>
    </xdr:from>
    <xdr:to>
      <xdr:col>55</xdr:col>
      <xdr:colOff>88900</xdr:colOff>
      <xdr:row>36</xdr:row>
      <xdr:rowOff>77704</xdr:rowOff>
    </xdr:to>
    <xdr:cxnSp macro="">
      <xdr:nvCxnSpPr>
        <xdr:cNvPr id="295" name="直線コネクタ 294"/>
        <xdr:cNvCxnSpPr/>
      </xdr:nvCxnSpPr>
      <xdr:spPr>
        <a:xfrm>
          <a:off x="10388600" y="624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766</xdr:rowOff>
    </xdr:from>
    <xdr:ext cx="534377" cy="259045"/>
    <xdr:sp macro="" textlink="">
      <xdr:nvSpPr>
        <xdr:cNvPr id="296" name="補助費等最大値テキスト"/>
        <xdr:cNvSpPr txBox="1"/>
      </xdr:nvSpPr>
      <xdr:spPr>
        <a:xfrm>
          <a:off x="10528300" y="49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54089</xdr:rowOff>
    </xdr:from>
    <xdr:to>
      <xdr:col>55</xdr:col>
      <xdr:colOff>88900</xdr:colOff>
      <xdr:row>30</xdr:row>
      <xdr:rowOff>54089</xdr:rowOff>
    </xdr:to>
    <xdr:cxnSp macro="">
      <xdr:nvCxnSpPr>
        <xdr:cNvPr id="297" name="直線コネクタ 296"/>
        <xdr:cNvCxnSpPr/>
      </xdr:nvCxnSpPr>
      <xdr:spPr>
        <a:xfrm>
          <a:off x="10388600" y="51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150559</xdr:rowOff>
    </xdr:from>
    <xdr:to>
      <xdr:col>55</xdr:col>
      <xdr:colOff>0</xdr:colOff>
      <xdr:row>36</xdr:row>
      <xdr:rowOff>123264</xdr:rowOff>
    </xdr:to>
    <xdr:cxnSp macro="">
      <xdr:nvCxnSpPr>
        <xdr:cNvPr id="298" name="直線コネクタ 297"/>
        <xdr:cNvCxnSpPr/>
      </xdr:nvCxnSpPr>
      <xdr:spPr>
        <a:xfrm flipV="1">
          <a:off x="9639300" y="6151309"/>
          <a:ext cx="8382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108394</xdr:rowOff>
    </xdr:from>
    <xdr:ext cx="534377" cy="259045"/>
    <xdr:sp macro="" textlink="">
      <xdr:nvSpPr>
        <xdr:cNvPr id="299" name="補助費等平均値テキスト"/>
        <xdr:cNvSpPr txBox="1"/>
      </xdr:nvSpPr>
      <xdr:spPr>
        <a:xfrm>
          <a:off x="10528300" y="576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85517</xdr:rowOff>
    </xdr:from>
    <xdr:to>
      <xdr:col>55</xdr:col>
      <xdr:colOff>50800</xdr:colOff>
      <xdr:row>35</xdr:row>
      <xdr:rowOff>15667</xdr:rowOff>
    </xdr:to>
    <xdr:sp macro="" textlink="">
      <xdr:nvSpPr>
        <xdr:cNvPr id="300" name="フローチャート: 判断 299"/>
        <xdr:cNvSpPr/>
      </xdr:nvSpPr>
      <xdr:spPr>
        <a:xfrm>
          <a:off x="10426700" y="59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123264</xdr:rowOff>
    </xdr:from>
    <xdr:to>
      <xdr:col>50</xdr:col>
      <xdr:colOff>114300</xdr:colOff>
      <xdr:row>37</xdr:row>
      <xdr:rowOff>76972</xdr:rowOff>
    </xdr:to>
    <xdr:cxnSp macro="">
      <xdr:nvCxnSpPr>
        <xdr:cNvPr id="301" name="直線コネクタ 300"/>
        <xdr:cNvCxnSpPr/>
      </xdr:nvCxnSpPr>
      <xdr:spPr>
        <a:xfrm flipV="1">
          <a:off x="8750300" y="6295464"/>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22995</xdr:rowOff>
    </xdr:from>
    <xdr:to>
      <xdr:col>50</xdr:col>
      <xdr:colOff>165100</xdr:colOff>
      <xdr:row>34</xdr:row>
      <xdr:rowOff>124595</xdr:rowOff>
    </xdr:to>
    <xdr:sp macro="" textlink="">
      <xdr:nvSpPr>
        <xdr:cNvPr id="302" name="フローチャート: 判断 301"/>
        <xdr:cNvSpPr/>
      </xdr:nvSpPr>
      <xdr:spPr>
        <a:xfrm>
          <a:off x="9588500" y="58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141122</xdr:rowOff>
    </xdr:from>
    <xdr:ext cx="534377" cy="259045"/>
    <xdr:sp macro="" textlink="">
      <xdr:nvSpPr>
        <xdr:cNvPr id="303" name="テキスト ボックス 302"/>
        <xdr:cNvSpPr txBox="1"/>
      </xdr:nvSpPr>
      <xdr:spPr>
        <a:xfrm>
          <a:off x="9372111" y="5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76972</xdr:rowOff>
    </xdr:from>
    <xdr:to>
      <xdr:col>45</xdr:col>
      <xdr:colOff>177800</xdr:colOff>
      <xdr:row>38</xdr:row>
      <xdr:rowOff>104015</xdr:rowOff>
    </xdr:to>
    <xdr:cxnSp macro="">
      <xdr:nvCxnSpPr>
        <xdr:cNvPr id="304" name="直線コネクタ 303"/>
        <xdr:cNvCxnSpPr/>
      </xdr:nvCxnSpPr>
      <xdr:spPr>
        <a:xfrm flipV="1">
          <a:off x="7861300" y="6420622"/>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112332</xdr:rowOff>
    </xdr:from>
    <xdr:to>
      <xdr:col>46</xdr:col>
      <xdr:colOff>38100</xdr:colOff>
      <xdr:row>34</xdr:row>
      <xdr:rowOff>42482</xdr:rowOff>
    </xdr:to>
    <xdr:sp macro="" textlink="">
      <xdr:nvSpPr>
        <xdr:cNvPr id="305" name="フローチャート: 判断 304"/>
        <xdr:cNvSpPr/>
      </xdr:nvSpPr>
      <xdr:spPr>
        <a:xfrm>
          <a:off x="8699500" y="57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59009</xdr:rowOff>
    </xdr:from>
    <xdr:ext cx="534377" cy="259045"/>
    <xdr:sp macro="" textlink="">
      <xdr:nvSpPr>
        <xdr:cNvPr id="306" name="テキスト ボックス 305"/>
        <xdr:cNvSpPr txBox="1"/>
      </xdr:nvSpPr>
      <xdr:spPr>
        <a:xfrm>
          <a:off x="8483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84242</xdr:rowOff>
    </xdr:from>
    <xdr:to>
      <xdr:col>41</xdr:col>
      <xdr:colOff>50800</xdr:colOff>
      <xdr:row>38</xdr:row>
      <xdr:rowOff>104015</xdr:rowOff>
    </xdr:to>
    <xdr:cxnSp macro="">
      <xdr:nvCxnSpPr>
        <xdr:cNvPr id="307" name="直線コネクタ 306"/>
        <xdr:cNvCxnSpPr/>
      </xdr:nvCxnSpPr>
      <xdr:spPr>
        <a:xfrm>
          <a:off x="6972300" y="6427892"/>
          <a:ext cx="889000" cy="19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109039</xdr:rowOff>
    </xdr:from>
    <xdr:to>
      <xdr:col>41</xdr:col>
      <xdr:colOff>101600</xdr:colOff>
      <xdr:row>35</xdr:row>
      <xdr:rowOff>39189</xdr:rowOff>
    </xdr:to>
    <xdr:sp macro="" textlink="">
      <xdr:nvSpPr>
        <xdr:cNvPr id="308" name="フローチャート: 判断 307"/>
        <xdr:cNvSpPr/>
      </xdr:nvSpPr>
      <xdr:spPr>
        <a:xfrm>
          <a:off x="7810500" y="59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55716</xdr:rowOff>
    </xdr:from>
    <xdr:ext cx="534377" cy="259045"/>
    <xdr:sp macro="" textlink="">
      <xdr:nvSpPr>
        <xdr:cNvPr id="309" name="テキスト ボックス 308"/>
        <xdr:cNvSpPr txBox="1"/>
      </xdr:nvSpPr>
      <xdr:spPr>
        <a:xfrm>
          <a:off x="7594111" y="57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109268</xdr:rowOff>
    </xdr:from>
    <xdr:to>
      <xdr:col>36</xdr:col>
      <xdr:colOff>165100</xdr:colOff>
      <xdr:row>35</xdr:row>
      <xdr:rowOff>39418</xdr:rowOff>
    </xdr:to>
    <xdr:sp macro="" textlink="">
      <xdr:nvSpPr>
        <xdr:cNvPr id="310" name="フローチャート: 判断 309"/>
        <xdr:cNvSpPr/>
      </xdr:nvSpPr>
      <xdr:spPr>
        <a:xfrm>
          <a:off x="6921500" y="593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55945</xdr:rowOff>
    </xdr:from>
    <xdr:ext cx="534377" cy="259045"/>
    <xdr:sp macro="" textlink="">
      <xdr:nvSpPr>
        <xdr:cNvPr id="311" name="テキスト ボックス 310"/>
        <xdr:cNvSpPr txBox="1"/>
      </xdr:nvSpPr>
      <xdr:spPr>
        <a:xfrm>
          <a:off x="6705111" y="57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99759</xdr:rowOff>
    </xdr:from>
    <xdr:to>
      <xdr:col>55</xdr:col>
      <xdr:colOff>50800</xdr:colOff>
      <xdr:row>36</xdr:row>
      <xdr:rowOff>29909</xdr:rowOff>
    </xdr:to>
    <xdr:sp macro="" textlink="">
      <xdr:nvSpPr>
        <xdr:cNvPr id="317" name="楕円 316"/>
        <xdr:cNvSpPr/>
      </xdr:nvSpPr>
      <xdr:spPr>
        <a:xfrm>
          <a:off x="104267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14686</xdr:rowOff>
    </xdr:from>
    <xdr:ext cx="534377" cy="259045"/>
    <xdr:sp macro="" textlink="">
      <xdr:nvSpPr>
        <xdr:cNvPr id="318" name="補助費等該当値テキスト"/>
        <xdr:cNvSpPr txBox="1"/>
      </xdr:nvSpPr>
      <xdr:spPr>
        <a:xfrm>
          <a:off x="10528300" y="6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72464</xdr:rowOff>
    </xdr:from>
    <xdr:to>
      <xdr:col>50</xdr:col>
      <xdr:colOff>165100</xdr:colOff>
      <xdr:row>37</xdr:row>
      <xdr:rowOff>2614</xdr:rowOff>
    </xdr:to>
    <xdr:sp macro="" textlink="">
      <xdr:nvSpPr>
        <xdr:cNvPr id="319" name="楕円 318"/>
        <xdr:cNvSpPr/>
      </xdr:nvSpPr>
      <xdr:spPr>
        <a:xfrm>
          <a:off x="95885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165191</xdr:rowOff>
    </xdr:from>
    <xdr:ext cx="534377" cy="259045"/>
    <xdr:sp macro="" textlink="">
      <xdr:nvSpPr>
        <xdr:cNvPr id="320" name="テキスト ボックス 319"/>
        <xdr:cNvSpPr txBox="1"/>
      </xdr:nvSpPr>
      <xdr:spPr>
        <a:xfrm>
          <a:off x="9372111" y="63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26172</xdr:rowOff>
    </xdr:from>
    <xdr:to>
      <xdr:col>46</xdr:col>
      <xdr:colOff>38100</xdr:colOff>
      <xdr:row>37</xdr:row>
      <xdr:rowOff>127772</xdr:rowOff>
    </xdr:to>
    <xdr:sp macro="" textlink="">
      <xdr:nvSpPr>
        <xdr:cNvPr id="321" name="楕円 320"/>
        <xdr:cNvSpPr/>
      </xdr:nvSpPr>
      <xdr:spPr>
        <a:xfrm>
          <a:off x="8699500" y="63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118899</xdr:rowOff>
    </xdr:from>
    <xdr:ext cx="534377" cy="259045"/>
    <xdr:sp macro="" textlink="">
      <xdr:nvSpPr>
        <xdr:cNvPr id="322" name="テキスト ボックス 321"/>
        <xdr:cNvSpPr txBox="1"/>
      </xdr:nvSpPr>
      <xdr:spPr>
        <a:xfrm>
          <a:off x="8483111" y="64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53215</xdr:rowOff>
    </xdr:from>
    <xdr:to>
      <xdr:col>41</xdr:col>
      <xdr:colOff>101600</xdr:colOff>
      <xdr:row>38</xdr:row>
      <xdr:rowOff>154815</xdr:rowOff>
    </xdr:to>
    <xdr:sp macro="" textlink="">
      <xdr:nvSpPr>
        <xdr:cNvPr id="323" name="楕円 322"/>
        <xdr:cNvSpPr/>
      </xdr:nvSpPr>
      <xdr:spPr>
        <a:xfrm>
          <a:off x="7810500" y="6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145942</xdr:rowOff>
    </xdr:from>
    <xdr:ext cx="534377" cy="259045"/>
    <xdr:sp macro="" textlink="">
      <xdr:nvSpPr>
        <xdr:cNvPr id="324" name="テキスト ボックス 323"/>
        <xdr:cNvSpPr txBox="1"/>
      </xdr:nvSpPr>
      <xdr:spPr>
        <a:xfrm>
          <a:off x="7594111" y="66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33442</xdr:rowOff>
    </xdr:from>
    <xdr:to>
      <xdr:col>36</xdr:col>
      <xdr:colOff>165100</xdr:colOff>
      <xdr:row>37</xdr:row>
      <xdr:rowOff>135042</xdr:rowOff>
    </xdr:to>
    <xdr:sp macro="" textlink="">
      <xdr:nvSpPr>
        <xdr:cNvPr id="325" name="楕円 324"/>
        <xdr:cNvSpPr/>
      </xdr:nvSpPr>
      <xdr:spPr>
        <a:xfrm>
          <a:off x="6921500" y="63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126168</xdr:rowOff>
    </xdr:from>
    <xdr:ext cx="534377" cy="259045"/>
    <xdr:sp macro="" textlink="">
      <xdr:nvSpPr>
        <xdr:cNvPr id="326" name="テキスト ボックス 325"/>
        <xdr:cNvSpPr txBox="1"/>
      </xdr:nvSpPr>
      <xdr:spPr>
        <a:xfrm>
          <a:off x="6705111" y="64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3" name="直線コネクタ 352"/>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4"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5" name="直線コネクタ 354"/>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6"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7" name="直線コネクタ 356"/>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159180</xdr:rowOff>
    </xdr:from>
    <xdr:to>
      <xdr:col>55</xdr:col>
      <xdr:colOff>0</xdr:colOff>
      <xdr:row>55</xdr:row>
      <xdr:rowOff>85179</xdr:rowOff>
    </xdr:to>
    <xdr:cxnSp macro="">
      <xdr:nvCxnSpPr>
        <xdr:cNvPr id="358" name="直線コネクタ 357"/>
        <xdr:cNvCxnSpPr/>
      </xdr:nvCxnSpPr>
      <xdr:spPr>
        <a:xfrm>
          <a:off x="9639300" y="9246030"/>
          <a:ext cx="838200" cy="26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15108</xdr:rowOff>
    </xdr:from>
    <xdr:ext cx="534377" cy="259045"/>
    <xdr:sp macro="" textlink="">
      <xdr:nvSpPr>
        <xdr:cNvPr id="359" name="普通建設事業費平均値テキスト"/>
        <xdr:cNvSpPr txBox="1"/>
      </xdr:nvSpPr>
      <xdr:spPr>
        <a:xfrm>
          <a:off x="10528300" y="944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60" name="フローチャート: 判断 359"/>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51281</xdr:rowOff>
    </xdr:from>
    <xdr:to>
      <xdr:col>50</xdr:col>
      <xdr:colOff>114300</xdr:colOff>
      <xdr:row>53</xdr:row>
      <xdr:rowOff>159180</xdr:rowOff>
    </xdr:to>
    <xdr:cxnSp macro="">
      <xdr:nvCxnSpPr>
        <xdr:cNvPr id="361" name="直線コネクタ 360"/>
        <xdr:cNvCxnSpPr/>
      </xdr:nvCxnSpPr>
      <xdr:spPr>
        <a:xfrm>
          <a:off x="8750300" y="8966681"/>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2" name="フローチャート: 判断 361"/>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108011</xdr:rowOff>
    </xdr:from>
    <xdr:ext cx="534377" cy="259045"/>
    <xdr:sp macro="" textlink="">
      <xdr:nvSpPr>
        <xdr:cNvPr id="363" name="テキスト ボックス 362"/>
        <xdr:cNvSpPr txBox="1"/>
      </xdr:nvSpPr>
      <xdr:spPr>
        <a:xfrm>
          <a:off x="9372111" y="88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51281</xdr:rowOff>
    </xdr:from>
    <xdr:to>
      <xdr:col>45</xdr:col>
      <xdr:colOff>177800</xdr:colOff>
      <xdr:row>54</xdr:row>
      <xdr:rowOff>20371</xdr:rowOff>
    </xdr:to>
    <xdr:cxnSp macro="">
      <xdr:nvCxnSpPr>
        <xdr:cNvPr id="364" name="直線コネクタ 363"/>
        <xdr:cNvCxnSpPr/>
      </xdr:nvCxnSpPr>
      <xdr:spPr>
        <a:xfrm flipV="1">
          <a:off x="7861300" y="8966681"/>
          <a:ext cx="889000" cy="3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137771</xdr:rowOff>
    </xdr:from>
    <xdr:to>
      <xdr:col>46</xdr:col>
      <xdr:colOff>38100</xdr:colOff>
      <xdr:row>54</xdr:row>
      <xdr:rowOff>67921</xdr:rowOff>
    </xdr:to>
    <xdr:sp macro="" textlink="">
      <xdr:nvSpPr>
        <xdr:cNvPr id="365" name="フローチャート: 判断 364"/>
        <xdr:cNvSpPr/>
      </xdr:nvSpPr>
      <xdr:spPr>
        <a:xfrm>
          <a:off x="8699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59048</xdr:rowOff>
    </xdr:from>
    <xdr:ext cx="534377" cy="259045"/>
    <xdr:sp macro="" textlink="">
      <xdr:nvSpPr>
        <xdr:cNvPr id="366" name="テキスト ボックス 365"/>
        <xdr:cNvSpPr txBox="1"/>
      </xdr:nvSpPr>
      <xdr:spPr>
        <a:xfrm>
          <a:off x="8483111" y="931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43394</xdr:rowOff>
    </xdr:from>
    <xdr:to>
      <xdr:col>41</xdr:col>
      <xdr:colOff>50800</xdr:colOff>
      <xdr:row>54</xdr:row>
      <xdr:rowOff>20371</xdr:rowOff>
    </xdr:to>
    <xdr:cxnSp macro="">
      <xdr:nvCxnSpPr>
        <xdr:cNvPr id="367" name="直線コネクタ 366"/>
        <xdr:cNvCxnSpPr/>
      </xdr:nvCxnSpPr>
      <xdr:spPr>
        <a:xfrm>
          <a:off x="6972300" y="8787344"/>
          <a:ext cx="889000" cy="49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8" name="フローチャート: 判断 367"/>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75687</xdr:rowOff>
    </xdr:from>
    <xdr:ext cx="534377" cy="259045"/>
    <xdr:sp macro="" textlink="">
      <xdr:nvSpPr>
        <xdr:cNvPr id="369" name="テキスト ボックス 368"/>
        <xdr:cNvSpPr txBox="1"/>
      </xdr:nvSpPr>
      <xdr:spPr>
        <a:xfrm>
          <a:off x="7594111" y="95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70" name="フローチャート: 判断 369"/>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17362</xdr:rowOff>
    </xdr:from>
    <xdr:ext cx="534377" cy="259045"/>
    <xdr:sp macro="" textlink="">
      <xdr:nvSpPr>
        <xdr:cNvPr id="371" name="テキスト ボックス 370"/>
        <xdr:cNvSpPr txBox="1"/>
      </xdr:nvSpPr>
      <xdr:spPr>
        <a:xfrm>
          <a:off x="6705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34379</xdr:rowOff>
    </xdr:from>
    <xdr:to>
      <xdr:col>55</xdr:col>
      <xdr:colOff>50800</xdr:colOff>
      <xdr:row>55</xdr:row>
      <xdr:rowOff>135979</xdr:rowOff>
    </xdr:to>
    <xdr:sp macro="" textlink="">
      <xdr:nvSpPr>
        <xdr:cNvPr id="377" name="楕円 376"/>
        <xdr:cNvSpPr/>
      </xdr:nvSpPr>
      <xdr:spPr>
        <a:xfrm>
          <a:off x="104267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57256</xdr:rowOff>
    </xdr:from>
    <xdr:ext cx="534377" cy="259045"/>
    <xdr:sp macro="" textlink="">
      <xdr:nvSpPr>
        <xdr:cNvPr id="378" name="普通建設事業費該当値テキスト"/>
        <xdr:cNvSpPr txBox="1"/>
      </xdr:nvSpPr>
      <xdr:spPr>
        <a:xfrm>
          <a:off x="10528300"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108380</xdr:rowOff>
    </xdr:from>
    <xdr:to>
      <xdr:col>50</xdr:col>
      <xdr:colOff>165100</xdr:colOff>
      <xdr:row>54</xdr:row>
      <xdr:rowOff>38530</xdr:rowOff>
    </xdr:to>
    <xdr:sp macro="" textlink="">
      <xdr:nvSpPr>
        <xdr:cNvPr id="379" name="楕円 378"/>
        <xdr:cNvSpPr/>
      </xdr:nvSpPr>
      <xdr:spPr>
        <a:xfrm>
          <a:off x="9588500" y="91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29657</xdr:rowOff>
    </xdr:from>
    <xdr:ext cx="534377" cy="259045"/>
    <xdr:sp macro="" textlink="">
      <xdr:nvSpPr>
        <xdr:cNvPr id="380" name="テキスト ボックス 379"/>
        <xdr:cNvSpPr txBox="1"/>
      </xdr:nvSpPr>
      <xdr:spPr>
        <a:xfrm>
          <a:off x="9372111" y="92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481</xdr:rowOff>
    </xdr:from>
    <xdr:to>
      <xdr:col>46</xdr:col>
      <xdr:colOff>38100</xdr:colOff>
      <xdr:row>52</xdr:row>
      <xdr:rowOff>102081</xdr:rowOff>
    </xdr:to>
    <xdr:sp macro="" textlink="">
      <xdr:nvSpPr>
        <xdr:cNvPr id="381" name="楕円 380"/>
        <xdr:cNvSpPr/>
      </xdr:nvSpPr>
      <xdr:spPr>
        <a:xfrm>
          <a:off x="8699500" y="89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118608</xdr:rowOff>
    </xdr:from>
    <xdr:ext cx="534377" cy="259045"/>
    <xdr:sp macro="" textlink="">
      <xdr:nvSpPr>
        <xdr:cNvPr id="382" name="テキスト ボックス 381"/>
        <xdr:cNvSpPr txBox="1"/>
      </xdr:nvSpPr>
      <xdr:spPr>
        <a:xfrm>
          <a:off x="8483111" y="86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141021</xdr:rowOff>
    </xdr:from>
    <xdr:to>
      <xdr:col>41</xdr:col>
      <xdr:colOff>101600</xdr:colOff>
      <xdr:row>54</xdr:row>
      <xdr:rowOff>71171</xdr:rowOff>
    </xdr:to>
    <xdr:sp macro="" textlink="">
      <xdr:nvSpPr>
        <xdr:cNvPr id="383" name="楕円 382"/>
        <xdr:cNvSpPr/>
      </xdr:nvSpPr>
      <xdr:spPr>
        <a:xfrm>
          <a:off x="7810500" y="92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87698</xdr:rowOff>
    </xdr:from>
    <xdr:ext cx="534377" cy="259045"/>
    <xdr:sp macro="" textlink="">
      <xdr:nvSpPr>
        <xdr:cNvPr id="384" name="テキスト ボックス 383"/>
        <xdr:cNvSpPr txBox="1"/>
      </xdr:nvSpPr>
      <xdr:spPr>
        <a:xfrm>
          <a:off x="7594111" y="90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164044</xdr:rowOff>
    </xdr:from>
    <xdr:to>
      <xdr:col>36</xdr:col>
      <xdr:colOff>165100</xdr:colOff>
      <xdr:row>51</xdr:row>
      <xdr:rowOff>94194</xdr:rowOff>
    </xdr:to>
    <xdr:sp macro="" textlink="">
      <xdr:nvSpPr>
        <xdr:cNvPr id="385" name="楕円 384"/>
        <xdr:cNvSpPr/>
      </xdr:nvSpPr>
      <xdr:spPr>
        <a:xfrm>
          <a:off x="6921500" y="8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110721</xdr:rowOff>
    </xdr:from>
    <xdr:ext cx="599010" cy="259045"/>
    <xdr:sp macro="" textlink="">
      <xdr:nvSpPr>
        <xdr:cNvPr id="386" name="テキスト ボックス 385"/>
        <xdr:cNvSpPr txBox="1"/>
      </xdr:nvSpPr>
      <xdr:spPr>
        <a:xfrm>
          <a:off x="6672795" y="85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90360</xdr:rowOff>
    </xdr:from>
    <xdr:to>
      <xdr:col>54</xdr:col>
      <xdr:colOff>189865</xdr:colOff>
      <xdr:row>78</xdr:row>
      <xdr:rowOff>134499</xdr:rowOff>
    </xdr:to>
    <xdr:cxnSp macro="">
      <xdr:nvCxnSpPr>
        <xdr:cNvPr id="410" name="直線コネクタ 409"/>
        <xdr:cNvCxnSpPr/>
      </xdr:nvCxnSpPr>
      <xdr:spPr>
        <a:xfrm flipV="1">
          <a:off x="10475595" y="12263310"/>
          <a:ext cx="1270" cy="124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138326</xdr:rowOff>
    </xdr:from>
    <xdr:ext cx="469744" cy="259045"/>
    <xdr:sp macro="" textlink="">
      <xdr:nvSpPr>
        <xdr:cNvPr id="411" name="普通建設事業費 （ うち新規整備　）最小値テキスト"/>
        <xdr:cNvSpPr txBox="1"/>
      </xdr:nvSpPr>
      <xdr:spPr>
        <a:xfrm>
          <a:off x="10528300" y="13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134499</xdr:rowOff>
    </xdr:from>
    <xdr:to>
      <xdr:col>55</xdr:col>
      <xdr:colOff>88900</xdr:colOff>
      <xdr:row>78</xdr:row>
      <xdr:rowOff>134499</xdr:rowOff>
    </xdr:to>
    <xdr:cxnSp macro="">
      <xdr:nvCxnSpPr>
        <xdr:cNvPr id="412" name="直線コネクタ 411"/>
        <xdr:cNvCxnSpPr/>
      </xdr:nvCxnSpPr>
      <xdr:spPr>
        <a:xfrm>
          <a:off x="10388600" y="135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37037</xdr:rowOff>
    </xdr:from>
    <xdr:ext cx="534377" cy="259045"/>
    <xdr:sp macro="" textlink="">
      <xdr:nvSpPr>
        <xdr:cNvPr id="413" name="普通建設事業費 （ うち新規整備　）最大値テキスト"/>
        <xdr:cNvSpPr txBox="1"/>
      </xdr:nvSpPr>
      <xdr:spPr>
        <a:xfrm>
          <a:off x="10528300" y="12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90360</xdr:rowOff>
    </xdr:from>
    <xdr:to>
      <xdr:col>55</xdr:col>
      <xdr:colOff>88900</xdr:colOff>
      <xdr:row>71</xdr:row>
      <xdr:rowOff>90360</xdr:rowOff>
    </xdr:to>
    <xdr:cxnSp macro="">
      <xdr:nvCxnSpPr>
        <xdr:cNvPr id="414" name="直線コネクタ 413"/>
        <xdr:cNvCxnSpPr/>
      </xdr:nvCxnSpPr>
      <xdr:spPr>
        <a:xfrm>
          <a:off x="10388600" y="1226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100952</xdr:rowOff>
    </xdr:from>
    <xdr:to>
      <xdr:col>55</xdr:col>
      <xdr:colOff>0</xdr:colOff>
      <xdr:row>76</xdr:row>
      <xdr:rowOff>138957</xdr:rowOff>
    </xdr:to>
    <xdr:cxnSp macro="">
      <xdr:nvCxnSpPr>
        <xdr:cNvPr id="415" name="直線コネクタ 414"/>
        <xdr:cNvCxnSpPr/>
      </xdr:nvCxnSpPr>
      <xdr:spPr>
        <a:xfrm>
          <a:off x="9639300" y="13131152"/>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63447</xdr:rowOff>
    </xdr:from>
    <xdr:ext cx="534377" cy="259045"/>
    <xdr:sp macro="" textlink="">
      <xdr:nvSpPr>
        <xdr:cNvPr id="416" name="普通建設事業費 （ うち新規整備　）平均値テキスト"/>
        <xdr:cNvSpPr txBox="1"/>
      </xdr:nvSpPr>
      <xdr:spPr>
        <a:xfrm>
          <a:off x="10528300" y="129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40570</xdr:rowOff>
    </xdr:from>
    <xdr:to>
      <xdr:col>55</xdr:col>
      <xdr:colOff>50800</xdr:colOff>
      <xdr:row>76</xdr:row>
      <xdr:rowOff>142170</xdr:rowOff>
    </xdr:to>
    <xdr:sp macro="" textlink="">
      <xdr:nvSpPr>
        <xdr:cNvPr id="417" name="フローチャート: 判断 416"/>
        <xdr:cNvSpPr/>
      </xdr:nvSpPr>
      <xdr:spPr>
        <a:xfrm>
          <a:off x="104267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39688</xdr:rowOff>
    </xdr:from>
    <xdr:to>
      <xdr:col>50</xdr:col>
      <xdr:colOff>114300</xdr:colOff>
      <xdr:row>76</xdr:row>
      <xdr:rowOff>100952</xdr:rowOff>
    </xdr:to>
    <xdr:cxnSp macro="">
      <xdr:nvCxnSpPr>
        <xdr:cNvPr id="418" name="直線コネクタ 417"/>
        <xdr:cNvCxnSpPr/>
      </xdr:nvCxnSpPr>
      <xdr:spPr>
        <a:xfrm>
          <a:off x="8750300" y="1306988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145955</xdr:rowOff>
    </xdr:from>
    <xdr:to>
      <xdr:col>50</xdr:col>
      <xdr:colOff>165100</xdr:colOff>
      <xdr:row>74</xdr:row>
      <xdr:rowOff>76105</xdr:rowOff>
    </xdr:to>
    <xdr:sp macro="" textlink="">
      <xdr:nvSpPr>
        <xdr:cNvPr id="419" name="フローチャート: 判断 418"/>
        <xdr:cNvSpPr/>
      </xdr:nvSpPr>
      <xdr:spPr>
        <a:xfrm>
          <a:off x="9588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92632</xdr:rowOff>
    </xdr:from>
    <xdr:ext cx="534377" cy="259045"/>
    <xdr:sp macro="" textlink="">
      <xdr:nvSpPr>
        <xdr:cNvPr id="420" name="テキスト ボックス 419"/>
        <xdr:cNvSpPr txBox="1"/>
      </xdr:nvSpPr>
      <xdr:spPr>
        <a:xfrm>
          <a:off x="9372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159607</xdr:rowOff>
    </xdr:from>
    <xdr:to>
      <xdr:col>45</xdr:col>
      <xdr:colOff>177800</xdr:colOff>
      <xdr:row>76</xdr:row>
      <xdr:rowOff>39688</xdr:rowOff>
    </xdr:to>
    <xdr:cxnSp macro="">
      <xdr:nvCxnSpPr>
        <xdr:cNvPr id="421" name="直線コネクタ 420"/>
        <xdr:cNvCxnSpPr/>
      </xdr:nvCxnSpPr>
      <xdr:spPr>
        <a:xfrm>
          <a:off x="7861300" y="13018357"/>
          <a:ext cx="889000" cy="5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160490</xdr:rowOff>
    </xdr:from>
    <xdr:to>
      <xdr:col>46</xdr:col>
      <xdr:colOff>38100</xdr:colOff>
      <xdr:row>75</xdr:row>
      <xdr:rowOff>90640</xdr:rowOff>
    </xdr:to>
    <xdr:sp macro="" textlink="">
      <xdr:nvSpPr>
        <xdr:cNvPr id="422" name="フローチャート: 判断 421"/>
        <xdr:cNvSpPr/>
      </xdr:nvSpPr>
      <xdr:spPr>
        <a:xfrm>
          <a:off x="8699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107167</xdr:rowOff>
    </xdr:from>
    <xdr:ext cx="534377" cy="259045"/>
    <xdr:sp macro="" textlink="">
      <xdr:nvSpPr>
        <xdr:cNvPr id="423" name="テキスト ボックス 422"/>
        <xdr:cNvSpPr txBox="1"/>
      </xdr:nvSpPr>
      <xdr:spPr>
        <a:xfrm>
          <a:off x="8483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162185</xdr:rowOff>
    </xdr:from>
    <xdr:to>
      <xdr:col>41</xdr:col>
      <xdr:colOff>101600</xdr:colOff>
      <xdr:row>76</xdr:row>
      <xdr:rowOff>92335</xdr:rowOff>
    </xdr:to>
    <xdr:sp macro="" textlink="">
      <xdr:nvSpPr>
        <xdr:cNvPr id="424" name="フローチャート: 判断 423"/>
        <xdr:cNvSpPr/>
      </xdr:nvSpPr>
      <xdr:spPr>
        <a:xfrm>
          <a:off x="7810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83462</xdr:rowOff>
    </xdr:from>
    <xdr:ext cx="534377" cy="259045"/>
    <xdr:sp macro="" textlink="">
      <xdr:nvSpPr>
        <xdr:cNvPr id="425" name="テキスト ボックス 424"/>
        <xdr:cNvSpPr txBox="1"/>
      </xdr:nvSpPr>
      <xdr:spPr>
        <a:xfrm>
          <a:off x="7594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88157</xdr:rowOff>
    </xdr:from>
    <xdr:to>
      <xdr:col>55</xdr:col>
      <xdr:colOff>50800</xdr:colOff>
      <xdr:row>77</xdr:row>
      <xdr:rowOff>18307</xdr:rowOff>
    </xdr:to>
    <xdr:sp macro="" textlink="">
      <xdr:nvSpPr>
        <xdr:cNvPr id="431" name="楕円 430"/>
        <xdr:cNvSpPr/>
      </xdr:nvSpPr>
      <xdr:spPr>
        <a:xfrm>
          <a:off x="10426700" y="131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66584</xdr:rowOff>
    </xdr:from>
    <xdr:ext cx="534377" cy="259045"/>
    <xdr:sp macro="" textlink="">
      <xdr:nvSpPr>
        <xdr:cNvPr id="432" name="普通建設事業費 （ うち新規整備　）該当値テキスト"/>
        <xdr:cNvSpPr txBox="1"/>
      </xdr:nvSpPr>
      <xdr:spPr>
        <a:xfrm>
          <a:off x="10528300" y="13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50152</xdr:rowOff>
    </xdr:from>
    <xdr:to>
      <xdr:col>50</xdr:col>
      <xdr:colOff>165100</xdr:colOff>
      <xdr:row>76</xdr:row>
      <xdr:rowOff>151752</xdr:rowOff>
    </xdr:to>
    <xdr:sp macro="" textlink="">
      <xdr:nvSpPr>
        <xdr:cNvPr id="433" name="楕円 432"/>
        <xdr:cNvSpPr/>
      </xdr:nvSpPr>
      <xdr:spPr>
        <a:xfrm>
          <a:off x="9588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142879</xdr:rowOff>
    </xdr:from>
    <xdr:ext cx="534377" cy="259045"/>
    <xdr:sp macro="" textlink="">
      <xdr:nvSpPr>
        <xdr:cNvPr id="434" name="テキスト ボックス 433"/>
        <xdr:cNvSpPr txBox="1"/>
      </xdr:nvSpPr>
      <xdr:spPr>
        <a:xfrm>
          <a:off x="9372111" y="131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160338</xdr:rowOff>
    </xdr:from>
    <xdr:to>
      <xdr:col>46</xdr:col>
      <xdr:colOff>38100</xdr:colOff>
      <xdr:row>76</xdr:row>
      <xdr:rowOff>90488</xdr:rowOff>
    </xdr:to>
    <xdr:sp macro="" textlink="">
      <xdr:nvSpPr>
        <xdr:cNvPr id="435" name="楕円 434"/>
        <xdr:cNvSpPr/>
      </xdr:nvSpPr>
      <xdr:spPr>
        <a:xfrm>
          <a:off x="8699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81615</xdr:rowOff>
    </xdr:from>
    <xdr:ext cx="534377" cy="259045"/>
    <xdr:sp macro="" textlink="">
      <xdr:nvSpPr>
        <xdr:cNvPr id="436" name="テキスト ボックス 435"/>
        <xdr:cNvSpPr txBox="1"/>
      </xdr:nvSpPr>
      <xdr:spPr>
        <a:xfrm>
          <a:off x="8483111" y="131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108807</xdr:rowOff>
    </xdr:from>
    <xdr:to>
      <xdr:col>41</xdr:col>
      <xdr:colOff>101600</xdr:colOff>
      <xdr:row>76</xdr:row>
      <xdr:rowOff>38957</xdr:rowOff>
    </xdr:to>
    <xdr:sp macro="" textlink="">
      <xdr:nvSpPr>
        <xdr:cNvPr id="437" name="楕円 436"/>
        <xdr:cNvSpPr/>
      </xdr:nvSpPr>
      <xdr:spPr>
        <a:xfrm>
          <a:off x="7810500" y="12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55484</xdr:rowOff>
    </xdr:from>
    <xdr:ext cx="534377" cy="259045"/>
    <xdr:sp macro="" textlink="">
      <xdr:nvSpPr>
        <xdr:cNvPr id="438" name="テキスト ボックス 437"/>
        <xdr:cNvSpPr txBox="1"/>
      </xdr:nvSpPr>
      <xdr:spPr>
        <a:xfrm>
          <a:off x="7594111" y="127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4" name="直線コネクタ 463"/>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5"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6" name="直線コネクタ 465"/>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7"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8" name="直線コネクタ 467"/>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107631</xdr:rowOff>
    </xdr:from>
    <xdr:to>
      <xdr:col>55</xdr:col>
      <xdr:colOff>0</xdr:colOff>
      <xdr:row>95</xdr:row>
      <xdr:rowOff>679</xdr:rowOff>
    </xdr:to>
    <xdr:cxnSp macro="">
      <xdr:nvCxnSpPr>
        <xdr:cNvPr id="469" name="直線コネクタ 468"/>
        <xdr:cNvCxnSpPr/>
      </xdr:nvCxnSpPr>
      <xdr:spPr>
        <a:xfrm>
          <a:off x="9639300" y="16223931"/>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50283</xdr:rowOff>
    </xdr:from>
    <xdr:ext cx="534377" cy="259045"/>
    <xdr:sp macro="" textlink="">
      <xdr:nvSpPr>
        <xdr:cNvPr id="470" name="普通建設事業費 （ うち更新整備　）平均値テキスト"/>
        <xdr:cNvSpPr txBox="1"/>
      </xdr:nvSpPr>
      <xdr:spPr>
        <a:xfrm>
          <a:off x="10528300" y="15995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1" name="フローチャート: 判断 470"/>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38626</xdr:rowOff>
    </xdr:from>
    <xdr:to>
      <xdr:col>50</xdr:col>
      <xdr:colOff>114300</xdr:colOff>
      <xdr:row>94</xdr:row>
      <xdr:rowOff>107631</xdr:rowOff>
    </xdr:to>
    <xdr:cxnSp macro="">
      <xdr:nvCxnSpPr>
        <xdr:cNvPr id="472" name="直線コネクタ 471"/>
        <xdr:cNvCxnSpPr/>
      </xdr:nvCxnSpPr>
      <xdr:spPr>
        <a:xfrm>
          <a:off x="8750300" y="15812026"/>
          <a:ext cx="889000" cy="4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3" name="フローチャート: 判断 472"/>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4" name="テキスト ボックス 473"/>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38626</xdr:rowOff>
    </xdr:from>
    <xdr:to>
      <xdr:col>45</xdr:col>
      <xdr:colOff>177800</xdr:colOff>
      <xdr:row>94</xdr:row>
      <xdr:rowOff>94535</xdr:rowOff>
    </xdr:to>
    <xdr:cxnSp macro="">
      <xdr:nvCxnSpPr>
        <xdr:cNvPr id="475" name="直線コネクタ 474"/>
        <xdr:cNvCxnSpPr/>
      </xdr:nvCxnSpPr>
      <xdr:spPr>
        <a:xfrm flipV="1">
          <a:off x="7861300" y="15812026"/>
          <a:ext cx="889000" cy="39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6" name="フローチャート: 判断 475"/>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22423</xdr:rowOff>
    </xdr:from>
    <xdr:ext cx="534377" cy="259045"/>
    <xdr:sp macro="" textlink="">
      <xdr:nvSpPr>
        <xdr:cNvPr id="477" name="テキスト ボックス 476"/>
        <xdr:cNvSpPr txBox="1"/>
      </xdr:nvSpPr>
      <xdr:spPr>
        <a:xfrm>
          <a:off x="8483111" y="161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フローチャート: 判断 477"/>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9" name="テキスト ボックス 478"/>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121329</xdr:rowOff>
    </xdr:from>
    <xdr:to>
      <xdr:col>55</xdr:col>
      <xdr:colOff>50800</xdr:colOff>
      <xdr:row>95</xdr:row>
      <xdr:rowOff>51479</xdr:rowOff>
    </xdr:to>
    <xdr:sp macro="" textlink="">
      <xdr:nvSpPr>
        <xdr:cNvPr id="485" name="楕円 484"/>
        <xdr:cNvSpPr/>
      </xdr:nvSpPr>
      <xdr:spPr>
        <a:xfrm>
          <a:off x="10426700" y="16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99756</xdr:rowOff>
    </xdr:from>
    <xdr:ext cx="534377" cy="259045"/>
    <xdr:sp macro="" textlink="">
      <xdr:nvSpPr>
        <xdr:cNvPr id="486" name="普通建設事業費 （ うち更新整備　）該当値テキスト"/>
        <xdr:cNvSpPr txBox="1"/>
      </xdr:nvSpPr>
      <xdr:spPr>
        <a:xfrm>
          <a:off x="10528300" y="16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56831</xdr:rowOff>
    </xdr:from>
    <xdr:to>
      <xdr:col>50</xdr:col>
      <xdr:colOff>165100</xdr:colOff>
      <xdr:row>94</xdr:row>
      <xdr:rowOff>158431</xdr:rowOff>
    </xdr:to>
    <xdr:sp macro="" textlink="">
      <xdr:nvSpPr>
        <xdr:cNvPr id="487" name="楕円 486"/>
        <xdr:cNvSpPr/>
      </xdr:nvSpPr>
      <xdr:spPr>
        <a:xfrm>
          <a:off x="9588500" y="161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149558</xdr:rowOff>
    </xdr:from>
    <xdr:ext cx="534377" cy="259045"/>
    <xdr:sp macro="" textlink="">
      <xdr:nvSpPr>
        <xdr:cNvPr id="488" name="テキスト ボックス 487"/>
        <xdr:cNvSpPr txBox="1"/>
      </xdr:nvSpPr>
      <xdr:spPr>
        <a:xfrm>
          <a:off x="9372111" y="162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159276</xdr:rowOff>
    </xdr:from>
    <xdr:to>
      <xdr:col>46</xdr:col>
      <xdr:colOff>38100</xdr:colOff>
      <xdr:row>92</xdr:row>
      <xdr:rowOff>89426</xdr:rowOff>
    </xdr:to>
    <xdr:sp macro="" textlink="">
      <xdr:nvSpPr>
        <xdr:cNvPr id="489" name="楕円 488"/>
        <xdr:cNvSpPr/>
      </xdr:nvSpPr>
      <xdr:spPr>
        <a:xfrm>
          <a:off x="8699500" y="157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105953</xdr:rowOff>
    </xdr:from>
    <xdr:ext cx="534377" cy="259045"/>
    <xdr:sp macro="" textlink="">
      <xdr:nvSpPr>
        <xdr:cNvPr id="490" name="テキスト ボックス 489"/>
        <xdr:cNvSpPr txBox="1"/>
      </xdr:nvSpPr>
      <xdr:spPr>
        <a:xfrm>
          <a:off x="8483111" y="155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43735</xdr:rowOff>
    </xdr:from>
    <xdr:to>
      <xdr:col>41</xdr:col>
      <xdr:colOff>101600</xdr:colOff>
      <xdr:row>94</xdr:row>
      <xdr:rowOff>145335</xdr:rowOff>
    </xdr:to>
    <xdr:sp macro="" textlink="">
      <xdr:nvSpPr>
        <xdr:cNvPr id="491" name="楕円 490"/>
        <xdr:cNvSpPr/>
      </xdr:nvSpPr>
      <xdr:spPr>
        <a:xfrm>
          <a:off x="7810500" y="16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136462</xdr:rowOff>
    </xdr:from>
    <xdr:ext cx="534377" cy="259045"/>
    <xdr:sp macro="" textlink="">
      <xdr:nvSpPr>
        <xdr:cNvPr id="492" name="テキスト ボックス 491"/>
        <xdr:cNvSpPr txBox="1"/>
      </xdr:nvSpPr>
      <xdr:spPr>
        <a:xfrm>
          <a:off x="7594111" y="162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4" name="直線コネクタ 513"/>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17"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18" name="直線コネクタ 517"/>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129962</xdr:rowOff>
    </xdr:from>
    <xdr:to>
      <xdr:col>85</xdr:col>
      <xdr:colOff>127000</xdr:colOff>
      <xdr:row>38</xdr:row>
      <xdr:rowOff>139700</xdr:rowOff>
    </xdr:to>
    <xdr:cxnSp macro="">
      <xdr:nvCxnSpPr>
        <xdr:cNvPr id="519" name="直線コネクタ 518"/>
        <xdr:cNvCxnSpPr/>
      </xdr:nvCxnSpPr>
      <xdr:spPr>
        <a:xfrm>
          <a:off x="15481300" y="6645062"/>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10782</xdr:rowOff>
    </xdr:from>
    <xdr:ext cx="469744" cy="259045"/>
    <xdr:sp macro="" textlink="">
      <xdr:nvSpPr>
        <xdr:cNvPr id="520" name="災害復旧事業費平均値テキスト"/>
        <xdr:cNvSpPr txBox="1"/>
      </xdr:nvSpPr>
      <xdr:spPr>
        <a:xfrm>
          <a:off x="16370300" y="61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1" name="フローチャート: 判断 520"/>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129962</xdr:rowOff>
    </xdr:from>
    <xdr:to>
      <xdr:col>81</xdr:col>
      <xdr:colOff>50800</xdr:colOff>
      <xdr:row>38</xdr:row>
      <xdr:rowOff>133482</xdr:rowOff>
    </xdr:to>
    <xdr:cxnSp macro="">
      <xdr:nvCxnSpPr>
        <xdr:cNvPr id="522" name="直線コネクタ 521"/>
        <xdr:cNvCxnSpPr/>
      </xdr:nvCxnSpPr>
      <xdr:spPr>
        <a:xfrm flipV="1">
          <a:off x="14592300" y="6645062"/>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3" name="フローチャート: 判断 522"/>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99174</xdr:rowOff>
    </xdr:from>
    <xdr:ext cx="469744" cy="259045"/>
    <xdr:sp macro="" textlink="">
      <xdr:nvSpPr>
        <xdr:cNvPr id="524" name="テキスト ボックス 523"/>
        <xdr:cNvSpPr txBox="1"/>
      </xdr:nvSpPr>
      <xdr:spPr>
        <a:xfrm>
          <a:off x="15246428" y="59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133482</xdr:rowOff>
    </xdr:from>
    <xdr:to>
      <xdr:col>76</xdr:col>
      <xdr:colOff>114300</xdr:colOff>
      <xdr:row>38</xdr:row>
      <xdr:rowOff>139700</xdr:rowOff>
    </xdr:to>
    <xdr:cxnSp macro="">
      <xdr:nvCxnSpPr>
        <xdr:cNvPr id="525" name="直線コネクタ 524"/>
        <xdr:cNvCxnSpPr/>
      </xdr:nvCxnSpPr>
      <xdr:spPr>
        <a:xfrm flipV="1">
          <a:off x="13703300" y="664858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161823</xdr:rowOff>
    </xdr:from>
    <xdr:to>
      <xdr:col>76</xdr:col>
      <xdr:colOff>165100</xdr:colOff>
      <xdr:row>37</xdr:row>
      <xdr:rowOff>91973</xdr:rowOff>
    </xdr:to>
    <xdr:sp macro="" textlink="">
      <xdr:nvSpPr>
        <xdr:cNvPr id="526" name="フローチャート: 判断 525"/>
        <xdr:cNvSpPr/>
      </xdr:nvSpPr>
      <xdr:spPr>
        <a:xfrm>
          <a:off x="14541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108500</xdr:rowOff>
    </xdr:from>
    <xdr:ext cx="469744" cy="259045"/>
    <xdr:sp macro="" textlink="">
      <xdr:nvSpPr>
        <xdr:cNvPr id="527" name="テキスト ボックス 526"/>
        <xdr:cNvSpPr txBox="1"/>
      </xdr:nvSpPr>
      <xdr:spPr>
        <a:xfrm>
          <a:off x="14357428" y="61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29" name="フローチャート: 判断 528"/>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11254</xdr:rowOff>
    </xdr:from>
    <xdr:ext cx="469744" cy="259045"/>
    <xdr:sp macro="" textlink="">
      <xdr:nvSpPr>
        <xdr:cNvPr id="530" name="テキスト ボックス 529"/>
        <xdr:cNvSpPr txBox="1"/>
      </xdr:nvSpPr>
      <xdr:spPr>
        <a:xfrm>
          <a:off x="13468428"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1" name="フローチャート: 判断 530"/>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9837</xdr:rowOff>
    </xdr:from>
    <xdr:ext cx="469744" cy="259045"/>
    <xdr:sp macro="" textlink="">
      <xdr:nvSpPr>
        <xdr:cNvPr id="532" name="テキスト ボックス 531"/>
        <xdr:cNvSpPr txBox="1"/>
      </xdr:nvSpPr>
      <xdr:spPr>
        <a:xfrm>
          <a:off x="12579428"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79162</xdr:rowOff>
    </xdr:from>
    <xdr:to>
      <xdr:col>81</xdr:col>
      <xdr:colOff>101600</xdr:colOff>
      <xdr:row>39</xdr:row>
      <xdr:rowOff>9312</xdr:rowOff>
    </xdr:to>
    <xdr:sp macro="" textlink="">
      <xdr:nvSpPr>
        <xdr:cNvPr id="540" name="楕円 539"/>
        <xdr:cNvSpPr/>
      </xdr:nvSpPr>
      <xdr:spPr>
        <a:xfrm>
          <a:off x="15430500" y="65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439</xdr:rowOff>
    </xdr:from>
    <xdr:ext cx="378565" cy="259045"/>
    <xdr:sp macro="" textlink="">
      <xdr:nvSpPr>
        <xdr:cNvPr id="541" name="テキスト ボックス 540"/>
        <xdr:cNvSpPr txBox="1"/>
      </xdr:nvSpPr>
      <xdr:spPr>
        <a:xfrm>
          <a:off x="15292017" y="668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82682</xdr:rowOff>
    </xdr:from>
    <xdr:to>
      <xdr:col>76</xdr:col>
      <xdr:colOff>165100</xdr:colOff>
      <xdr:row>39</xdr:row>
      <xdr:rowOff>12832</xdr:rowOff>
    </xdr:to>
    <xdr:sp macro="" textlink="">
      <xdr:nvSpPr>
        <xdr:cNvPr id="542" name="楕円 541"/>
        <xdr:cNvSpPr/>
      </xdr:nvSpPr>
      <xdr:spPr>
        <a:xfrm>
          <a:off x="14541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3959</xdr:rowOff>
    </xdr:from>
    <xdr:ext cx="378565" cy="259045"/>
    <xdr:sp macro="" textlink="">
      <xdr:nvSpPr>
        <xdr:cNvPr id="543" name="テキスト ボックス 542"/>
        <xdr:cNvSpPr txBox="1"/>
      </xdr:nvSpPr>
      <xdr:spPr>
        <a:xfrm>
          <a:off x="14403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1" name="直線コネクタ 620"/>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2"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3" name="直線コネクタ 622"/>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4"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5" name="直線コネクタ 624"/>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31839</xdr:rowOff>
    </xdr:from>
    <xdr:to>
      <xdr:col>85</xdr:col>
      <xdr:colOff>127000</xdr:colOff>
      <xdr:row>74</xdr:row>
      <xdr:rowOff>27000</xdr:rowOff>
    </xdr:to>
    <xdr:cxnSp macro="">
      <xdr:nvCxnSpPr>
        <xdr:cNvPr id="626" name="直線コネクタ 625"/>
        <xdr:cNvCxnSpPr/>
      </xdr:nvCxnSpPr>
      <xdr:spPr>
        <a:xfrm>
          <a:off x="15481300" y="12547689"/>
          <a:ext cx="838200" cy="1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162031</xdr:rowOff>
    </xdr:from>
    <xdr:ext cx="534377" cy="259045"/>
    <xdr:sp macro="" textlink="">
      <xdr:nvSpPr>
        <xdr:cNvPr id="627" name="公債費平均値テキスト"/>
        <xdr:cNvSpPr txBox="1"/>
      </xdr:nvSpPr>
      <xdr:spPr>
        <a:xfrm>
          <a:off x="16370300" y="1250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8" name="フローチャート: 判断 627"/>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55346</xdr:rowOff>
    </xdr:from>
    <xdr:to>
      <xdr:col>81</xdr:col>
      <xdr:colOff>50800</xdr:colOff>
      <xdr:row>73</xdr:row>
      <xdr:rowOff>31839</xdr:rowOff>
    </xdr:to>
    <xdr:cxnSp macro="">
      <xdr:nvCxnSpPr>
        <xdr:cNvPr id="629" name="直線コネクタ 628"/>
        <xdr:cNvCxnSpPr/>
      </xdr:nvCxnSpPr>
      <xdr:spPr>
        <a:xfrm>
          <a:off x="14592300" y="12399746"/>
          <a:ext cx="889000" cy="1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0" name="フローチャート: 判断 629"/>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35018</xdr:rowOff>
    </xdr:from>
    <xdr:ext cx="534377" cy="259045"/>
    <xdr:sp macro="" textlink="">
      <xdr:nvSpPr>
        <xdr:cNvPr id="631" name="テキスト ボックス 630"/>
        <xdr:cNvSpPr txBox="1"/>
      </xdr:nvSpPr>
      <xdr:spPr>
        <a:xfrm>
          <a:off x="15214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159779</xdr:rowOff>
    </xdr:from>
    <xdr:to>
      <xdr:col>76</xdr:col>
      <xdr:colOff>114300</xdr:colOff>
      <xdr:row>72</xdr:row>
      <xdr:rowOff>55346</xdr:rowOff>
    </xdr:to>
    <xdr:cxnSp macro="">
      <xdr:nvCxnSpPr>
        <xdr:cNvPr id="632" name="直線コネクタ 631"/>
        <xdr:cNvCxnSpPr/>
      </xdr:nvCxnSpPr>
      <xdr:spPr>
        <a:xfrm>
          <a:off x="13703300" y="12332729"/>
          <a:ext cx="889000" cy="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3" name="フローチャート: 判断 632"/>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36085</xdr:rowOff>
    </xdr:from>
    <xdr:ext cx="534377" cy="259045"/>
    <xdr:sp macro="" textlink="">
      <xdr:nvSpPr>
        <xdr:cNvPr id="634" name="テキスト ボックス 633"/>
        <xdr:cNvSpPr txBox="1"/>
      </xdr:nvSpPr>
      <xdr:spPr>
        <a:xfrm>
          <a:off x="14325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159779</xdr:rowOff>
    </xdr:from>
    <xdr:to>
      <xdr:col>71</xdr:col>
      <xdr:colOff>177800</xdr:colOff>
      <xdr:row>72</xdr:row>
      <xdr:rowOff>64948</xdr:rowOff>
    </xdr:to>
    <xdr:cxnSp macro="">
      <xdr:nvCxnSpPr>
        <xdr:cNvPr id="635" name="直線コネクタ 634"/>
        <xdr:cNvCxnSpPr/>
      </xdr:nvCxnSpPr>
      <xdr:spPr>
        <a:xfrm flipV="1">
          <a:off x="12814300" y="12332729"/>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6" name="フローチャート: 判断 635"/>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119677</xdr:rowOff>
    </xdr:from>
    <xdr:ext cx="534377" cy="259045"/>
    <xdr:sp macro="" textlink="">
      <xdr:nvSpPr>
        <xdr:cNvPr id="637" name="テキスト ボックス 636"/>
        <xdr:cNvSpPr txBox="1"/>
      </xdr:nvSpPr>
      <xdr:spPr>
        <a:xfrm>
          <a:off x="13436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8" name="フローチャート: 判断 637"/>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95293</xdr:rowOff>
    </xdr:from>
    <xdr:ext cx="534377" cy="259045"/>
    <xdr:sp macro="" textlink="">
      <xdr:nvSpPr>
        <xdr:cNvPr id="639" name="テキスト ボックス 638"/>
        <xdr:cNvSpPr txBox="1"/>
      </xdr:nvSpPr>
      <xdr:spPr>
        <a:xfrm>
          <a:off x="12547111" y="126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147650</xdr:rowOff>
    </xdr:from>
    <xdr:to>
      <xdr:col>85</xdr:col>
      <xdr:colOff>177800</xdr:colOff>
      <xdr:row>74</xdr:row>
      <xdr:rowOff>77800</xdr:rowOff>
    </xdr:to>
    <xdr:sp macro="" textlink="">
      <xdr:nvSpPr>
        <xdr:cNvPr id="645" name="楕円 644"/>
        <xdr:cNvSpPr/>
      </xdr:nvSpPr>
      <xdr:spPr>
        <a:xfrm>
          <a:off x="162687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126077</xdr:rowOff>
    </xdr:from>
    <xdr:ext cx="534377" cy="259045"/>
    <xdr:sp macro="" textlink="">
      <xdr:nvSpPr>
        <xdr:cNvPr id="646" name="公債費該当値テキスト"/>
        <xdr:cNvSpPr txBox="1"/>
      </xdr:nvSpPr>
      <xdr:spPr>
        <a:xfrm>
          <a:off x="16370300" y="126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152489</xdr:rowOff>
    </xdr:from>
    <xdr:to>
      <xdr:col>81</xdr:col>
      <xdr:colOff>101600</xdr:colOff>
      <xdr:row>73</xdr:row>
      <xdr:rowOff>82639</xdr:rowOff>
    </xdr:to>
    <xdr:sp macro="" textlink="">
      <xdr:nvSpPr>
        <xdr:cNvPr id="647" name="楕円 646"/>
        <xdr:cNvSpPr/>
      </xdr:nvSpPr>
      <xdr:spPr>
        <a:xfrm>
          <a:off x="15430500" y="12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99166</xdr:rowOff>
    </xdr:from>
    <xdr:ext cx="534377" cy="259045"/>
    <xdr:sp macro="" textlink="">
      <xdr:nvSpPr>
        <xdr:cNvPr id="648" name="テキスト ボックス 647"/>
        <xdr:cNvSpPr txBox="1"/>
      </xdr:nvSpPr>
      <xdr:spPr>
        <a:xfrm>
          <a:off x="15214111" y="122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4546</xdr:rowOff>
    </xdr:from>
    <xdr:to>
      <xdr:col>76</xdr:col>
      <xdr:colOff>165100</xdr:colOff>
      <xdr:row>72</xdr:row>
      <xdr:rowOff>106146</xdr:rowOff>
    </xdr:to>
    <xdr:sp macro="" textlink="">
      <xdr:nvSpPr>
        <xdr:cNvPr id="649" name="楕円 648"/>
        <xdr:cNvSpPr/>
      </xdr:nvSpPr>
      <xdr:spPr>
        <a:xfrm>
          <a:off x="14541500" y="123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122673</xdr:rowOff>
    </xdr:from>
    <xdr:ext cx="534377" cy="259045"/>
    <xdr:sp macro="" textlink="">
      <xdr:nvSpPr>
        <xdr:cNvPr id="650" name="テキスト ボックス 649"/>
        <xdr:cNvSpPr txBox="1"/>
      </xdr:nvSpPr>
      <xdr:spPr>
        <a:xfrm>
          <a:off x="14325111" y="121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108979</xdr:rowOff>
    </xdr:from>
    <xdr:to>
      <xdr:col>72</xdr:col>
      <xdr:colOff>38100</xdr:colOff>
      <xdr:row>72</xdr:row>
      <xdr:rowOff>39129</xdr:rowOff>
    </xdr:to>
    <xdr:sp macro="" textlink="">
      <xdr:nvSpPr>
        <xdr:cNvPr id="651" name="楕円 650"/>
        <xdr:cNvSpPr/>
      </xdr:nvSpPr>
      <xdr:spPr>
        <a:xfrm>
          <a:off x="13652500" y="122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55656</xdr:rowOff>
    </xdr:from>
    <xdr:ext cx="534377" cy="259045"/>
    <xdr:sp macro="" textlink="">
      <xdr:nvSpPr>
        <xdr:cNvPr id="652" name="テキスト ボックス 651"/>
        <xdr:cNvSpPr txBox="1"/>
      </xdr:nvSpPr>
      <xdr:spPr>
        <a:xfrm>
          <a:off x="13436111" y="120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14148</xdr:rowOff>
    </xdr:from>
    <xdr:to>
      <xdr:col>67</xdr:col>
      <xdr:colOff>101600</xdr:colOff>
      <xdr:row>72</xdr:row>
      <xdr:rowOff>115748</xdr:rowOff>
    </xdr:to>
    <xdr:sp macro="" textlink="">
      <xdr:nvSpPr>
        <xdr:cNvPr id="653" name="楕円 652"/>
        <xdr:cNvSpPr/>
      </xdr:nvSpPr>
      <xdr:spPr>
        <a:xfrm>
          <a:off x="12763500" y="123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132275</xdr:rowOff>
    </xdr:from>
    <xdr:ext cx="534377" cy="259045"/>
    <xdr:sp macro="" textlink="">
      <xdr:nvSpPr>
        <xdr:cNvPr id="654" name="テキスト ボックス 653"/>
        <xdr:cNvSpPr txBox="1"/>
      </xdr:nvSpPr>
      <xdr:spPr>
        <a:xfrm>
          <a:off x="12547111" y="121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13577</xdr:rowOff>
    </xdr:from>
    <xdr:to>
      <xdr:col>85</xdr:col>
      <xdr:colOff>126364</xdr:colOff>
      <xdr:row>99</xdr:row>
      <xdr:rowOff>42709</xdr:rowOff>
    </xdr:to>
    <xdr:cxnSp macro="">
      <xdr:nvCxnSpPr>
        <xdr:cNvPr id="680" name="直線コネクタ 679"/>
        <xdr:cNvCxnSpPr/>
      </xdr:nvCxnSpPr>
      <xdr:spPr>
        <a:xfrm flipV="1">
          <a:off x="16317595" y="15786977"/>
          <a:ext cx="1269" cy="122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46536</xdr:rowOff>
    </xdr:from>
    <xdr:ext cx="469744" cy="259045"/>
    <xdr:sp macro="" textlink="">
      <xdr:nvSpPr>
        <xdr:cNvPr id="681" name="積立金最小値テキスト"/>
        <xdr:cNvSpPr txBox="1"/>
      </xdr:nvSpPr>
      <xdr:spPr>
        <a:xfrm>
          <a:off x="16370300" y="170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42709</xdr:rowOff>
    </xdr:from>
    <xdr:to>
      <xdr:col>86</xdr:col>
      <xdr:colOff>25400</xdr:colOff>
      <xdr:row>99</xdr:row>
      <xdr:rowOff>42709</xdr:rowOff>
    </xdr:to>
    <xdr:cxnSp macro="">
      <xdr:nvCxnSpPr>
        <xdr:cNvPr id="682" name="直線コネクタ 681"/>
        <xdr:cNvCxnSpPr/>
      </xdr:nvCxnSpPr>
      <xdr:spPr>
        <a:xfrm>
          <a:off x="16230600" y="1701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131704</xdr:rowOff>
    </xdr:from>
    <xdr:ext cx="534377" cy="259045"/>
    <xdr:sp macro="" textlink="">
      <xdr:nvSpPr>
        <xdr:cNvPr id="683" name="積立金最大値テキスト"/>
        <xdr:cNvSpPr txBox="1"/>
      </xdr:nvSpPr>
      <xdr:spPr>
        <a:xfrm>
          <a:off x="16370300" y="155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13577</xdr:rowOff>
    </xdr:from>
    <xdr:to>
      <xdr:col>86</xdr:col>
      <xdr:colOff>25400</xdr:colOff>
      <xdr:row>92</xdr:row>
      <xdr:rowOff>13577</xdr:rowOff>
    </xdr:to>
    <xdr:cxnSp macro="">
      <xdr:nvCxnSpPr>
        <xdr:cNvPr id="684" name="直線コネクタ 683"/>
        <xdr:cNvCxnSpPr/>
      </xdr:nvCxnSpPr>
      <xdr:spPr>
        <a:xfrm>
          <a:off x="16230600" y="15786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13382</xdr:rowOff>
    </xdr:from>
    <xdr:to>
      <xdr:col>85</xdr:col>
      <xdr:colOff>127000</xdr:colOff>
      <xdr:row>99</xdr:row>
      <xdr:rowOff>42709</xdr:rowOff>
    </xdr:to>
    <xdr:cxnSp macro="">
      <xdr:nvCxnSpPr>
        <xdr:cNvPr id="685" name="直線コネクタ 684"/>
        <xdr:cNvCxnSpPr/>
      </xdr:nvCxnSpPr>
      <xdr:spPr>
        <a:xfrm>
          <a:off x="15481300" y="16644032"/>
          <a:ext cx="838200" cy="3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162723</xdr:rowOff>
    </xdr:from>
    <xdr:ext cx="534377" cy="259045"/>
    <xdr:sp macro="" textlink="">
      <xdr:nvSpPr>
        <xdr:cNvPr id="686" name="積立金平均値テキスト"/>
        <xdr:cNvSpPr txBox="1"/>
      </xdr:nvSpPr>
      <xdr:spPr>
        <a:xfrm>
          <a:off x="16370300" y="164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139846</xdr:rowOff>
    </xdr:from>
    <xdr:to>
      <xdr:col>85</xdr:col>
      <xdr:colOff>177800</xdr:colOff>
      <xdr:row>97</xdr:row>
      <xdr:rowOff>69996</xdr:rowOff>
    </xdr:to>
    <xdr:sp macro="" textlink="">
      <xdr:nvSpPr>
        <xdr:cNvPr id="687" name="フローチャート: 判断 686"/>
        <xdr:cNvSpPr/>
      </xdr:nvSpPr>
      <xdr:spPr>
        <a:xfrm>
          <a:off x="16268700" y="165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13382</xdr:rowOff>
    </xdr:from>
    <xdr:to>
      <xdr:col>81</xdr:col>
      <xdr:colOff>50800</xdr:colOff>
      <xdr:row>97</xdr:row>
      <xdr:rowOff>15015</xdr:rowOff>
    </xdr:to>
    <xdr:cxnSp macro="">
      <xdr:nvCxnSpPr>
        <xdr:cNvPr id="688" name="直線コネクタ 687"/>
        <xdr:cNvCxnSpPr/>
      </xdr:nvCxnSpPr>
      <xdr:spPr>
        <a:xfrm flipV="1">
          <a:off x="14592300" y="1664403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11666</xdr:rowOff>
    </xdr:from>
    <xdr:to>
      <xdr:col>81</xdr:col>
      <xdr:colOff>101600</xdr:colOff>
      <xdr:row>96</xdr:row>
      <xdr:rowOff>113266</xdr:rowOff>
    </xdr:to>
    <xdr:sp macro="" textlink="">
      <xdr:nvSpPr>
        <xdr:cNvPr id="689" name="フローチャート: 判断 688"/>
        <xdr:cNvSpPr/>
      </xdr:nvSpPr>
      <xdr:spPr>
        <a:xfrm>
          <a:off x="154305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129793</xdr:rowOff>
    </xdr:from>
    <xdr:ext cx="534377" cy="259045"/>
    <xdr:sp macro="" textlink="">
      <xdr:nvSpPr>
        <xdr:cNvPr id="690" name="テキスト ボックス 689"/>
        <xdr:cNvSpPr txBox="1"/>
      </xdr:nvSpPr>
      <xdr:spPr>
        <a:xfrm>
          <a:off x="15214111" y="162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131536</xdr:rowOff>
    </xdr:from>
    <xdr:to>
      <xdr:col>76</xdr:col>
      <xdr:colOff>114300</xdr:colOff>
      <xdr:row>97</xdr:row>
      <xdr:rowOff>15015</xdr:rowOff>
    </xdr:to>
    <xdr:cxnSp macro="">
      <xdr:nvCxnSpPr>
        <xdr:cNvPr id="691" name="直線コネクタ 690"/>
        <xdr:cNvCxnSpPr/>
      </xdr:nvCxnSpPr>
      <xdr:spPr>
        <a:xfrm>
          <a:off x="13703300" y="15562036"/>
          <a:ext cx="889000" cy="10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117247</xdr:rowOff>
    </xdr:from>
    <xdr:to>
      <xdr:col>76</xdr:col>
      <xdr:colOff>165100</xdr:colOff>
      <xdr:row>96</xdr:row>
      <xdr:rowOff>47397</xdr:rowOff>
    </xdr:to>
    <xdr:sp macro="" textlink="">
      <xdr:nvSpPr>
        <xdr:cNvPr id="692" name="フローチャート: 判断 691"/>
        <xdr:cNvSpPr/>
      </xdr:nvSpPr>
      <xdr:spPr>
        <a:xfrm>
          <a:off x="14541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63924</xdr:rowOff>
    </xdr:from>
    <xdr:ext cx="534377" cy="259045"/>
    <xdr:sp macro="" textlink="">
      <xdr:nvSpPr>
        <xdr:cNvPr id="693" name="テキスト ボックス 692"/>
        <xdr:cNvSpPr txBox="1"/>
      </xdr:nvSpPr>
      <xdr:spPr>
        <a:xfrm>
          <a:off x="14325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131536</xdr:rowOff>
    </xdr:from>
    <xdr:to>
      <xdr:col>71</xdr:col>
      <xdr:colOff>177800</xdr:colOff>
      <xdr:row>98</xdr:row>
      <xdr:rowOff>38757</xdr:rowOff>
    </xdr:to>
    <xdr:cxnSp macro="">
      <xdr:nvCxnSpPr>
        <xdr:cNvPr id="694" name="直線コネクタ 693"/>
        <xdr:cNvCxnSpPr/>
      </xdr:nvCxnSpPr>
      <xdr:spPr>
        <a:xfrm flipV="1">
          <a:off x="12814300" y="15562036"/>
          <a:ext cx="889000" cy="12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133738</xdr:rowOff>
    </xdr:from>
    <xdr:to>
      <xdr:col>72</xdr:col>
      <xdr:colOff>38100</xdr:colOff>
      <xdr:row>96</xdr:row>
      <xdr:rowOff>63888</xdr:rowOff>
    </xdr:to>
    <xdr:sp macro="" textlink="">
      <xdr:nvSpPr>
        <xdr:cNvPr id="695" name="フローチャート: 判断 694"/>
        <xdr:cNvSpPr/>
      </xdr:nvSpPr>
      <xdr:spPr>
        <a:xfrm>
          <a:off x="13652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55015</xdr:rowOff>
    </xdr:from>
    <xdr:ext cx="534377" cy="259045"/>
    <xdr:sp macro="" textlink="">
      <xdr:nvSpPr>
        <xdr:cNvPr id="696" name="テキスト ボックス 695"/>
        <xdr:cNvSpPr txBox="1"/>
      </xdr:nvSpPr>
      <xdr:spPr>
        <a:xfrm>
          <a:off x="13436111" y="165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169628</xdr:rowOff>
    </xdr:from>
    <xdr:to>
      <xdr:col>67</xdr:col>
      <xdr:colOff>101600</xdr:colOff>
      <xdr:row>96</xdr:row>
      <xdr:rowOff>99778</xdr:rowOff>
    </xdr:to>
    <xdr:sp macro="" textlink="">
      <xdr:nvSpPr>
        <xdr:cNvPr id="697" name="フローチャート: 判断 696"/>
        <xdr:cNvSpPr/>
      </xdr:nvSpPr>
      <xdr:spPr>
        <a:xfrm>
          <a:off x="12763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116305</xdr:rowOff>
    </xdr:from>
    <xdr:ext cx="534377" cy="259045"/>
    <xdr:sp macro="" textlink="">
      <xdr:nvSpPr>
        <xdr:cNvPr id="698" name="テキスト ボックス 697"/>
        <xdr:cNvSpPr txBox="1"/>
      </xdr:nvSpPr>
      <xdr:spPr>
        <a:xfrm>
          <a:off x="12547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163359</xdr:rowOff>
    </xdr:from>
    <xdr:to>
      <xdr:col>85</xdr:col>
      <xdr:colOff>177800</xdr:colOff>
      <xdr:row>99</xdr:row>
      <xdr:rowOff>93509</xdr:rowOff>
    </xdr:to>
    <xdr:sp macro="" textlink="">
      <xdr:nvSpPr>
        <xdr:cNvPr id="704" name="楕円 703"/>
        <xdr:cNvSpPr/>
      </xdr:nvSpPr>
      <xdr:spPr>
        <a:xfrm>
          <a:off x="162687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78286</xdr:rowOff>
    </xdr:from>
    <xdr:ext cx="469744" cy="259045"/>
    <xdr:sp macro="" textlink="">
      <xdr:nvSpPr>
        <xdr:cNvPr id="705" name="積立金該当値テキスト"/>
        <xdr:cNvSpPr txBox="1"/>
      </xdr:nvSpPr>
      <xdr:spPr>
        <a:xfrm>
          <a:off x="16370300" y="1688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134032</xdr:rowOff>
    </xdr:from>
    <xdr:to>
      <xdr:col>81</xdr:col>
      <xdr:colOff>101600</xdr:colOff>
      <xdr:row>97</xdr:row>
      <xdr:rowOff>64182</xdr:rowOff>
    </xdr:to>
    <xdr:sp macro="" textlink="">
      <xdr:nvSpPr>
        <xdr:cNvPr id="706" name="楕円 705"/>
        <xdr:cNvSpPr/>
      </xdr:nvSpPr>
      <xdr:spPr>
        <a:xfrm>
          <a:off x="15430500" y="165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55309</xdr:rowOff>
    </xdr:from>
    <xdr:ext cx="534377" cy="259045"/>
    <xdr:sp macro="" textlink="">
      <xdr:nvSpPr>
        <xdr:cNvPr id="707" name="テキスト ボックス 706"/>
        <xdr:cNvSpPr txBox="1"/>
      </xdr:nvSpPr>
      <xdr:spPr>
        <a:xfrm>
          <a:off x="15214111" y="166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135665</xdr:rowOff>
    </xdr:from>
    <xdr:to>
      <xdr:col>76</xdr:col>
      <xdr:colOff>165100</xdr:colOff>
      <xdr:row>97</xdr:row>
      <xdr:rowOff>65815</xdr:rowOff>
    </xdr:to>
    <xdr:sp macro="" textlink="">
      <xdr:nvSpPr>
        <xdr:cNvPr id="708" name="楕円 707"/>
        <xdr:cNvSpPr/>
      </xdr:nvSpPr>
      <xdr:spPr>
        <a:xfrm>
          <a:off x="14541500" y="16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56942</xdr:rowOff>
    </xdr:from>
    <xdr:ext cx="534377" cy="259045"/>
    <xdr:sp macro="" textlink="">
      <xdr:nvSpPr>
        <xdr:cNvPr id="709" name="テキスト ボックス 708"/>
        <xdr:cNvSpPr txBox="1"/>
      </xdr:nvSpPr>
      <xdr:spPr>
        <a:xfrm>
          <a:off x="1432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80736</xdr:rowOff>
    </xdr:from>
    <xdr:to>
      <xdr:col>72</xdr:col>
      <xdr:colOff>38100</xdr:colOff>
      <xdr:row>91</xdr:row>
      <xdr:rowOff>10886</xdr:rowOff>
    </xdr:to>
    <xdr:sp macro="" textlink="">
      <xdr:nvSpPr>
        <xdr:cNvPr id="710" name="楕円 709"/>
        <xdr:cNvSpPr/>
      </xdr:nvSpPr>
      <xdr:spPr>
        <a:xfrm>
          <a:off x="13652500" y="15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27413</xdr:rowOff>
    </xdr:from>
    <xdr:ext cx="534377" cy="259045"/>
    <xdr:sp macro="" textlink="">
      <xdr:nvSpPr>
        <xdr:cNvPr id="711" name="テキスト ボックス 710"/>
        <xdr:cNvSpPr txBox="1"/>
      </xdr:nvSpPr>
      <xdr:spPr>
        <a:xfrm>
          <a:off x="13436111" y="152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159407</xdr:rowOff>
    </xdr:from>
    <xdr:to>
      <xdr:col>67</xdr:col>
      <xdr:colOff>101600</xdr:colOff>
      <xdr:row>98</xdr:row>
      <xdr:rowOff>89557</xdr:rowOff>
    </xdr:to>
    <xdr:sp macro="" textlink="">
      <xdr:nvSpPr>
        <xdr:cNvPr id="712" name="楕円 711"/>
        <xdr:cNvSpPr/>
      </xdr:nvSpPr>
      <xdr:spPr>
        <a:xfrm>
          <a:off x="12763500" y="16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80684</xdr:rowOff>
    </xdr:from>
    <xdr:ext cx="469744" cy="259045"/>
    <xdr:sp macro="" textlink="">
      <xdr:nvSpPr>
        <xdr:cNvPr id="713" name="テキスト ボックス 712"/>
        <xdr:cNvSpPr txBox="1"/>
      </xdr:nvSpPr>
      <xdr:spPr>
        <a:xfrm>
          <a:off x="12579428" y="168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7" name="直線コネクタ 736"/>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40"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41" name="直線コネクタ 740"/>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3"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4" name="フローチャート: 判断 743"/>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6" name="フローチャート: 判断 745"/>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7" name="テキスト ボックス 746"/>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44450</xdr:rowOff>
    </xdr:to>
    <xdr:cxnSp macro="">
      <xdr:nvCxnSpPr>
        <xdr:cNvPr id="748" name="直線コネクタ 747"/>
        <xdr:cNvCxnSpPr/>
      </xdr:nvCxnSpPr>
      <xdr:spPr>
        <a:xfrm>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9" name="フローチャート: 判断 748"/>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50" name="テキスト ボックス 749"/>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44450</xdr:rowOff>
    </xdr:to>
    <xdr:cxnSp macro="">
      <xdr:nvCxnSpPr>
        <xdr:cNvPr id="751" name="直線コネクタ 750"/>
        <xdr:cNvCxnSpPr/>
      </xdr:nvCxnSpPr>
      <xdr:spPr>
        <a:xfrm flipV="1">
          <a:off x="18656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2" name="フローチャート: 判断 751"/>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3" name="テキスト ボックス 752"/>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4" name="フローチャート: 判断 753"/>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5" name="テキスト ボックス 754"/>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7" name="楕円 766"/>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68" name="テキスト ボックス 767"/>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2" name="直線コネクタ 791"/>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3"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4" name="直線コネクタ 793"/>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5"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6" name="直線コネクタ 795"/>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51460</xdr:rowOff>
    </xdr:from>
    <xdr:to>
      <xdr:col>116</xdr:col>
      <xdr:colOff>63500</xdr:colOff>
      <xdr:row>58</xdr:row>
      <xdr:rowOff>51552</xdr:rowOff>
    </xdr:to>
    <xdr:cxnSp macro="">
      <xdr:nvCxnSpPr>
        <xdr:cNvPr id="797" name="直線コネクタ 796"/>
        <xdr:cNvCxnSpPr/>
      </xdr:nvCxnSpPr>
      <xdr:spPr>
        <a:xfrm>
          <a:off x="21323300" y="999556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8587</xdr:rowOff>
    </xdr:from>
    <xdr:ext cx="469744" cy="259045"/>
    <xdr:sp macro="" textlink="">
      <xdr:nvSpPr>
        <xdr:cNvPr id="798" name="貸付金平均値テキスト"/>
        <xdr:cNvSpPr txBox="1"/>
      </xdr:nvSpPr>
      <xdr:spPr>
        <a:xfrm>
          <a:off x="22212300" y="960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9" name="フローチャート: 判断 798"/>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51460</xdr:rowOff>
    </xdr:from>
    <xdr:to>
      <xdr:col>111</xdr:col>
      <xdr:colOff>177800</xdr:colOff>
      <xdr:row>58</xdr:row>
      <xdr:rowOff>53243</xdr:rowOff>
    </xdr:to>
    <xdr:cxnSp macro="">
      <xdr:nvCxnSpPr>
        <xdr:cNvPr id="800" name="直線コネクタ 799"/>
        <xdr:cNvCxnSpPr/>
      </xdr:nvCxnSpPr>
      <xdr:spPr>
        <a:xfrm flipV="1">
          <a:off x="20434300" y="999556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801" name="フローチャート: 判断 800"/>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93047</xdr:rowOff>
    </xdr:from>
    <xdr:ext cx="469744" cy="259045"/>
    <xdr:sp macro="" textlink="">
      <xdr:nvSpPr>
        <xdr:cNvPr id="802" name="テキスト ボックス 801"/>
        <xdr:cNvSpPr txBox="1"/>
      </xdr:nvSpPr>
      <xdr:spPr>
        <a:xfrm>
          <a:off x="21088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53243</xdr:rowOff>
    </xdr:from>
    <xdr:to>
      <xdr:col>107</xdr:col>
      <xdr:colOff>50800</xdr:colOff>
      <xdr:row>58</xdr:row>
      <xdr:rowOff>60558</xdr:rowOff>
    </xdr:to>
    <xdr:cxnSp macro="">
      <xdr:nvCxnSpPr>
        <xdr:cNvPr id="803" name="直線コネクタ 802"/>
        <xdr:cNvCxnSpPr/>
      </xdr:nvCxnSpPr>
      <xdr:spPr>
        <a:xfrm flipV="1">
          <a:off x="19545300" y="99973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4" name="フローチャート: 判断 803"/>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84314</xdr:rowOff>
    </xdr:from>
    <xdr:ext cx="469744" cy="259045"/>
    <xdr:sp macro="" textlink="">
      <xdr:nvSpPr>
        <xdr:cNvPr id="805" name="テキスト ボックス 804"/>
        <xdr:cNvSpPr txBox="1"/>
      </xdr:nvSpPr>
      <xdr:spPr>
        <a:xfrm>
          <a:off x="20199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60558</xdr:rowOff>
    </xdr:from>
    <xdr:to>
      <xdr:col>102</xdr:col>
      <xdr:colOff>114300</xdr:colOff>
      <xdr:row>58</xdr:row>
      <xdr:rowOff>61290</xdr:rowOff>
    </xdr:to>
    <xdr:cxnSp macro="">
      <xdr:nvCxnSpPr>
        <xdr:cNvPr id="806" name="直線コネクタ 805"/>
        <xdr:cNvCxnSpPr/>
      </xdr:nvCxnSpPr>
      <xdr:spPr>
        <a:xfrm flipV="1">
          <a:off x="18656300" y="1000465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7" name="フローチャート: 判断 806"/>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128800</xdr:rowOff>
    </xdr:from>
    <xdr:ext cx="469744" cy="259045"/>
    <xdr:sp macro="" textlink="">
      <xdr:nvSpPr>
        <xdr:cNvPr id="808" name="テキスト ボックス 807"/>
        <xdr:cNvSpPr txBox="1"/>
      </xdr:nvSpPr>
      <xdr:spPr>
        <a:xfrm>
          <a:off x="19310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9" name="フローチャート: 判断 808"/>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97710</xdr:rowOff>
    </xdr:from>
    <xdr:ext cx="469744" cy="259045"/>
    <xdr:sp macro="" textlink="">
      <xdr:nvSpPr>
        <xdr:cNvPr id="810" name="テキスト ボックス 809"/>
        <xdr:cNvSpPr txBox="1"/>
      </xdr:nvSpPr>
      <xdr:spPr>
        <a:xfrm>
          <a:off x="18421428"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752</xdr:rowOff>
    </xdr:from>
    <xdr:to>
      <xdr:col>116</xdr:col>
      <xdr:colOff>114300</xdr:colOff>
      <xdr:row>58</xdr:row>
      <xdr:rowOff>102352</xdr:rowOff>
    </xdr:to>
    <xdr:sp macro="" textlink="">
      <xdr:nvSpPr>
        <xdr:cNvPr id="816" name="楕円 815"/>
        <xdr:cNvSpPr/>
      </xdr:nvSpPr>
      <xdr:spPr>
        <a:xfrm>
          <a:off x="22110700" y="99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87129</xdr:rowOff>
    </xdr:from>
    <xdr:ext cx="469744" cy="259045"/>
    <xdr:sp macro="" textlink="">
      <xdr:nvSpPr>
        <xdr:cNvPr id="817" name="貸付金該当値テキスト"/>
        <xdr:cNvSpPr txBox="1"/>
      </xdr:nvSpPr>
      <xdr:spPr>
        <a:xfrm>
          <a:off x="22212300" y="9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xdr:rowOff>
    </xdr:from>
    <xdr:to>
      <xdr:col>112</xdr:col>
      <xdr:colOff>38100</xdr:colOff>
      <xdr:row>58</xdr:row>
      <xdr:rowOff>102260</xdr:rowOff>
    </xdr:to>
    <xdr:sp macro="" textlink="">
      <xdr:nvSpPr>
        <xdr:cNvPr id="818" name="楕円 817"/>
        <xdr:cNvSpPr/>
      </xdr:nvSpPr>
      <xdr:spPr>
        <a:xfrm>
          <a:off x="21272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93387</xdr:rowOff>
    </xdr:from>
    <xdr:ext cx="469744" cy="259045"/>
    <xdr:sp macro="" textlink="">
      <xdr:nvSpPr>
        <xdr:cNvPr id="819" name="テキスト ボックス 818"/>
        <xdr:cNvSpPr txBox="1"/>
      </xdr:nvSpPr>
      <xdr:spPr>
        <a:xfrm>
          <a:off x="21088428" y="10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2443</xdr:rowOff>
    </xdr:from>
    <xdr:to>
      <xdr:col>107</xdr:col>
      <xdr:colOff>101600</xdr:colOff>
      <xdr:row>58</xdr:row>
      <xdr:rowOff>104043</xdr:rowOff>
    </xdr:to>
    <xdr:sp macro="" textlink="">
      <xdr:nvSpPr>
        <xdr:cNvPr id="820" name="楕円 819"/>
        <xdr:cNvSpPr/>
      </xdr:nvSpPr>
      <xdr:spPr>
        <a:xfrm>
          <a:off x="203835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95170</xdr:rowOff>
    </xdr:from>
    <xdr:ext cx="469744" cy="259045"/>
    <xdr:sp macro="" textlink="">
      <xdr:nvSpPr>
        <xdr:cNvPr id="821" name="テキスト ボックス 820"/>
        <xdr:cNvSpPr txBox="1"/>
      </xdr:nvSpPr>
      <xdr:spPr>
        <a:xfrm>
          <a:off x="20199428" y="100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9758</xdr:rowOff>
    </xdr:from>
    <xdr:to>
      <xdr:col>102</xdr:col>
      <xdr:colOff>165100</xdr:colOff>
      <xdr:row>58</xdr:row>
      <xdr:rowOff>111358</xdr:rowOff>
    </xdr:to>
    <xdr:sp macro="" textlink="">
      <xdr:nvSpPr>
        <xdr:cNvPr id="822" name="楕円 821"/>
        <xdr:cNvSpPr/>
      </xdr:nvSpPr>
      <xdr:spPr>
        <a:xfrm>
          <a:off x="19494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102485</xdr:rowOff>
    </xdr:from>
    <xdr:ext cx="469744" cy="259045"/>
    <xdr:sp macro="" textlink="">
      <xdr:nvSpPr>
        <xdr:cNvPr id="823" name="テキスト ボックス 822"/>
        <xdr:cNvSpPr txBox="1"/>
      </xdr:nvSpPr>
      <xdr:spPr>
        <a:xfrm>
          <a:off x="19310428" y="1004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10490</xdr:rowOff>
    </xdr:from>
    <xdr:to>
      <xdr:col>98</xdr:col>
      <xdr:colOff>38100</xdr:colOff>
      <xdr:row>58</xdr:row>
      <xdr:rowOff>112090</xdr:rowOff>
    </xdr:to>
    <xdr:sp macro="" textlink="">
      <xdr:nvSpPr>
        <xdr:cNvPr id="824" name="楕円 823"/>
        <xdr:cNvSpPr/>
      </xdr:nvSpPr>
      <xdr:spPr>
        <a:xfrm>
          <a:off x="18605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103217</xdr:rowOff>
    </xdr:from>
    <xdr:ext cx="469744" cy="259045"/>
    <xdr:sp macro="" textlink="">
      <xdr:nvSpPr>
        <xdr:cNvPr id="825" name="テキスト ボックス 824"/>
        <xdr:cNvSpPr txBox="1"/>
      </xdr:nvSpPr>
      <xdr:spPr>
        <a:xfrm>
          <a:off x="18421428"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50" name="直線コネクタ 849"/>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51"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2" name="直線コネクタ 851"/>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3"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4" name="直線コネクタ 853"/>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54394</xdr:rowOff>
    </xdr:from>
    <xdr:to>
      <xdr:col>116</xdr:col>
      <xdr:colOff>63500</xdr:colOff>
      <xdr:row>75</xdr:row>
      <xdr:rowOff>110630</xdr:rowOff>
    </xdr:to>
    <xdr:cxnSp macro="">
      <xdr:nvCxnSpPr>
        <xdr:cNvPr id="855" name="直線コネクタ 854"/>
        <xdr:cNvCxnSpPr/>
      </xdr:nvCxnSpPr>
      <xdr:spPr>
        <a:xfrm>
          <a:off x="21323300" y="12913144"/>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42295</xdr:rowOff>
    </xdr:from>
    <xdr:ext cx="534377" cy="259045"/>
    <xdr:sp macro="" textlink="">
      <xdr:nvSpPr>
        <xdr:cNvPr id="856" name="繰出金平均値テキスト"/>
        <xdr:cNvSpPr txBox="1"/>
      </xdr:nvSpPr>
      <xdr:spPr>
        <a:xfrm>
          <a:off x="22212300" y="1290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7" name="フローチャート: 判断 856"/>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6503</xdr:rowOff>
    </xdr:from>
    <xdr:to>
      <xdr:col>111</xdr:col>
      <xdr:colOff>177800</xdr:colOff>
      <xdr:row>75</xdr:row>
      <xdr:rowOff>54394</xdr:rowOff>
    </xdr:to>
    <xdr:cxnSp macro="">
      <xdr:nvCxnSpPr>
        <xdr:cNvPr id="858" name="直線コネクタ 857"/>
        <xdr:cNvCxnSpPr/>
      </xdr:nvCxnSpPr>
      <xdr:spPr>
        <a:xfrm>
          <a:off x="20434300" y="1286525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9" name="フローチャート: 判断 858"/>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116361</xdr:rowOff>
    </xdr:from>
    <xdr:ext cx="534377" cy="259045"/>
    <xdr:sp macro="" textlink="">
      <xdr:nvSpPr>
        <xdr:cNvPr id="860" name="テキスト ボックス 859"/>
        <xdr:cNvSpPr txBox="1"/>
      </xdr:nvSpPr>
      <xdr:spPr>
        <a:xfrm>
          <a:off x="21056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6503</xdr:rowOff>
    </xdr:from>
    <xdr:to>
      <xdr:col>107</xdr:col>
      <xdr:colOff>50800</xdr:colOff>
      <xdr:row>76</xdr:row>
      <xdr:rowOff>122783</xdr:rowOff>
    </xdr:to>
    <xdr:cxnSp macro="">
      <xdr:nvCxnSpPr>
        <xdr:cNvPr id="861" name="直線コネクタ 860"/>
        <xdr:cNvCxnSpPr/>
      </xdr:nvCxnSpPr>
      <xdr:spPr>
        <a:xfrm flipV="1">
          <a:off x="19545300" y="12865253"/>
          <a:ext cx="889000" cy="2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2" name="フローチャート: 判断 861"/>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63822</xdr:rowOff>
    </xdr:from>
    <xdr:ext cx="534377" cy="259045"/>
    <xdr:sp macro="" textlink="">
      <xdr:nvSpPr>
        <xdr:cNvPr id="863" name="テキスト ボックス 862"/>
        <xdr:cNvSpPr txBox="1"/>
      </xdr:nvSpPr>
      <xdr:spPr>
        <a:xfrm>
          <a:off x="20167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167666</xdr:rowOff>
    </xdr:from>
    <xdr:to>
      <xdr:col>102</xdr:col>
      <xdr:colOff>114300</xdr:colOff>
      <xdr:row>76</xdr:row>
      <xdr:rowOff>122783</xdr:rowOff>
    </xdr:to>
    <xdr:cxnSp macro="">
      <xdr:nvCxnSpPr>
        <xdr:cNvPr id="864" name="直線コネクタ 863"/>
        <xdr:cNvCxnSpPr/>
      </xdr:nvCxnSpPr>
      <xdr:spPr>
        <a:xfrm>
          <a:off x="18656300" y="13026416"/>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5" name="フローチャート: 判断 864"/>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158259</xdr:rowOff>
    </xdr:from>
    <xdr:ext cx="534377" cy="259045"/>
    <xdr:sp macro="" textlink="">
      <xdr:nvSpPr>
        <xdr:cNvPr id="866" name="テキスト ボックス 865"/>
        <xdr:cNvSpPr txBox="1"/>
      </xdr:nvSpPr>
      <xdr:spPr>
        <a:xfrm>
          <a:off x="19278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7" name="フローチャート: 判断 866"/>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160634</xdr:rowOff>
    </xdr:from>
    <xdr:ext cx="534377" cy="259045"/>
    <xdr:sp macro="" textlink="">
      <xdr:nvSpPr>
        <xdr:cNvPr id="868" name="テキスト ボックス 867"/>
        <xdr:cNvSpPr txBox="1"/>
      </xdr:nvSpPr>
      <xdr:spPr>
        <a:xfrm>
          <a:off x="18389111" y="131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59830</xdr:rowOff>
    </xdr:from>
    <xdr:to>
      <xdr:col>116</xdr:col>
      <xdr:colOff>114300</xdr:colOff>
      <xdr:row>75</xdr:row>
      <xdr:rowOff>161429</xdr:rowOff>
    </xdr:to>
    <xdr:sp macro="" textlink="">
      <xdr:nvSpPr>
        <xdr:cNvPr id="874" name="楕円 873"/>
        <xdr:cNvSpPr/>
      </xdr:nvSpPr>
      <xdr:spPr>
        <a:xfrm>
          <a:off x="22110700" y="12918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82707</xdr:rowOff>
    </xdr:from>
    <xdr:ext cx="534377" cy="259045"/>
    <xdr:sp macro="" textlink="">
      <xdr:nvSpPr>
        <xdr:cNvPr id="875" name="繰出金該当値テキスト"/>
        <xdr:cNvSpPr txBox="1"/>
      </xdr:nvSpPr>
      <xdr:spPr>
        <a:xfrm>
          <a:off x="22212300" y="1277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3594</xdr:rowOff>
    </xdr:from>
    <xdr:to>
      <xdr:col>112</xdr:col>
      <xdr:colOff>38100</xdr:colOff>
      <xdr:row>75</xdr:row>
      <xdr:rowOff>105194</xdr:rowOff>
    </xdr:to>
    <xdr:sp macro="" textlink="">
      <xdr:nvSpPr>
        <xdr:cNvPr id="876" name="楕円 875"/>
        <xdr:cNvSpPr/>
      </xdr:nvSpPr>
      <xdr:spPr>
        <a:xfrm>
          <a:off x="21272500" y="128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121721</xdr:rowOff>
    </xdr:from>
    <xdr:ext cx="534377" cy="259045"/>
    <xdr:sp macro="" textlink="">
      <xdr:nvSpPr>
        <xdr:cNvPr id="877" name="テキスト ボックス 876"/>
        <xdr:cNvSpPr txBox="1"/>
      </xdr:nvSpPr>
      <xdr:spPr>
        <a:xfrm>
          <a:off x="21056111" y="12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127153</xdr:rowOff>
    </xdr:from>
    <xdr:to>
      <xdr:col>107</xdr:col>
      <xdr:colOff>101600</xdr:colOff>
      <xdr:row>75</xdr:row>
      <xdr:rowOff>57303</xdr:rowOff>
    </xdr:to>
    <xdr:sp macro="" textlink="">
      <xdr:nvSpPr>
        <xdr:cNvPr id="878" name="楕円 877"/>
        <xdr:cNvSpPr/>
      </xdr:nvSpPr>
      <xdr:spPr>
        <a:xfrm>
          <a:off x="20383500" y="128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73830</xdr:rowOff>
    </xdr:from>
    <xdr:ext cx="534377" cy="259045"/>
    <xdr:sp macro="" textlink="">
      <xdr:nvSpPr>
        <xdr:cNvPr id="879" name="テキスト ボックス 878"/>
        <xdr:cNvSpPr txBox="1"/>
      </xdr:nvSpPr>
      <xdr:spPr>
        <a:xfrm>
          <a:off x="20167111" y="125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71983</xdr:rowOff>
    </xdr:from>
    <xdr:to>
      <xdr:col>102</xdr:col>
      <xdr:colOff>165100</xdr:colOff>
      <xdr:row>77</xdr:row>
      <xdr:rowOff>2133</xdr:rowOff>
    </xdr:to>
    <xdr:sp macro="" textlink="">
      <xdr:nvSpPr>
        <xdr:cNvPr id="880" name="楕円 879"/>
        <xdr:cNvSpPr/>
      </xdr:nvSpPr>
      <xdr:spPr>
        <a:xfrm>
          <a:off x="19494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164710</xdr:rowOff>
    </xdr:from>
    <xdr:ext cx="534377" cy="259045"/>
    <xdr:sp macro="" textlink="">
      <xdr:nvSpPr>
        <xdr:cNvPr id="881" name="テキスト ボックス 880"/>
        <xdr:cNvSpPr txBox="1"/>
      </xdr:nvSpPr>
      <xdr:spPr>
        <a:xfrm>
          <a:off x="19278111"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116866</xdr:rowOff>
    </xdr:from>
    <xdr:to>
      <xdr:col>98</xdr:col>
      <xdr:colOff>38100</xdr:colOff>
      <xdr:row>76</xdr:row>
      <xdr:rowOff>47016</xdr:rowOff>
    </xdr:to>
    <xdr:sp macro="" textlink="">
      <xdr:nvSpPr>
        <xdr:cNvPr id="882" name="楕円 881"/>
        <xdr:cNvSpPr/>
      </xdr:nvSpPr>
      <xdr:spPr>
        <a:xfrm>
          <a:off x="18605500" y="129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63543</xdr:rowOff>
    </xdr:from>
    <xdr:ext cx="534377" cy="259045"/>
    <xdr:sp macro="" textlink="">
      <xdr:nvSpPr>
        <xdr:cNvPr id="883" name="テキスト ボックス 882"/>
        <xdr:cNvSpPr txBox="1"/>
      </xdr:nvSpPr>
      <xdr:spPr>
        <a:xfrm>
          <a:off x="18389111" y="127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・歳出決算総額は、住民一人当たり</a:t>
          </a:r>
          <a:r>
            <a:rPr kumimoji="1" lang="en-US" altLang="ja-JP" sz="1300" b="0" i="0" u="none" strike="noStrike" kern="0" cap="none" spc="0" normalizeH="0" baseline="0" noProof="0">
              <a:ln>
                <a:noFill/>
              </a:ln>
              <a:solidFill>
                <a:schemeClr val="tx1"/>
              </a:solidFill>
              <a:effectLst/>
              <a:uLnTx/>
              <a:uFillTx/>
              <a:latin typeface="+mn-lt"/>
              <a:ea typeface="ＭＳ Ｐゴシック"/>
              <a:cs typeface="+mn-cs"/>
            </a:rPr>
            <a:t>439,394</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円となっている。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・人件費は、類似団体平均と比べて高い水準にある。これは、公立保育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園</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の割合が高く保育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職の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職員数が多いことや、半島という地形上、分署を含めた消防署に配置する消防職員数が多いことが要因となっている。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・扶助費は、民間保育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園等</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の割合が少ない</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ことなどにより</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、類似団体平均と比べて低い水準にある。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・維持補修費は、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前年度に比べ減少しているものの、</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類似団体平均と比べて高い水準にある。これは、合併前の旧３町それぞれで施設を保有していたため、公共施設の数が多いことが要因である。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・補助費等は、</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民間保育</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園等</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の割合が少ない</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ことなどにより</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、類似団体平均と比べて低い水準にある。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63,159
61,621
191.12
28,455,332
27,751,673
515,353
22,047,412
18,233,806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113030</xdr:rowOff>
    </xdr:from>
    <xdr:to>
      <xdr:col>24</xdr:col>
      <xdr:colOff>63500</xdr:colOff>
      <xdr:row>35</xdr:row>
      <xdr:rowOff>95504</xdr:rowOff>
    </xdr:to>
    <xdr:cxnSp macro="">
      <xdr:nvCxnSpPr>
        <xdr:cNvPr id="61" name="直線コネクタ 60"/>
        <xdr:cNvCxnSpPr/>
      </xdr:nvCxnSpPr>
      <xdr:spPr>
        <a:xfrm flipV="1">
          <a:off x="3797300" y="5942330"/>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13479</xdr:rowOff>
    </xdr:from>
    <xdr:ext cx="469744" cy="259045"/>
    <xdr:sp macro="" textlink="">
      <xdr:nvSpPr>
        <xdr:cNvPr id="62" name="議会費平均値テキスト"/>
        <xdr:cNvSpPr txBox="1"/>
      </xdr:nvSpPr>
      <xdr:spPr>
        <a:xfrm>
          <a:off x="4686300" y="56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106934</xdr:rowOff>
    </xdr:from>
    <xdr:to>
      <xdr:col>19</xdr:col>
      <xdr:colOff>177800</xdr:colOff>
      <xdr:row>35</xdr:row>
      <xdr:rowOff>95504</xdr:rowOff>
    </xdr:to>
    <xdr:cxnSp macro="">
      <xdr:nvCxnSpPr>
        <xdr:cNvPr id="64" name="直線コネクタ 63"/>
        <xdr:cNvCxnSpPr/>
      </xdr:nvCxnSpPr>
      <xdr:spPr>
        <a:xfrm>
          <a:off x="2908300" y="593623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128541</xdr:rowOff>
    </xdr:from>
    <xdr:ext cx="469744" cy="259045"/>
    <xdr:sp macro="" textlink="">
      <xdr:nvSpPr>
        <xdr:cNvPr id="66" name="テキスト ボックス 65"/>
        <xdr:cNvSpPr txBox="1"/>
      </xdr:nvSpPr>
      <xdr:spPr>
        <a:xfrm>
          <a:off x="3562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106934</xdr:rowOff>
    </xdr:from>
    <xdr:to>
      <xdr:col>15</xdr:col>
      <xdr:colOff>50800</xdr:colOff>
      <xdr:row>35</xdr:row>
      <xdr:rowOff>90170</xdr:rowOff>
    </xdr:to>
    <xdr:cxnSp macro="">
      <xdr:nvCxnSpPr>
        <xdr:cNvPr id="67" name="直線コネクタ 66"/>
        <xdr:cNvCxnSpPr/>
      </xdr:nvCxnSpPr>
      <xdr:spPr>
        <a:xfrm flipV="1">
          <a:off x="2019300" y="593623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24130</xdr:rowOff>
    </xdr:from>
    <xdr:to>
      <xdr:col>15</xdr:col>
      <xdr:colOff>101600</xdr:colOff>
      <xdr:row>33</xdr:row>
      <xdr:rowOff>125730</xdr:rowOff>
    </xdr:to>
    <xdr:sp macro="" textlink="">
      <xdr:nvSpPr>
        <xdr:cNvPr id="68" name="フローチャート: 判断 67"/>
        <xdr:cNvSpPr/>
      </xdr:nvSpPr>
      <xdr:spPr>
        <a:xfrm>
          <a:off x="2857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142257</xdr:rowOff>
    </xdr:from>
    <xdr:ext cx="469744" cy="259045"/>
    <xdr:sp macro="" textlink="">
      <xdr:nvSpPr>
        <xdr:cNvPr id="69" name="テキスト ボックス 68"/>
        <xdr:cNvSpPr txBox="1"/>
      </xdr:nvSpPr>
      <xdr:spPr>
        <a:xfrm>
          <a:off x="2673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90170</xdr:rowOff>
    </xdr:from>
    <xdr:to>
      <xdr:col>10</xdr:col>
      <xdr:colOff>114300</xdr:colOff>
      <xdr:row>35</xdr:row>
      <xdr:rowOff>129032</xdr:rowOff>
    </xdr:to>
    <xdr:cxnSp macro="">
      <xdr:nvCxnSpPr>
        <xdr:cNvPr id="70" name="直線コネクタ 69"/>
        <xdr:cNvCxnSpPr/>
      </xdr:nvCxnSpPr>
      <xdr:spPr>
        <a:xfrm flipV="1">
          <a:off x="1130300" y="60909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119397</xdr:rowOff>
    </xdr:from>
    <xdr:ext cx="469744" cy="259045"/>
    <xdr:sp macro="" textlink="">
      <xdr:nvSpPr>
        <xdr:cNvPr id="72" name="テキスト ボックス 71"/>
        <xdr:cNvSpPr txBox="1"/>
      </xdr:nvSpPr>
      <xdr:spPr>
        <a:xfrm>
          <a:off x="1784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62230</xdr:rowOff>
    </xdr:from>
    <xdr:to>
      <xdr:col>24</xdr:col>
      <xdr:colOff>114300</xdr:colOff>
      <xdr:row>34</xdr:row>
      <xdr:rowOff>163830</xdr:rowOff>
    </xdr:to>
    <xdr:sp macro="" textlink="">
      <xdr:nvSpPr>
        <xdr:cNvPr id="80" name="楕円 79"/>
        <xdr:cNvSpPr/>
      </xdr:nvSpPr>
      <xdr:spPr>
        <a:xfrm>
          <a:off x="4584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40657</xdr:rowOff>
    </xdr:from>
    <xdr:ext cx="469744" cy="259045"/>
    <xdr:sp macro="" textlink="">
      <xdr:nvSpPr>
        <xdr:cNvPr id="81" name="議会費該当値テキスト"/>
        <xdr:cNvSpPr txBox="1"/>
      </xdr:nvSpPr>
      <xdr:spPr>
        <a:xfrm>
          <a:off x="4686300"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44704</xdr:rowOff>
    </xdr:from>
    <xdr:to>
      <xdr:col>20</xdr:col>
      <xdr:colOff>38100</xdr:colOff>
      <xdr:row>35</xdr:row>
      <xdr:rowOff>146304</xdr:rowOff>
    </xdr:to>
    <xdr:sp macro="" textlink="">
      <xdr:nvSpPr>
        <xdr:cNvPr id="82" name="楕円 81"/>
        <xdr:cNvSpPr/>
      </xdr:nvSpPr>
      <xdr:spPr>
        <a:xfrm>
          <a:off x="3746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137431</xdr:rowOff>
    </xdr:from>
    <xdr:ext cx="469744" cy="259045"/>
    <xdr:sp macro="" textlink="">
      <xdr:nvSpPr>
        <xdr:cNvPr id="83" name="テキスト ボックス 82"/>
        <xdr:cNvSpPr txBox="1"/>
      </xdr:nvSpPr>
      <xdr:spPr>
        <a:xfrm>
          <a:off x="3562428"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56134</xdr:rowOff>
    </xdr:from>
    <xdr:to>
      <xdr:col>15</xdr:col>
      <xdr:colOff>101600</xdr:colOff>
      <xdr:row>34</xdr:row>
      <xdr:rowOff>157734</xdr:rowOff>
    </xdr:to>
    <xdr:sp macro="" textlink="">
      <xdr:nvSpPr>
        <xdr:cNvPr id="84" name="楕円 83"/>
        <xdr:cNvSpPr/>
      </xdr:nvSpPr>
      <xdr:spPr>
        <a:xfrm>
          <a:off x="2857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148861</xdr:rowOff>
    </xdr:from>
    <xdr:ext cx="469744" cy="259045"/>
    <xdr:sp macro="" textlink="">
      <xdr:nvSpPr>
        <xdr:cNvPr id="85" name="テキスト ボックス 84"/>
        <xdr:cNvSpPr txBox="1"/>
      </xdr:nvSpPr>
      <xdr:spPr>
        <a:xfrm>
          <a:off x="2673428" y="59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39370</xdr:rowOff>
    </xdr:from>
    <xdr:to>
      <xdr:col>10</xdr:col>
      <xdr:colOff>165100</xdr:colOff>
      <xdr:row>35</xdr:row>
      <xdr:rowOff>140970</xdr:rowOff>
    </xdr:to>
    <xdr:sp macro="" textlink="">
      <xdr:nvSpPr>
        <xdr:cNvPr id="86" name="楕円 85"/>
        <xdr:cNvSpPr/>
      </xdr:nvSpPr>
      <xdr:spPr>
        <a:xfrm>
          <a:off x="196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132097</xdr:rowOff>
    </xdr:from>
    <xdr:ext cx="469744" cy="259045"/>
    <xdr:sp macro="" textlink="">
      <xdr:nvSpPr>
        <xdr:cNvPr id="87" name="テキスト ボックス 86"/>
        <xdr:cNvSpPr txBox="1"/>
      </xdr:nvSpPr>
      <xdr:spPr>
        <a:xfrm>
          <a:off x="1784428"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78232</xdr:rowOff>
    </xdr:from>
    <xdr:to>
      <xdr:col>6</xdr:col>
      <xdr:colOff>38100</xdr:colOff>
      <xdr:row>36</xdr:row>
      <xdr:rowOff>8382</xdr:rowOff>
    </xdr:to>
    <xdr:sp macro="" textlink="">
      <xdr:nvSpPr>
        <xdr:cNvPr id="88" name="楕円 87"/>
        <xdr:cNvSpPr/>
      </xdr:nvSpPr>
      <xdr:spPr>
        <a:xfrm>
          <a:off x="1079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170959</xdr:rowOff>
    </xdr:from>
    <xdr:ext cx="469744" cy="259045"/>
    <xdr:sp macro="" textlink="">
      <xdr:nvSpPr>
        <xdr:cNvPr id="89" name="テキスト ボックス 88"/>
        <xdr:cNvSpPr txBox="1"/>
      </xdr:nvSpPr>
      <xdr:spPr>
        <a:xfrm>
          <a:off x="895428"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6" name="直線コネクタ 115"/>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7"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8" name="直線コネクタ 117"/>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9"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20" name="直線コネクタ 119"/>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136238</xdr:rowOff>
    </xdr:from>
    <xdr:to>
      <xdr:col>24</xdr:col>
      <xdr:colOff>63500</xdr:colOff>
      <xdr:row>57</xdr:row>
      <xdr:rowOff>8092</xdr:rowOff>
    </xdr:to>
    <xdr:cxnSp macro="">
      <xdr:nvCxnSpPr>
        <xdr:cNvPr id="121" name="直線コネクタ 120"/>
        <xdr:cNvCxnSpPr/>
      </xdr:nvCxnSpPr>
      <xdr:spPr>
        <a:xfrm>
          <a:off x="3797300" y="9737438"/>
          <a:ext cx="8382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67560</xdr:rowOff>
    </xdr:from>
    <xdr:ext cx="534377" cy="259045"/>
    <xdr:sp macro="" textlink="">
      <xdr:nvSpPr>
        <xdr:cNvPr id="122" name="総務費平均値テキスト"/>
        <xdr:cNvSpPr txBox="1"/>
      </xdr:nvSpPr>
      <xdr:spPr>
        <a:xfrm>
          <a:off x="4686300" y="932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3" name="フローチャート: 判断 122"/>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79578</xdr:rowOff>
    </xdr:from>
    <xdr:to>
      <xdr:col>19</xdr:col>
      <xdr:colOff>177800</xdr:colOff>
      <xdr:row>56</xdr:row>
      <xdr:rowOff>136238</xdr:rowOff>
    </xdr:to>
    <xdr:cxnSp macro="">
      <xdr:nvCxnSpPr>
        <xdr:cNvPr id="124" name="直線コネクタ 123"/>
        <xdr:cNvCxnSpPr/>
      </xdr:nvCxnSpPr>
      <xdr:spPr>
        <a:xfrm>
          <a:off x="2908300" y="9509328"/>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5" name="フローチャート: 判断 124"/>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26237</xdr:rowOff>
    </xdr:from>
    <xdr:ext cx="534377" cy="259045"/>
    <xdr:sp macro="" textlink="">
      <xdr:nvSpPr>
        <xdr:cNvPr id="126" name="テキスト ボックス 125"/>
        <xdr:cNvSpPr txBox="1"/>
      </xdr:nvSpPr>
      <xdr:spPr>
        <a:xfrm>
          <a:off x="3530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136499</xdr:rowOff>
    </xdr:from>
    <xdr:to>
      <xdr:col>15</xdr:col>
      <xdr:colOff>50800</xdr:colOff>
      <xdr:row>55</xdr:row>
      <xdr:rowOff>79578</xdr:rowOff>
    </xdr:to>
    <xdr:cxnSp macro="">
      <xdr:nvCxnSpPr>
        <xdr:cNvPr id="127" name="直線コネクタ 126"/>
        <xdr:cNvCxnSpPr/>
      </xdr:nvCxnSpPr>
      <xdr:spPr>
        <a:xfrm>
          <a:off x="2019300" y="8708999"/>
          <a:ext cx="889000" cy="80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8" name="フローチャート: 判断 127"/>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1385</xdr:rowOff>
    </xdr:from>
    <xdr:ext cx="534377" cy="259045"/>
    <xdr:sp macro="" textlink="">
      <xdr:nvSpPr>
        <xdr:cNvPr id="129" name="テキスト ボックス 128"/>
        <xdr:cNvSpPr txBox="1"/>
      </xdr:nvSpPr>
      <xdr:spPr>
        <a:xfrm>
          <a:off x="2641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136499</xdr:rowOff>
    </xdr:from>
    <xdr:to>
      <xdr:col>10</xdr:col>
      <xdr:colOff>114300</xdr:colOff>
      <xdr:row>58</xdr:row>
      <xdr:rowOff>95123</xdr:rowOff>
    </xdr:to>
    <xdr:cxnSp macro="">
      <xdr:nvCxnSpPr>
        <xdr:cNvPr id="130" name="直線コネクタ 129"/>
        <xdr:cNvCxnSpPr/>
      </xdr:nvCxnSpPr>
      <xdr:spPr>
        <a:xfrm flipV="1">
          <a:off x="1130300" y="8708999"/>
          <a:ext cx="889000" cy="13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31" name="フローチャート: 判断 130"/>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70724</xdr:rowOff>
    </xdr:from>
    <xdr:ext cx="534377" cy="259045"/>
    <xdr:sp macro="" textlink="">
      <xdr:nvSpPr>
        <xdr:cNvPr id="132" name="テキスト ボックス 131"/>
        <xdr:cNvSpPr txBox="1"/>
      </xdr:nvSpPr>
      <xdr:spPr>
        <a:xfrm>
          <a:off x="1752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3" name="フローチャート: 判断 132"/>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166336</xdr:rowOff>
    </xdr:from>
    <xdr:ext cx="534377" cy="259045"/>
    <xdr:sp macro="" textlink="">
      <xdr:nvSpPr>
        <xdr:cNvPr id="134" name="テキスト ボックス 133"/>
        <xdr:cNvSpPr txBox="1"/>
      </xdr:nvSpPr>
      <xdr:spPr>
        <a:xfrm>
          <a:off x="863111" y="90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128742</xdr:rowOff>
    </xdr:from>
    <xdr:to>
      <xdr:col>24</xdr:col>
      <xdr:colOff>114300</xdr:colOff>
      <xdr:row>57</xdr:row>
      <xdr:rowOff>58892</xdr:rowOff>
    </xdr:to>
    <xdr:sp macro="" textlink="">
      <xdr:nvSpPr>
        <xdr:cNvPr id="140" name="楕円 139"/>
        <xdr:cNvSpPr/>
      </xdr:nvSpPr>
      <xdr:spPr>
        <a:xfrm>
          <a:off x="45847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107169</xdr:rowOff>
    </xdr:from>
    <xdr:ext cx="534377" cy="259045"/>
    <xdr:sp macro="" textlink="">
      <xdr:nvSpPr>
        <xdr:cNvPr id="141" name="総務費該当値テキスト"/>
        <xdr:cNvSpPr txBox="1"/>
      </xdr:nvSpPr>
      <xdr:spPr>
        <a:xfrm>
          <a:off x="4686300" y="97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85438</xdr:rowOff>
    </xdr:from>
    <xdr:to>
      <xdr:col>20</xdr:col>
      <xdr:colOff>38100</xdr:colOff>
      <xdr:row>57</xdr:row>
      <xdr:rowOff>15588</xdr:rowOff>
    </xdr:to>
    <xdr:sp macro="" textlink="">
      <xdr:nvSpPr>
        <xdr:cNvPr id="142" name="楕円 141"/>
        <xdr:cNvSpPr/>
      </xdr:nvSpPr>
      <xdr:spPr>
        <a:xfrm>
          <a:off x="3746500" y="96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6715</xdr:rowOff>
    </xdr:from>
    <xdr:ext cx="534377" cy="259045"/>
    <xdr:sp macro="" textlink="">
      <xdr:nvSpPr>
        <xdr:cNvPr id="143" name="テキスト ボックス 142"/>
        <xdr:cNvSpPr txBox="1"/>
      </xdr:nvSpPr>
      <xdr:spPr>
        <a:xfrm>
          <a:off x="3530111" y="97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28778</xdr:rowOff>
    </xdr:from>
    <xdr:to>
      <xdr:col>15</xdr:col>
      <xdr:colOff>101600</xdr:colOff>
      <xdr:row>55</xdr:row>
      <xdr:rowOff>130378</xdr:rowOff>
    </xdr:to>
    <xdr:sp macro="" textlink="">
      <xdr:nvSpPr>
        <xdr:cNvPr id="144" name="楕円 143"/>
        <xdr:cNvSpPr/>
      </xdr:nvSpPr>
      <xdr:spPr>
        <a:xfrm>
          <a:off x="28575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121505</xdr:rowOff>
    </xdr:from>
    <xdr:ext cx="534377" cy="259045"/>
    <xdr:sp macro="" textlink="">
      <xdr:nvSpPr>
        <xdr:cNvPr id="145" name="テキスト ボックス 144"/>
        <xdr:cNvSpPr txBox="1"/>
      </xdr:nvSpPr>
      <xdr:spPr>
        <a:xfrm>
          <a:off x="2641111" y="95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85699</xdr:rowOff>
    </xdr:from>
    <xdr:to>
      <xdr:col>10</xdr:col>
      <xdr:colOff>165100</xdr:colOff>
      <xdr:row>51</xdr:row>
      <xdr:rowOff>15849</xdr:rowOff>
    </xdr:to>
    <xdr:sp macro="" textlink="">
      <xdr:nvSpPr>
        <xdr:cNvPr id="146" name="楕円 145"/>
        <xdr:cNvSpPr/>
      </xdr:nvSpPr>
      <xdr:spPr>
        <a:xfrm>
          <a:off x="1968500" y="86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32376</xdr:rowOff>
    </xdr:from>
    <xdr:ext cx="534377" cy="259045"/>
    <xdr:sp macro="" textlink="">
      <xdr:nvSpPr>
        <xdr:cNvPr id="147" name="テキスト ボックス 146"/>
        <xdr:cNvSpPr txBox="1"/>
      </xdr:nvSpPr>
      <xdr:spPr>
        <a:xfrm>
          <a:off x="1752111" y="84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44323</xdr:rowOff>
    </xdr:from>
    <xdr:to>
      <xdr:col>6</xdr:col>
      <xdr:colOff>38100</xdr:colOff>
      <xdr:row>58</xdr:row>
      <xdr:rowOff>145923</xdr:rowOff>
    </xdr:to>
    <xdr:sp macro="" textlink="">
      <xdr:nvSpPr>
        <xdr:cNvPr id="148" name="楕円 147"/>
        <xdr:cNvSpPr/>
      </xdr:nvSpPr>
      <xdr:spPr>
        <a:xfrm>
          <a:off x="1079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137050</xdr:rowOff>
    </xdr:from>
    <xdr:ext cx="534377" cy="259045"/>
    <xdr:sp macro="" textlink="">
      <xdr:nvSpPr>
        <xdr:cNvPr id="149" name="テキスト ボックス 148"/>
        <xdr:cNvSpPr txBox="1"/>
      </xdr:nvSpPr>
      <xdr:spPr>
        <a:xfrm>
          <a:off x="863111" y="100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2" name="直線コネクタ 171"/>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3"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4" name="直線コネクタ 173"/>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5"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6" name="直線コネクタ 175"/>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29177</xdr:rowOff>
    </xdr:from>
    <xdr:to>
      <xdr:col>24</xdr:col>
      <xdr:colOff>63500</xdr:colOff>
      <xdr:row>78</xdr:row>
      <xdr:rowOff>37511</xdr:rowOff>
    </xdr:to>
    <xdr:cxnSp macro="">
      <xdr:nvCxnSpPr>
        <xdr:cNvPr id="177" name="直線コネクタ 176"/>
        <xdr:cNvCxnSpPr/>
      </xdr:nvCxnSpPr>
      <xdr:spPr>
        <a:xfrm>
          <a:off x="3797300" y="13402277"/>
          <a:ext cx="8382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8"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9" name="フローチャート: 判断 178"/>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29177</xdr:rowOff>
    </xdr:from>
    <xdr:to>
      <xdr:col>19</xdr:col>
      <xdr:colOff>177800</xdr:colOff>
      <xdr:row>78</xdr:row>
      <xdr:rowOff>43281</xdr:rowOff>
    </xdr:to>
    <xdr:cxnSp macro="">
      <xdr:nvCxnSpPr>
        <xdr:cNvPr id="180" name="直線コネクタ 179"/>
        <xdr:cNvCxnSpPr/>
      </xdr:nvCxnSpPr>
      <xdr:spPr>
        <a:xfrm flipV="1">
          <a:off x="2908300" y="13402277"/>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81" name="フローチャート: 判断 180"/>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118037</xdr:rowOff>
    </xdr:from>
    <xdr:ext cx="599010" cy="259045"/>
    <xdr:sp macro="" textlink="">
      <xdr:nvSpPr>
        <xdr:cNvPr id="182" name="テキスト ボックス 181"/>
        <xdr:cNvSpPr txBox="1"/>
      </xdr:nvSpPr>
      <xdr:spPr>
        <a:xfrm>
          <a:off x="3497795" y="129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17549</xdr:rowOff>
    </xdr:from>
    <xdr:to>
      <xdr:col>15</xdr:col>
      <xdr:colOff>50800</xdr:colOff>
      <xdr:row>78</xdr:row>
      <xdr:rowOff>43281</xdr:rowOff>
    </xdr:to>
    <xdr:cxnSp macro="">
      <xdr:nvCxnSpPr>
        <xdr:cNvPr id="183" name="直線コネクタ 182"/>
        <xdr:cNvCxnSpPr/>
      </xdr:nvCxnSpPr>
      <xdr:spPr>
        <a:xfrm>
          <a:off x="2019300" y="13390649"/>
          <a:ext cx="8890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4" name="フローチャート: 判断 183"/>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5" name="テキスト ボックス 184"/>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17549</xdr:rowOff>
    </xdr:from>
    <xdr:to>
      <xdr:col>10</xdr:col>
      <xdr:colOff>114300</xdr:colOff>
      <xdr:row>78</xdr:row>
      <xdr:rowOff>72144</xdr:rowOff>
    </xdr:to>
    <xdr:cxnSp macro="">
      <xdr:nvCxnSpPr>
        <xdr:cNvPr id="186" name="直線コネクタ 185"/>
        <xdr:cNvCxnSpPr/>
      </xdr:nvCxnSpPr>
      <xdr:spPr>
        <a:xfrm flipV="1">
          <a:off x="1130300" y="13390649"/>
          <a:ext cx="889000" cy="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7" name="フローチャート: 判断 186"/>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8" name="テキスト ボックス 187"/>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9" name="フローチャート: 判断 188"/>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90" name="テキスト ボックス 189"/>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158161</xdr:rowOff>
    </xdr:from>
    <xdr:to>
      <xdr:col>24</xdr:col>
      <xdr:colOff>114300</xdr:colOff>
      <xdr:row>78</xdr:row>
      <xdr:rowOff>88311</xdr:rowOff>
    </xdr:to>
    <xdr:sp macro="" textlink="">
      <xdr:nvSpPr>
        <xdr:cNvPr id="196" name="楕円 195"/>
        <xdr:cNvSpPr/>
      </xdr:nvSpPr>
      <xdr:spPr>
        <a:xfrm>
          <a:off x="4584700" y="133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73088</xdr:rowOff>
    </xdr:from>
    <xdr:ext cx="599010" cy="259045"/>
    <xdr:sp macro="" textlink="">
      <xdr:nvSpPr>
        <xdr:cNvPr id="197" name="民生費該当値テキスト"/>
        <xdr:cNvSpPr txBox="1"/>
      </xdr:nvSpPr>
      <xdr:spPr>
        <a:xfrm>
          <a:off x="4686300" y="1327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149827</xdr:rowOff>
    </xdr:from>
    <xdr:to>
      <xdr:col>20</xdr:col>
      <xdr:colOff>38100</xdr:colOff>
      <xdr:row>78</xdr:row>
      <xdr:rowOff>79977</xdr:rowOff>
    </xdr:to>
    <xdr:sp macro="" textlink="">
      <xdr:nvSpPr>
        <xdr:cNvPr id="198" name="楕円 197"/>
        <xdr:cNvSpPr/>
      </xdr:nvSpPr>
      <xdr:spPr>
        <a:xfrm>
          <a:off x="3746500" y="133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71104</xdr:rowOff>
    </xdr:from>
    <xdr:ext cx="599010" cy="259045"/>
    <xdr:sp macro="" textlink="">
      <xdr:nvSpPr>
        <xdr:cNvPr id="199" name="テキスト ボックス 198"/>
        <xdr:cNvSpPr txBox="1"/>
      </xdr:nvSpPr>
      <xdr:spPr>
        <a:xfrm>
          <a:off x="3497795" y="1344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163931</xdr:rowOff>
    </xdr:from>
    <xdr:to>
      <xdr:col>15</xdr:col>
      <xdr:colOff>101600</xdr:colOff>
      <xdr:row>78</xdr:row>
      <xdr:rowOff>94081</xdr:rowOff>
    </xdr:to>
    <xdr:sp macro="" textlink="">
      <xdr:nvSpPr>
        <xdr:cNvPr id="200" name="楕円 199"/>
        <xdr:cNvSpPr/>
      </xdr:nvSpPr>
      <xdr:spPr>
        <a:xfrm>
          <a:off x="2857500" y="133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85208</xdr:rowOff>
    </xdr:from>
    <xdr:ext cx="599010" cy="259045"/>
    <xdr:sp macro="" textlink="">
      <xdr:nvSpPr>
        <xdr:cNvPr id="201" name="テキスト ボックス 200"/>
        <xdr:cNvSpPr txBox="1"/>
      </xdr:nvSpPr>
      <xdr:spPr>
        <a:xfrm>
          <a:off x="2608795" y="1345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138199</xdr:rowOff>
    </xdr:from>
    <xdr:to>
      <xdr:col>10</xdr:col>
      <xdr:colOff>165100</xdr:colOff>
      <xdr:row>78</xdr:row>
      <xdr:rowOff>68349</xdr:rowOff>
    </xdr:to>
    <xdr:sp macro="" textlink="">
      <xdr:nvSpPr>
        <xdr:cNvPr id="202" name="楕円 201"/>
        <xdr:cNvSpPr/>
      </xdr:nvSpPr>
      <xdr:spPr>
        <a:xfrm>
          <a:off x="1968500" y="133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59476</xdr:rowOff>
    </xdr:from>
    <xdr:ext cx="599010" cy="259045"/>
    <xdr:sp macro="" textlink="">
      <xdr:nvSpPr>
        <xdr:cNvPr id="203" name="テキスト ボックス 202"/>
        <xdr:cNvSpPr txBox="1"/>
      </xdr:nvSpPr>
      <xdr:spPr>
        <a:xfrm>
          <a:off x="1719795" y="1343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21344</xdr:rowOff>
    </xdr:from>
    <xdr:to>
      <xdr:col>6</xdr:col>
      <xdr:colOff>38100</xdr:colOff>
      <xdr:row>78</xdr:row>
      <xdr:rowOff>122944</xdr:rowOff>
    </xdr:to>
    <xdr:sp macro="" textlink="">
      <xdr:nvSpPr>
        <xdr:cNvPr id="204" name="楕円 203"/>
        <xdr:cNvSpPr/>
      </xdr:nvSpPr>
      <xdr:spPr>
        <a:xfrm>
          <a:off x="1079500" y="133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114071</xdr:rowOff>
    </xdr:from>
    <xdr:ext cx="599010" cy="259045"/>
    <xdr:sp macro="" textlink="">
      <xdr:nvSpPr>
        <xdr:cNvPr id="205" name="テキスト ボックス 204"/>
        <xdr:cNvSpPr txBox="1"/>
      </xdr:nvSpPr>
      <xdr:spPr>
        <a:xfrm>
          <a:off x="830795" y="1348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30" name="直線コネクタ 229"/>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31"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2" name="直線コネクタ 231"/>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3"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4" name="直線コネクタ 233"/>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68111</xdr:rowOff>
    </xdr:from>
    <xdr:to>
      <xdr:col>24</xdr:col>
      <xdr:colOff>63500</xdr:colOff>
      <xdr:row>95</xdr:row>
      <xdr:rowOff>1015</xdr:rowOff>
    </xdr:to>
    <xdr:cxnSp macro="">
      <xdr:nvCxnSpPr>
        <xdr:cNvPr id="235" name="直線コネクタ 234"/>
        <xdr:cNvCxnSpPr/>
      </xdr:nvCxnSpPr>
      <xdr:spPr>
        <a:xfrm>
          <a:off x="3797300" y="16184411"/>
          <a:ext cx="838200" cy="10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145012</xdr:rowOff>
    </xdr:from>
    <xdr:ext cx="534377" cy="259045"/>
    <xdr:sp macro="" textlink="">
      <xdr:nvSpPr>
        <xdr:cNvPr id="236" name="衛生費平均値テキスト"/>
        <xdr:cNvSpPr txBox="1"/>
      </xdr:nvSpPr>
      <xdr:spPr>
        <a:xfrm>
          <a:off x="4686300" y="16261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7" name="フローチャート: 判断 236"/>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68111</xdr:rowOff>
    </xdr:from>
    <xdr:to>
      <xdr:col>19</xdr:col>
      <xdr:colOff>177800</xdr:colOff>
      <xdr:row>95</xdr:row>
      <xdr:rowOff>111773</xdr:rowOff>
    </xdr:to>
    <xdr:cxnSp macro="">
      <xdr:nvCxnSpPr>
        <xdr:cNvPr id="238" name="直線コネクタ 237"/>
        <xdr:cNvCxnSpPr/>
      </xdr:nvCxnSpPr>
      <xdr:spPr>
        <a:xfrm flipV="1">
          <a:off x="2908300" y="16184411"/>
          <a:ext cx="889000" cy="2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9" name="フローチャート: 判断 238"/>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40" name="テキスト ボックス 239"/>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30163</xdr:rowOff>
    </xdr:from>
    <xdr:to>
      <xdr:col>15</xdr:col>
      <xdr:colOff>50800</xdr:colOff>
      <xdr:row>95</xdr:row>
      <xdr:rowOff>111773</xdr:rowOff>
    </xdr:to>
    <xdr:cxnSp macro="">
      <xdr:nvCxnSpPr>
        <xdr:cNvPr id="241" name="直線コネクタ 240"/>
        <xdr:cNvCxnSpPr/>
      </xdr:nvCxnSpPr>
      <xdr:spPr>
        <a:xfrm>
          <a:off x="2019300" y="16317913"/>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42" name="フローチャート: 判断 241"/>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8259</xdr:rowOff>
    </xdr:from>
    <xdr:ext cx="534377" cy="259045"/>
    <xdr:sp macro="" textlink="">
      <xdr:nvSpPr>
        <xdr:cNvPr id="243" name="テキスト ボックス 242"/>
        <xdr:cNvSpPr txBox="1"/>
      </xdr:nvSpPr>
      <xdr:spPr>
        <a:xfrm>
          <a:off x="2641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30163</xdr:rowOff>
    </xdr:from>
    <xdr:to>
      <xdr:col>10</xdr:col>
      <xdr:colOff>114300</xdr:colOff>
      <xdr:row>96</xdr:row>
      <xdr:rowOff>42278</xdr:rowOff>
    </xdr:to>
    <xdr:cxnSp macro="">
      <xdr:nvCxnSpPr>
        <xdr:cNvPr id="244" name="直線コネクタ 243"/>
        <xdr:cNvCxnSpPr/>
      </xdr:nvCxnSpPr>
      <xdr:spPr>
        <a:xfrm flipV="1">
          <a:off x="1130300" y="16317913"/>
          <a:ext cx="889000" cy="1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5" name="フローチャート: 判断 244"/>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100322</xdr:rowOff>
    </xdr:from>
    <xdr:ext cx="534377" cy="259045"/>
    <xdr:sp macro="" textlink="">
      <xdr:nvSpPr>
        <xdr:cNvPr id="246" name="テキスト ボックス 245"/>
        <xdr:cNvSpPr txBox="1"/>
      </xdr:nvSpPr>
      <xdr:spPr>
        <a:xfrm>
          <a:off x="1752111" y="163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7" name="フローチャート: 判断 246"/>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8" name="テキスト ボックス 247"/>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121665</xdr:rowOff>
    </xdr:from>
    <xdr:to>
      <xdr:col>24</xdr:col>
      <xdr:colOff>114300</xdr:colOff>
      <xdr:row>95</xdr:row>
      <xdr:rowOff>51815</xdr:rowOff>
    </xdr:to>
    <xdr:sp macro="" textlink="">
      <xdr:nvSpPr>
        <xdr:cNvPr id="254" name="楕円 253"/>
        <xdr:cNvSpPr/>
      </xdr:nvSpPr>
      <xdr:spPr>
        <a:xfrm>
          <a:off x="4584700" y="162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144542</xdr:rowOff>
    </xdr:from>
    <xdr:ext cx="534377" cy="259045"/>
    <xdr:sp macro="" textlink="">
      <xdr:nvSpPr>
        <xdr:cNvPr id="255" name="衛生費該当値テキスト"/>
        <xdr:cNvSpPr txBox="1"/>
      </xdr:nvSpPr>
      <xdr:spPr>
        <a:xfrm>
          <a:off x="4686300" y="1608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17311</xdr:rowOff>
    </xdr:from>
    <xdr:to>
      <xdr:col>20</xdr:col>
      <xdr:colOff>38100</xdr:colOff>
      <xdr:row>94</xdr:row>
      <xdr:rowOff>118911</xdr:rowOff>
    </xdr:to>
    <xdr:sp macro="" textlink="">
      <xdr:nvSpPr>
        <xdr:cNvPr id="256" name="楕円 255"/>
        <xdr:cNvSpPr/>
      </xdr:nvSpPr>
      <xdr:spPr>
        <a:xfrm>
          <a:off x="3746500" y="161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110038</xdr:rowOff>
    </xdr:from>
    <xdr:ext cx="534377" cy="259045"/>
    <xdr:sp macro="" textlink="">
      <xdr:nvSpPr>
        <xdr:cNvPr id="257" name="テキスト ボックス 256"/>
        <xdr:cNvSpPr txBox="1"/>
      </xdr:nvSpPr>
      <xdr:spPr>
        <a:xfrm>
          <a:off x="3530111" y="162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60973</xdr:rowOff>
    </xdr:from>
    <xdr:to>
      <xdr:col>15</xdr:col>
      <xdr:colOff>101600</xdr:colOff>
      <xdr:row>95</xdr:row>
      <xdr:rowOff>162573</xdr:rowOff>
    </xdr:to>
    <xdr:sp macro="" textlink="">
      <xdr:nvSpPr>
        <xdr:cNvPr id="258" name="楕円 257"/>
        <xdr:cNvSpPr/>
      </xdr:nvSpPr>
      <xdr:spPr>
        <a:xfrm>
          <a:off x="2857500" y="163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153700</xdr:rowOff>
    </xdr:from>
    <xdr:ext cx="534377" cy="259045"/>
    <xdr:sp macro="" textlink="">
      <xdr:nvSpPr>
        <xdr:cNvPr id="259" name="テキスト ボックス 258"/>
        <xdr:cNvSpPr txBox="1"/>
      </xdr:nvSpPr>
      <xdr:spPr>
        <a:xfrm>
          <a:off x="2641111" y="164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150813</xdr:rowOff>
    </xdr:from>
    <xdr:to>
      <xdr:col>10</xdr:col>
      <xdr:colOff>165100</xdr:colOff>
      <xdr:row>95</xdr:row>
      <xdr:rowOff>80963</xdr:rowOff>
    </xdr:to>
    <xdr:sp macro="" textlink="">
      <xdr:nvSpPr>
        <xdr:cNvPr id="260" name="楕円 259"/>
        <xdr:cNvSpPr/>
      </xdr:nvSpPr>
      <xdr:spPr>
        <a:xfrm>
          <a:off x="1968500" y="162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97490</xdr:rowOff>
    </xdr:from>
    <xdr:ext cx="534377" cy="259045"/>
    <xdr:sp macro="" textlink="">
      <xdr:nvSpPr>
        <xdr:cNvPr id="261" name="テキスト ボックス 260"/>
        <xdr:cNvSpPr txBox="1"/>
      </xdr:nvSpPr>
      <xdr:spPr>
        <a:xfrm>
          <a:off x="1752111" y="160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162928</xdr:rowOff>
    </xdr:from>
    <xdr:to>
      <xdr:col>6</xdr:col>
      <xdr:colOff>38100</xdr:colOff>
      <xdr:row>96</xdr:row>
      <xdr:rowOff>93078</xdr:rowOff>
    </xdr:to>
    <xdr:sp macro="" textlink="">
      <xdr:nvSpPr>
        <xdr:cNvPr id="262" name="楕円 261"/>
        <xdr:cNvSpPr/>
      </xdr:nvSpPr>
      <xdr:spPr>
        <a:xfrm>
          <a:off x="1079500" y="164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84205</xdr:rowOff>
    </xdr:from>
    <xdr:ext cx="534377" cy="259045"/>
    <xdr:sp macro="" textlink="">
      <xdr:nvSpPr>
        <xdr:cNvPr id="263" name="テキスト ボックス 262"/>
        <xdr:cNvSpPr txBox="1"/>
      </xdr:nvSpPr>
      <xdr:spPr>
        <a:xfrm>
          <a:off x="863111" y="165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15494</xdr:rowOff>
    </xdr:from>
    <xdr:to>
      <xdr:col>54</xdr:col>
      <xdr:colOff>189865</xdr:colOff>
      <xdr:row>39</xdr:row>
      <xdr:rowOff>30734</xdr:rowOff>
    </xdr:to>
    <xdr:cxnSp macro="">
      <xdr:nvCxnSpPr>
        <xdr:cNvPr id="287" name="直線コネクタ 286"/>
        <xdr:cNvCxnSpPr/>
      </xdr:nvCxnSpPr>
      <xdr:spPr>
        <a:xfrm flipV="1">
          <a:off x="10475595" y="5844794"/>
          <a:ext cx="127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13932" cy="259045"/>
    <xdr:sp macro="" textlink="">
      <xdr:nvSpPr>
        <xdr:cNvPr id="288" name="労働費最小値テキスト"/>
        <xdr:cNvSpPr txBox="1"/>
      </xdr:nvSpPr>
      <xdr:spPr>
        <a:xfrm>
          <a:off x="10528300" y="6721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9" name="直線コネクタ 288"/>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133621</xdr:rowOff>
    </xdr:from>
    <xdr:ext cx="469744" cy="259045"/>
    <xdr:sp macro="" textlink="">
      <xdr:nvSpPr>
        <xdr:cNvPr id="290" name="労働費最大値テキスト"/>
        <xdr:cNvSpPr txBox="1"/>
      </xdr:nvSpPr>
      <xdr:spPr>
        <a:xfrm>
          <a:off x="10528300" y="56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15494</xdr:rowOff>
    </xdr:from>
    <xdr:to>
      <xdr:col>55</xdr:col>
      <xdr:colOff>88900</xdr:colOff>
      <xdr:row>34</xdr:row>
      <xdr:rowOff>15494</xdr:rowOff>
    </xdr:to>
    <xdr:cxnSp macro="">
      <xdr:nvCxnSpPr>
        <xdr:cNvPr id="291" name="直線コネクタ 290"/>
        <xdr:cNvCxnSpPr/>
      </xdr:nvCxnSpPr>
      <xdr:spPr>
        <a:xfrm>
          <a:off x="10388600" y="58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93218</xdr:rowOff>
    </xdr:from>
    <xdr:to>
      <xdr:col>55</xdr:col>
      <xdr:colOff>0</xdr:colOff>
      <xdr:row>37</xdr:row>
      <xdr:rowOff>120650</xdr:rowOff>
    </xdr:to>
    <xdr:cxnSp macro="">
      <xdr:nvCxnSpPr>
        <xdr:cNvPr id="292" name="直線コネクタ 291"/>
        <xdr:cNvCxnSpPr/>
      </xdr:nvCxnSpPr>
      <xdr:spPr>
        <a:xfrm flipV="1">
          <a:off x="9639300" y="6436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37609</xdr:rowOff>
    </xdr:from>
    <xdr:ext cx="378565" cy="259045"/>
    <xdr:sp macro="" textlink="">
      <xdr:nvSpPr>
        <xdr:cNvPr id="293" name="労働費平均値テキスト"/>
        <xdr:cNvSpPr txBox="1"/>
      </xdr:nvSpPr>
      <xdr:spPr>
        <a:xfrm>
          <a:off x="10528300" y="63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294" name="フローチャート: 判断 293"/>
        <xdr:cNvSpPr/>
      </xdr:nvSpPr>
      <xdr:spPr>
        <a:xfrm>
          <a:off x="104267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123698</xdr:rowOff>
    </xdr:to>
    <xdr:cxnSp macro="">
      <xdr:nvCxnSpPr>
        <xdr:cNvPr id="295" name="直線コネクタ 294"/>
        <xdr:cNvCxnSpPr/>
      </xdr:nvCxnSpPr>
      <xdr:spPr>
        <a:xfrm flipV="1">
          <a:off x="8750300" y="64643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106426</xdr:rowOff>
    </xdr:from>
    <xdr:to>
      <xdr:col>50</xdr:col>
      <xdr:colOff>165100</xdr:colOff>
      <xdr:row>36</xdr:row>
      <xdr:rowOff>36576</xdr:rowOff>
    </xdr:to>
    <xdr:sp macro="" textlink="">
      <xdr:nvSpPr>
        <xdr:cNvPr id="296" name="フローチャート: 判断 295"/>
        <xdr:cNvSpPr/>
      </xdr:nvSpPr>
      <xdr:spPr>
        <a:xfrm>
          <a:off x="9588500" y="610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53103</xdr:rowOff>
    </xdr:from>
    <xdr:ext cx="378565" cy="259045"/>
    <xdr:sp macro="" textlink="">
      <xdr:nvSpPr>
        <xdr:cNvPr id="297" name="テキスト ボックス 296"/>
        <xdr:cNvSpPr txBox="1"/>
      </xdr:nvSpPr>
      <xdr:spPr>
        <a:xfrm>
          <a:off x="9450017" y="588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37</xdr:row>
      <xdr:rowOff>125984</xdr:rowOff>
    </xdr:to>
    <xdr:cxnSp macro="">
      <xdr:nvCxnSpPr>
        <xdr:cNvPr id="298" name="直線コネクタ 297"/>
        <xdr:cNvCxnSpPr/>
      </xdr:nvCxnSpPr>
      <xdr:spPr>
        <a:xfrm flipV="1">
          <a:off x="7861300" y="6467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14986</xdr:rowOff>
    </xdr:from>
    <xdr:to>
      <xdr:col>46</xdr:col>
      <xdr:colOff>38100</xdr:colOff>
      <xdr:row>34</xdr:row>
      <xdr:rowOff>116586</xdr:rowOff>
    </xdr:to>
    <xdr:sp macro="" textlink="">
      <xdr:nvSpPr>
        <xdr:cNvPr id="299" name="フローチャート: 判断 298"/>
        <xdr:cNvSpPr/>
      </xdr:nvSpPr>
      <xdr:spPr>
        <a:xfrm>
          <a:off x="8699500" y="584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133113</xdr:rowOff>
    </xdr:from>
    <xdr:ext cx="469744" cy="259045"/>
    <xdr:sp macro="" textlink="">
      <xdr:nvSpPr>
        <xdr:cNvPr id="300" name="テキスト ボックス 299"/>
        <xdr:cNvSpPr txBox="1"/>
      </xdr:nvSpPr>
      <xdr:spPr>
        <a:xfrm>
          <a:off x="851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28448</xdr:rowOff>
    </xdr:from>
    <xdr:to>
      <xdr:col>41</xdr:col>
      <xdr:colOff>50800</xdr:colOff>
      <xdr:row>37</xdr:row>
      <xdr:rowOff>125984</xdr:rowOff>
    </xdr:to>
    <xdr:cxnSp macro="">
      <xdr:nvCxnSpPr>
        <xdr:cNvPr id="301" name="直線コネクタ 300"/>
        <xdr:cNvCxnSpPr/>
      </xdr:nvCxnSpPr>
      <xdr:spPr>
        <a:xfrm>
          <a:off x="6972300" y="6200648"/>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6604</xdr:rowOff>
    </xdr:from>
    <xdr:to>
      <xdr:col>41</xdr:col>
      <xdr:colOff>101600</xdr:colOff>
      <xdr:row>32</xdr:row>
      <xdr:rowOff>108204</xdr:rowOff>
    </xdr:to>
    <xdr:sp macro="" textlink="">
      <xdr:nvSpPr>
        <xdr:cNvPr id="302" name="フローチャート: 判断 301"/>
        <xdr:cNvSpPr/>
      </xdr:nvSpPr>
      <xdr:spPr>
        <a:xfrm>
          <a:off x="7810500" y="54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124731</xdr:rowOff>
    </xdr:from>
    <xdr:ext cx="469744" cy="259045"/>
    <xdr:sp macro="" textlink="">
      <xdr:nvSpPr>
        <xdr:cNvPr id="303" name="テキスト ボックス 302"/>
        <xdr:cNvSpPr txBox="1"/>
      </xdr:nvSpPr>
      <xdr:spPr>
        <a:xfrm>
          <a:off x="7626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46228</xdr:rowOff>
    </xdr:from>
    <xdr:to>
      <xdr:col>36</xdr:col>
      <xdr:colOff>165100</xdr:colOff>
      <xdr:row>30</xdr:row>
      <xdr:rowOff>147828</xdr:rowOff>
    </xdr:to>
    <xdr:sp macro="" textlink="">
      <xdr:nvSpPr>
        <xdr:cNvPr id="304" name="フローチャート: 判断 303"/>
        <xdr:cNvSpPr/>
      </xdr:nvSpPr>
      <xdr:spPr>
        <a:xfrm>
          <a:off x="6921500" y="518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164355</xdr:rowOff>
    </xdr:from>
    <xdr:ext cx="469744" cy="259045"/>
    <xdr:sp macro="" textlink="">
      <xdr:nvSpPr>
        <xdr:cNvPr id="305" name="テキスト ボックス 304"/>
        <xdr:cNvSpPr txBox="1"/>
      </xdr:nvSpPr>
      <xdr:spPr>
        <a:xfrm>
          <a:off x="6737428" y="49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42418</xdr:rowOff>
    </xdr:from>
    <xdr:to>
      <xdr:col>55</xdr:col>
      <xdr:colOff>50800</xdr:colOff>
      <xdr:row>37</xdr:row>
      <xdr:rowOff>144018</xdr:rowOff>
    </xdr:to>
    <xdr:sp macro="" textlink="">
      <xdr:nvSpPr>
        <xdr:cNvPr id="311" name="楕円 310"/>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65295</xdr:rowOff>
    </xdr:from>
    <xdr:ext cx="378565" cy="259045"/>
    <xdr:sp macro="" textlink="">
      <xdr:nvSpPr>
        <xdr:cNvPr id="312" name="労働費該当値テキスト"/>
        <xdr:cNvSpPr txBox="1"/>
      </xdr:nvSpPr>
      <xdr:spPr>
        <a:xfrm>
          <a:off x="10528300"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313" name="楕円 31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162577</xdr:rowOff>
    </xdr:from>
    <xdr:ext cx="378565" cy="259045"/>
    <xdr:sp macro="" textlink="">
      <xdr:nvSpPr>
        <xdr:cNvPr id="314" name="テキスト ボックス 313"/>
        <xdr:cNvSpPr txBox="1"/>
      </xdr:nvSpPr>
      <xdr:spPr>
        <a:xfrm>
          <a:off x="9450017"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15" name="楕円 314"/>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316" name="テキスト ボックス 315"/>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75184</xdr:rowOff>
    </xdr:from>
    <xdr:to>
      <xdr:col>41</xdr:col>
      <xdr:colOff>101600</xdr:colOff>
      <xdr:row>38</xdr:row>
      <xdr:rowOff>5335</xdr:rowOff>
    </xdr:to>
    <xdr:sp macro="" textlink="">
      <xdr:nvSpPr>
        <xdr:cNvPr id="317" name="楕円 316"/>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167911</xdr:rowOff>
    </xdr:from>
    <xdr:ext cx="378565" cy="259045"/>
    <xdr:sp macro="" textlink="">
      <xdr:nvSpPr>
        <xdr:cNvPr id="318" name="テキスト ボックス 317"/>
        <xdr:cNvSpPr txBox="1"/>
      </xdr:nvSpPr>
      <xdr:spPr>
        <a:xfrm>
          <a:off x="7672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149098</xdr:rowOff>
    </xdr:from>
    <xdr:to>
      <xdr:col>36</xdr:col>
      <xdr:colOff>165100</xdr:colOff>
      <xdr:row>36</xdr:row>
      <xdr:rowOff>79248</xdr:rowOff>
    </xdr:to>
    <xdr:sp macro="" textlink="">
      <xdr:nvSpPr>
        <xdr:cNvPr id="319" name="楕円 318"/>
        <xdr:cNvSpPr/>
      </xdr:nvSpPr>
      <xdr:spPr>
        <a:xfrm>
          <a:off x="6921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70375</xdr:rowOff>
    </xdr:from>
    <xdr:ext cx="378565" cy="259045"/>
    <xdr:sp macro="" textlink="">
      <xdr:nvSpPr>
        <xdr:cNvPr id="320" name="テキスト ボックス 319"/>
        <xdr:cNvSpPr txBox="1"/>
      </xdr:nvSpPr>
      <xdr:spPr>
        <a:xfrm>
          <a:off x="6783017" y="624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135193</xdr:rowOff>
    </xdr:from>
    <xdr:to>
      <xdr:col>54</xdr:col>
      <xdr:colOff>189865</xdr:colOff>
      <xdr:row>58</xdr:row>
      <xdr:rowOff>33238</xdr:rowOff>
    </xdr:to>
    <xdr:cxnSp macro="">
      <xdr:nvCxnSpPr>
        <xdr:cNvPr id="346" name="直線コネクタ 345"/>
        <xdr:cNvCxnSpPr/>
      </xdr:nvCxnSpPr>
      <xdr:spPr>
        <a:xfrm flipV="1">
          <a:off x="10475595" y="9050593"/>
          <a:ext cx="1270" cy="92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37065</xdr:rowOff>
    </xdr:from>
    <xdr:ext cx="469744" cy="259045"/>
    <xdr:sp macro="" textlink="">
      <xdr:nvSpPr>
        <xdr:cNvPr id="347" name="農林水産業費最小値テキスト"/>
        <xdr:cNvSpPr txBox="1"/>
      </xdr:nvSpPr>
      <xdr:spPr>
        <a:xfrm>
          <a:off x="10528300" y="998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33238</xdr:rowOff>
    </xdr:from>
    <xdr:to>
      <xdr:col>55</xdr:col>
      <xdr:colOff>88900</xdr:colOff>
      <xdr:row>58</xdr:row>
      <xdr:rowOff>33238</xdr:rowOff>
    </xdr:to>
    <xdr:cxnSp macro="">
      <xdr:nvCxnSpPr>
        <xdr:cNvPr id="348" name="直線コネクタ 347"/>
        <xdr:cNvCxnSpPr/>
      </xdr:nvCxnSpPr>
      <xdr:spPr>
        <a:xfrm>
          <a:off x="10388600" y="997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81870</xdr:rowOff>
    </xdr:from>
    <xdr:ext cx="534377" cy="259045"/>
    <xdr:sp macro="" textlink="">
      <xdr:nvSpPr>
        <xdr:cNvPr id="349" name="農林水産業費最大値テキスト"/>
        <xdr:cNvSpPr txBox="1"/>
      </xdr:nvSpPr>
      <xdr:spPr>
        <a:xfrm>
          <a:off x="10528300" y="88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135193</xdr:rowOff>
    </xdr:from>
    <xdr:to>
      <xdr:col>55</xdr:col>
      <xdr:colOff>88900</xdr:colOff>
      <xdr:row>52</xdr:row>
      <xdr:rowOff>135193</xdr:rowOff>
    </xdr:to>
    <xdr:cxnSp macro="">
      <xdr:nvCxnSpPr>
        <xdr:cNvPr id="350" name="直線コネクタ 349"/>
        <xdr:cNvCxnSpPr/>
      </xdr:nvCxnSpPr>
      <xdr:spPr>
        <a:xfrm>
          <a:off x="10388600" y="905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99303</xdr:rowOff>
    </xdr:from>
    <xdr:to>
      <xdr:col>55</xdr:col>
      <xdr:colOff>0</xdr:colOff>
      <xdr:row>53</xdr:row>
      <xdr:rowOff>152828</xdr:rowOff>
    </xdr:to>
    <xdr:cxnSp macro="">
      <xdr:nvCxnSpPr>
        <xdr:cNvPr id="351" name="直線コネクタ 350"/>
        <xdr:cNvCxnSpPr/>
      </xdr:nvCxnSpPr>
      <xdr:spPr>
        <a:xfrm>
          <a:off x="9639300" y="9186153"/>
          <a:ext cx="8382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93845</xdr:rowOff>
    </xdr:from>
    <xdr:ext cx="534377" cy="259045"/>
    <xdr:sp macro="" textlink="">
      <xdr:nvSpPr>
        <xdr:cNvPr id="352" name="農林水産業費平均値テキスト"/>
        <xdr:cNvSpPr txBox="1"/>
      </xdr:nvSpPr>
      <xdr:spPr>
        <a:xfrm>
          <a:off x="10528300" y="9523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115418</xdr:rowOff>
    </xdr:from>
    <xdr:to>
      <xdr:col>55</xdr:col>
      <xdr:colOff>50800</xdr:colOff>
      <xdr:row>56</xdr:row>
      <xdr:rowOff>45568</xdr:rowOff>
    </xdr:to>
    <xdr:sp macro="" textlink="">
      <xdr:nvSpPr>
        <xdr:cNvPr id="353" name="フローチャート: 判断 352"/>
        <xdr:cNvSpPr/>
      </xdr:nvSpPr>
      <xdr:spPr>
        <a:xfrm>
          <a:off x="10426700" y="95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38234</xdr:rowOff>
    </xdr:from>
    <xdr:to>
      <xdr:col>50</xdr:col>
      <xdr:colOff>114300</xdr:colOff>
      <xdr:row>53</xdr:row>
      <xdr:rowOff>99303</xdr:rowOff>
    </xdr:to>
    <xdr:cxnSp macro="">
      <xdr:nvCxnSpPr>
        <xdr:cNvPr id="354" name="直線コネクタ 353"/>
        <xdr:cNvCxnSpPr/>
      </xdr:nvCxnSpPr>
      <xdr:spPr>
        <a:xfrm>
          <a:off x="8750300" y="8782184"/>
          <a:ext cx="889000" cy="4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75837</xdr:rowOff>
    </xdr:from>
    <xdr:to>
      <xdr:col>50</xdr:col>
      <xdr:colOff>165100</xdr:colOff>
      <xdr:row>56</xdr:row>
      <xdr:rowOff>5987</xdr:rowOff>
    </xdr:to>
    <xdr:sp macro="" textlink="">
      <xdr:nvSpPr>
        <xdr:cNvPr id="355" name="フローチャート: 判断 354"/>
        <xdr:cNvSpPr/>
      </xdr:nvSpPr>
      <xdr:spPr>
        <a:xfrm>
          <a:off x="95885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168564</xdr:rowOff>
    </xdr:from>
    <xdr:ext cx="534377" cy="259045"/>
    <xdr:sp macro="" textlink="">
      <xdr:nvSpPr>
        <xdr:cNvPr id="356" name="テキスト ボックス 355"/>
        <xdr:cNvSpPr txBox="1"/>
      </xdr:nvSpPr>
      <xdr:spPr>
        <a:xfrm>
          <a:off x="9372111" y="95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38234</xdr:rowOff>
    </xdr:from>
    <xdr:to>
      <xdr:col>45</xdr:col>
      <xdr:colOff>177800</xdr:colOff>
      <xdr:row>55</xdr:row>
      <xdr:rowOff>1005</xdr:rowOff>
    </xdr:to>
    <xdr:cxnSp macro="">
      <xdr:nvCxnSpPr>
        <xdr:cNvPr id="357" name="直線コネクタ 356"/>
        <xdr:cNvCxnSpPr/>
      </xdr:nvCxnSpPr>
      <xdr:spPr>
        <a:xfrm flipV="1">
          <a:off x="7861300" y="8782184"/>
          <a:ext cx="889000" cy="6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7714</xdr:rowOff>
    </xdr:from>
    <xdr:to>
      <xdr:col>46</xdr:col>
      <xdr:colOff>38100</xdr:colOff>
      <xdr:row>55</xdr:row>
      <xdr:rowOff>109314</xdr:rowOff>
    </xdr:to>
    <xdr:sp macro="" textlink="">
      <xdr:nvSpPr>
        <xdr:cNvPr id="358" name="フローチャート: 判断 357"/>
        <xdr:cNvSpPr/>
      </xdr:nvSpPr>
      <xdr:spPr>
        <a:xfrm>
          <a:off x="8699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100441</xdr:rowOff>
    </xdr:from>
    <xdr:ext cx="534377" cy="259045"/>
    <xdr:sp macro="" textlink="">
      <xdr:nvSpPr>
        <xdr:cNvPr id="359" name="テキスト ボックス 358"/>
        <xdr:cNvSpPr txBox="1"/>
      </xdr:nvSpPr>
      <xdr:spPr>
        <a:xfrm>
          <a:off x="8483111" y="9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1005</xdr:rowOff>
    </xdr:from>
    <xdr:to>
      <xdr:col>41</xdr:col>
      <xdr:colOff>50800</xdr:colOff>
      <xdr:row>55</xdr:row>
      <xdr:rowOff>79088</xdr:rowOff>
    </xdr:to>
    <xdr:cxnSp macro="">
      <xdr:nvCxnSpPr>
        <xdr:cNvPr id="360" name="直線コネクタ 359"/>
        <xdr:cNvCxnSpPr/>
      </xdr:nvCxnSpPr>
      <xdr:spPr>
        <a:xfrm flipV="1">
          <a:off x="6972300" y="9430755"/>
          <a:ext cx="889000" cy="7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36550</xdr:rowOff>
    </xdr:from>
    <xdr:to>
      <xdr:col>41</xdr:col>
      <xdr:colOff>101600</xdr:colOff>
      <xdr:row>56</xdr:row>
      <xdr:rowOff>138150</xdr:rowOff>
    </xdr:to>
    <xdr:sp macro="" textlink="">
      <xdr:nvSpPr>
        <xdr:cNvPr id="361" name="フローチャート: 判断 360"/>
        <xdr:cNvSpPr/>
      </xdr:nvSpPr>
      <xdr:spPr>
        <a:xfrm>
          <a:off x="7810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129277</xdr:rowOff>
    </xdr:from>
    <xdr:ext cx="534377" cy="259045"/>
    <xdr:sp macro="" textlink="">
      <xdr:nvSpPr>
        <xdr:cNvPr id="362" name="テキスト ボックス 361"/>
        <xdr:cNvSpPr txBox="1"/>
      </xdr:nvSpPr>
      <xdr:spPr>
        <a:xfrm>
          <a:off x="7594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58986</xdr:rowOff>
    </xdr:from>
    <xdr:to>
      <xdr:col>36</xdr:col>
      <xdr:colOff>165100</xdr:colOff>
      <xdr:row>56</xdr:row>
      <xdr:rowOff>160586</xdr:rowOff>
    </xdr:to>
    <xdr:sp macro="" textlink="">
      <xdr:nvSpPr>
        <xdr:cNvPr id="363" name="フローチャート: 判断 362"/>
        <xdr:cNvSpPr/>
      </xdr:nvSpPr>
      <xdr:spPr>
        <a:xfrm>
          <a:off x="6921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151713</xdr:rowOff>
    </xdr:from>
    <xdr:ext cx="534377" cy="259045"/>
    <xdr:sp macro="" textlink="">
      <xdr:nvSpPr>
        <xdr:cNvPr id="364" name="テキスト ボックス 363"/>
        <xdr:cNvSpPr txBox="1"/>
      </xdr:nvSpPr>
      <xdr:spPr>
        <a:xfrm>
          <a:off x="6705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102028</xdr:rowOff>
    </xdr:from>
    <xdr:to>
      <xdr:col>55</xdr:col>
      <xdr:colOff>50800</xdr:colOff>
      <xdr:row>54</xdr:row>
      <xdr:rowOff>32178</xdr:rowOff>
    </xdr:to>
    <xdr:sp macro="" textlink="">
      <xdr:nvSpPr>
        <xdr:cNvPr id="370" name="楕円 369"/>
        <xdr:cNvSpPr/>
      </xdr:nvSpPr>
      <xdr:spPr>
        <a:xfrm>
          <a:off x="10426700" y="91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124905</xdr:rowOff>
    </xdr:from>
    <xdr:ext cx="534377" cy="259045"/>
    <xdr:sp macro="" textlink="">
      <xdr:nvSpPr>
        <xdr:cNvPr id="371" name="農林水産業費該当値テキスト"/>
        <xdr:cNvSpPr txBox="1"/>
      </xdr:nvSpPr>
      <xdr:spPr>
        <a:xfrm>
          <a:off x="10528300" y="90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48503</xdr:rowOff>
    </xdr:from>
    <xdr:to>
      <xdr:col>50</xdr:col>
      <xdr:colOff>165100</xdr:colOff>
      <xdr:row>53</xdr:row>
      <xdr:rowOff>150103</xdr:rowOff>
    </xdr:to>
    <xdr:sp macro="" textlink="">
      <xdr:nvSpPr>
        <xdr:cNvPr id="372" name="楕円 371"/>
        <xdr:cNvSpPr/>
      </xdr:nvSpPr>
      <xdr:spPr>
        <a:xfrm>
          <a:off x="9588500" y="91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166630</xdr:rowOff>
    </xdr:from>
    <xdr:ext cx="534377" cy="259045"/>
    <xdr:sp macro="" textlink="">
      <xdr:nvSpPr>
        <xdr:cNvPr id="373" name="テキスト ボックス 372"/>
        <xdr:cNvSpPr txBox="1"/>
      </xdr:nvSpPr>
      <xdr:spPr>
        <a:xfrm>
          <a:off x="9372111" y="89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158884</xdr:rowOff>
    </xdr:from>
    <xdr:to>
      <xdr:col>46</xdr:col>
      <xdr:colOff>38100</xdr:colOff>
      <xdr:row>51</xdr:row>
      <xdr:rowOff>89034</xdr:rowOff>
    </xdr:to>
    <xdr:sp macro="" textlink="">
      <xdr:nvSpPr>
        <xdr:cNvPr id="374" name="楕円 373"/>
        <xdr:cNvSpPr/>
      </xdr:nvSpPr>
      <xdr:spPr>
        <a:xfrm>
          <a:off x="8699500" y="87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105561</xdr:rowOff>
    </xdr:from>
    <xdr:ext cx="534377" cy="259045"/>
    <xdr:sp macro="" textlink="">
      <xdr:nvSpPr>
        <xdr:cNvPr id="375" name="テキスト ボックス 374"/>
        <xdr:cNvSpPr txBox="1"/>
      </xdr:nvSpPr>
      <xdr:spPr>
        <a:xfrm>
          <a:off x="8483111" y="85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121655</xdr:rowOff>
    </xdr:from>
    <xdr:to>
      <xdr:col>41</xdr:col>
      <xdr:colOff>101600</xdr:colOff>
      <xdr:row>55</xdr:row>
      <xdr:rowOff>51805</xdr:rowOff>
    </xdr:to>
    <xdr:sp macro="" textlink="">
      <xdr:nvSpPr>
        <xdr:cNvPr id="376" name="楕円 375"/>
        <xdr:cNvSpPr/>
      </xdr:nvSpPr>
      <xdr:spPr>
        <a:xfrm>
          <a:off x="7810500" y="9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68332</xdr:rowOff>
    </xdr:from>
    <xdr:ext cx="534377" cy="259045"/>
    <xdr:sp macro="" textlink="">
      <xdr:nvSpPr>
        <xdr:cNvPr id="377" name="テキスト ボックス 376"/>
        <xdr:cNvSpPr txBox="1"/>
      </xdr:nvSpPr>
      <xdr:spPr>
        <a:xfrm>
          <a:off x="7594111" y="91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28288</xdr:rowOff>
    </xdr:from>
    <xdr:to>
      <xdr:col>36</xdr:col>
      <xdr:colOff>165100</xdr:colOff>
      <xdr:row>55</xdr:row>
      <xdr:rowOff>129888</xdr:rowOff>
    </xdr:to>
    <xdr:sp macro="" textlink="">
      <xdr:nvSpPr>
        <xdr:cNvPr id="378" name="楕円 377"/>
        <xdr:cNvSpPr/>
      </xdr:nvSpPr>
      <xdr:spPr>
        <a:xfrm>
          <a:off x="6921500" y="94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146415</xdr:rowOff>
    </xdr:from>
    <xdr:ext cx="534377" cy="259045"/>
    <xdr:sp macro="" textlink="">
      <xdr:nvSpPr>
        <xdr:cNvPr id="379" name="テキスト ボックス 378"/>
        <xdr:cNvSpPr txBox="1"/>
      </xdr:nvSpPr>
      <xdr:spPr>
        <a:xfrm>
          <a:off x="6705111" y="92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401" name="直線コネクタ 400"/>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402"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403" name="直線コネクタ 402"/>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4"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5" name="直線コネクタ 404"/>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145095</xdr:rowOff>
    </xdr:from>
    <xdr:to>
      <xdr:col>55</xdr:col>
      <xdr:colOff>0</xdr:colOff>
      <xdr:row>74</xdr:row>
      <xdr:rowOff>110576</xdr:rowOff>
    </xdr:to>
    <xdr:cxnSp macro="">
      <xdr:nvCxnSpPr>
        <xdr:cNvPr id="406" name="直線コネクタ 405"/>
        <xdr:cNvCxnSpPr/>
      </xdr:nvCxnSpPr>
      <xdr:spPr>
        <a:xfrm flipV="1">
          <a:off x="9639300" y="12660945"/>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407"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8" name="フローチャート: 判断 407"/>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110576</xdr:rowOff>
    </xdr:from>
    <xdr:to>
      <xdr:col>50</xdr:col>
      <xdr:colOff>114300</xdr:colOff>
      <xdr:row>75</xdr:row>
      <xdr:rowOff>32075</xdr:rowOff>
    </xdr:to>
    <xdr:cxnSp macro="">
      <xdr:nvCxnSpPr>
        <xdr:cNvPr id="409" name="直線コネクタ 408"/>
        <xdr:cNvCxnSpPr/>
      </xdr:nvCxnSpPr>
      <xdr:spPr>
        <a:xfrm flipV="1">
          <a:off x="8750300" y="12797876"/>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10" name="フローチャート: 判断 409"/>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11" name="テキスト ボックス 410"/>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32075</xdr:rowOff>
    </xdr:from>
    <xdr:to>
      <xdr:col>45</xdr:col>
      <xdr:colOff>177800</xdr:colOff>
      <xdr:row>75</xdr:row>
      <xdr:rowOff>92197</xdr:rowOff>
    </xdr:to>
    <xdr:cxnSp macro="">
      <xdr:nvCxnSpPr>
        <xdr:cNvPr id="412" name="直線コネクタ 411"/>
        <xdr:cNvCxnSpPr/>
      </xdr:nvCxnSpPr>
      <xdr:spPr>
        <a:xfrm flipV="1">
          <a:off x="7861300" y="12890825"/>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13" name="フローチャート: 判断 412"/>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83629</xdr:rowOff>
    </xdr:from>
    <xdr:ext cx="534377" cy="259045"/>
    <xdr:sp macro="" textlink="">
      <xdr:nvSpPr>
        <xdr:cNvPr id="414" name="テキスト ボックス 413"/>
        <xdr:cNvSpPr txBox="1"/>
      </xdr:nvSpPr>
      <xdr:spPr>
        <a:xfrm>
          <a:off x="8483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25080</xdr:rowOff>
    </xdr:from>
    <xdr:to>
      <xdr:col>41</xdr:col>
      <xdr:colOff>50800</xdr:colOff>
      <xdr:row>75</xdr:row>
      <xdr:rowOff>92197</xdr:rowOff>
    </xdr:to>
    <xdr:cxnSp macro="">
      <xdr:nvCxnSpPr>
        <xdr:cNvPr id="415" name="直線コネクタ 414"/>
        <xdr:cNvCxnSpPr/>
      </xdr:nvCxnSpPr>
      <xdr:spPr>
        <a:xfrm>
          <a:off x="6972300" y="12540930"/>
          <a:ext cx="889000" cy="4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6" name="フローチャート: 判断 415"/>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19412</xdr:rowOff>
    </xdr:from>
    <xdr:ext cx="534377" cy="259045"/>
    <xdr:sp macro="" textlink="">
      <xdr:nvSpPr>
        <xdr:cNvPr id="417" name="テキスト ボックス 416"/>
        <xdr:cNvSpPr txBox="1"/>
      </xdr:nvSpPr>
      <xdr:spPr>
        <a:xfrm>
          <a:off x="7594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8" name="フローチャート: 判断 417"/>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21882</xdr:rowOff>
    </xdr:from>
    <xdr:ext cx="534377" cy="259045"/>
    <xdr:sp macro="" textlink="">
      <xdr:nvSpPr>
        <xdr:cNvPr id="419" name="テキスト ボックス 418"/>
        <xdr:cNvSpPr txBox="1"/>
      </xdr:nvSpPr>
      <xdr:spPr>
        <a:xfrm>
          <a:off x="6705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94295</xdr:rowOff>
    </xdr:from>
    <xdr:to>
      <xdr:col>55</xdr:col>
      <xdr:colOff>50800</xdr:colOff>
      <xdr:row>74</xdr:row>
      <xdr:rowOff>24445</xdr:rowOff>
    </xdr:to>
    <xdr:sp macro="" textlink="">
      <xdr:nvSpPr>
        <xdr:cNvPr id="425" name="楕円 424"/>
        <xdr:cNvSpPr/>
      </xdr:nvSpPr>
      <xdr:spPr>
        <a:xfrm>
          <a:off x="10426700" y="12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117172</xdr:rowOff>
    </xdr:from>
    <xdr:ext cx="534377" cy="259045"/>
    <xdr:sp macro="" textlink="">
      <xdr:nvSpPr>
        <xdr:cNvPr id="426" name="商工費該当値テキスト"/>
        <xdr:cNvSpPr txBox="1"/>
      </xdr:nvSpPr>
      <xdr:spPr>
        <a:xfrm>
          <a:off x="10528300" y="1246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59776</xdr:rowOff>
    </xdr:from>
    <xdr:to>
      <xdr:col>50</xdr:col>
      <xdr:colOff>165100</xdr:colOff>
      <xdr:row>74</xdr:row>
      <xdr:rowOff>161376</xdr:rowOff>
    </xdr:to>
    <xdr:sp macro="" textlink="">
      <xdr:nvSpPr>
        <xdr:cNvPr id="427" name="楕円 426"/>
        <xdr:cNvSpPr/>
      </xdr:nvSpPr>
      <xdr:spPr>
        <a:xfrm>
          <a:off x="9588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6453</xdr:rowOff>
    </xdr:from>
    <xdr:ext cx="534377" cy="259045"/>
    <xdr:sp macro="" textlink="">
      <xdr:nvSpPr>
        <xdr:cNvPr id="428" name="テキスト ボックス 427"/>
        <xdr:cNvSpPr txBox="1"/>
      </xdr:nvSpPr>
      <xdr:spPr>
        <a:xfrm>
          <a:off x="9372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152725</xdr:rowOff>
    </xdr:from>
    <xdr:to>
      <xdr:col>46</xdr:col>
      <xdr:colOff>38100</xdr:colOff>
      <xdr:row>75</xdr:row>
      <xdr:rowOff>82875</xdr:rowOff>
    </xdr:to>
    <xdr:sp macro="" textlink="">
      <xdr:nvSpPr>
        <xdr:cNvPr id="429" name="楕円 428"/>
        <xdr:cNvSpPr/>
      </xdr:nvSpPr>
      <xdr:spPr>
        <a:xfrm>
          <a:off x="8699500" y="12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74002</xdr:rowOff>
    </xdr:from>
    <xdr:ext cx="534377" cy="259045"/>
    <xdr:sp macro="" textlink="">
      <xdr:nvSpPr>
        <xdr:cNvPr id="430" name="テキスト ボックス 429"/>
        <xdr:cNvSpPr txBox="1"/>
      </xdr:nvSpPr>
      <xdr:spPr>
        <a:xfrm>
          <a:off x="8483111" y="12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41397</xdr:rowOff>
    </xdr:from>
    <xdr:to>
      <xdr:col>41</xdr:col>
      <xdr:colOff>101600</xdr:colOff>
      <xdr:row>75</xdr:row>
      <xdr:rowOff>142997</xdr:rowOff>
    </xdr:to>
    <xdr:sp macro="" textlink="">
      <xdr:nvSpPr>
        <xdr:cNvPr id="431" name="楕円 430"/>
        <xdr:cNvSpPr/>
      </xdr:nvSpPr>
      <xdr:spPr>
        <a:xfrm>
          <a:off x="7810500" y="12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159524</xdr:rowOff>
    </xdr:from>
    <xdr:ext cx="534377" cy="259045"/>
    <xdr:sp macro="" textlink="">
      <xdr:nvSpPr>
        <xdr:cNvPr id="432" name="テキスト ボックス 431"/>
        <xdr:cNvSpPr txBox="1"/>
      </xdr:nvSpPr>
      <xdr:spPr>
        <a:xfrm>
          <a:off x="7594111" y="126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145730</xdr:rowOff>
    </xdr:from>
    <xdr:to>
      <xdr:col>36</xdr:col>
      <xdr:colOff>165100</xdr:colOff>
      <xdr:row>73</xdr:row>
      <xdr:rowOff>75880</xdr:rowOff>
    </xdr:to>
    <xdr:sp macro="" textlink="">
      <xdr:nvSpPr>
        <xdr:cNvPr id="433" name="楕円 432"/>
        <xdr:cNvSpPr/>
      </xdr:nvSpPr>
      <xdr:spPr>
        <a:xfrm>
          <a:off x="6921500" y="124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92407</xdr:rowOff>
    </xdr:from>
    <xdr:ext cx="534377" cy="259045"/>
    <xdr:sp macro="" textlink="">
      <xdr:nvSpPr>
        <xdr:cNvPr id="434" name="テキスト ボックス 433"/>
        <xdr:cNvSpPr txBox="1"/>
      </xdr:nvSpPr>
      <xdr:spPr>
        <a:xfrm>
          <a:off x="6705111" y="1226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104990</xdr:rowOff>
    </xdr:from>
    <xdr:to>
      <xdr:col>54</xdr:col>
      <xdr:colOff>189865</xdr:colOff>
      <xdr:row>99</xdr:row>
      <xdr:rowOff>135928</xdr:rowOff>
    </xdr:to>
    <xdr:cxnSp macro="">
      <xdr:nvCxnSpPr>
        <xdr:cNvPr id="459" name="直線コネクタ 458"/>
        <xdr:cNvCxnSpPr/>
      </xdr:nvCxnSpPr>
      <xdr:spPr>
        <a:xfrm flipV="1">
          <a:off x="10475595" y="15706940"/>
          <a:ext cx="1270" cy="1402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139755</xdr:rowOff>
    </xdr:from>
    <xdr:ext cx="534377" cy="259045"/>
    <xdr:sp macro="" textlink="">
      <xdr:nvSpPr>
        <xdr:cNvPr id="460" name="土木費最小値テキスト"/>
        <xdr:cNvSpPr txBox="1"/>
      </xdr:nvSpPr>
      <xdr:spPr>
        <a:xfrm>
          <a:off x="10528300" y="17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135928</xdr:rowOff>
    </xdr:from>
    <xdr:to>
      <xdr:col>55</xdr:col>
      <xdr:colOff>88900</xdr:colOff>
      <xdr:row>99</xdr:row>
      <xdr:rowOff>135928</xdr:rowOff>
    </xdr:to>
    <xdr:cxnSp macro="">
      <xdr:nvCxnSpPr>
        <xdr:cNvPr id="461" name="直線コネクタ 460"/>
        <xdr:cNvCxnSpPr/>
      </xdr:nvCxnSpPr>
      <xdr:spPr>
        <a:xfrm>
          <a:off x="10388600" y="1710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51667</xdr:rowOff>
    </xdr:from>
    <xdr:ext cx="534377" cy="259045"/>
    <xdr:sp macro="" textlink="">
      <xdr:nvSpPr>
        <xdr:cNvPr id="462" name="土木費最大値テキスト"/>
        <xdr:cNvSpPr txBox="1"/>
      </xdr:nvSpPr>
      <xdr:spPr>
        <a:xfrm>
          <a:off x="10528300" y="154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104990</xdr:rowOff>
    </xdr:from>
    <xdr:to>
      <xdr:col>55</xdr:col>
      <xdr:colOff>88900</xdr:colOff>
      <xdr:row>91</xdr:row>
      <xdr:rowOff>104990</xdr:rowOff>
    </xdr:to>
    <xdr:cxnSp macro="">
      <xdr:nvCxnSpPr>
        <xdr:cNvPr id="463" name="直線コネクタ 462"/>
        <xdr:cNvCxnSpPr/>
      </xdr:nvCxnSpPr>
      <xdr:spPr>
        <a:xfrm>
          <a:off x="10388600" y="157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68644</xdr:rowOff>
    </xdr:from>
    <xdr:to>
      <xdr:col>55</xdr:col>
      <xdr:colOff>0</xdr:colOff>
      <xdr:row>96</xdr:row>
      <xdr:rowOff>46355</xdr:rowOff>
    </xdr:to>
    <xdr:cxnSp macro="">
      <xdr:nvCxnSpPr>
        <xdr:cNvPr id="464" name="直線コネクタ 463"/>
        <xdr:cNvCxnSpPr/>
      </xdr:nvCxnSpPr>
      <xdr:spPr>
        <a:xfrm>
          <a:off x="9639300" y="15842044"/>
          <a:ext cx="838200" cy="6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106709</xdr:rowOff>
    </xdr:from>
    <xdr:ext cx="534377" cy="259045"/>
    <xdr:sp macro="" textlink="">
      <xdr:nvSpPr>
        <xdr:cNvPr id="465" name="土木費平均値テキスト"/>
        <xdr:cNvSpPr txBox="1"/>
      </xdr:nvSpPr>
      <xdr:spPr>
        <a:xfrm>
          <a:off x="10528300" y="16223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83832</xdr:rowOff>
    </xdr:from>
    <xdr:to>
      <xdr:col>55</xdr:col>
      <xdr:colOff>50800</xdr:colOff>
      <xdr:row>96</xdr:row>
      <xdr:rowOff>13982</xdr:rowOff>
    </xdr:to>
    <xdr:sp macro="" textlink="">
      <xdr:nvSpPr>
        <xdr:cNvPr id="466" name="フローチャート: 判断 465"/>
        <xdr:cNvSpPr/>
      </xdr:nvSpPr>
      <xdr:spPr>
        <a:xfrm>
          <a:off x="104267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32449</xdr:rowOff>
    </xdr:from>
    <xdr:to>
      <xdr:col>50</xdr:col>
      <xdr:colOff>114300</xdr:colOff>
      <xdr:row>92</xdr:row>
      <xdr:rowOff>68644</xdr:rowOff>
    </xdr:to>
    <xdr:cxnSp macro="">
      <xdr:nvCxnSpPr>
        <xdr:cNvPr id="467" name="直線コネクタ 466"/>
        <xdr:cNvCxnSpPr/>
      </xdr:nvCxnSpPr>
      <xdr:spPr>
        <a:xfrm>
          <a:off x="8750300" y="1580584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15329</xdr:rowOff>
    </xdr:from>
    <xdr:to>
      <xdr:col>50</xdr:col>
      <xdr:colOff>165100</xdr:colOff>
      <xdr:row>94</xdr:row>
      <xdr:rowOff>116929</xdr:rowOff>
    </xdr:to>
    <xdr:sp macro="" textlink="">
      <xdr:nvSpPr>
        <xdr:cNvPr id="468" name="フローチャート: 判断 467"/>
        <xdr:cNvSpPr/>
      </xdr:nvSpPr>
      <xdr:spPr>
        <a:xfrm>
          <a:off x="9588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108056</xdr:rowOff>
    </xdr:from>
    <xdr:ext cx="534377" cy="259045"/>
    <xdr:sp macro="" textlink="">
      <xdr:nvSpPr>
        <xdr:cNvPr id="469" name="テキスト ボックス 468"/>
        <xdr:cNvSpPr txBox="1"/>
      </xdr:nvSpPr>
      <xdr:spPr>
        <a:xfrm>
          <a:off x="9372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32449</xdr:rowOff>
    </xdr:from>
    <xdr:to>
      <xdr:col>45</xdr:col>
      <xdr:colOff>177800</xdr:colOff>
      <xdr:row>93</xdr:row>
      <xdr:rowOff>122365</xdr:rowOff>
    </xdr:to>
    <xdr:cxnSp macro="">
      <xdr:nvCxnSpPr>
        <xdr:cNvPr id="470" name="直線コネクタ 469"/>
        <xdr:cNvCxnSpPr/>
      </xdr:nvCxnSpPr>
      <xdr:spPr>
        <a:xfrm flipV="1">
          <a:off x="7861300" y="15805849"/>
          <a:ext cx="8890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71870</xdr:rowOff>
    </xdr:from>
    <xdr:to>
      <xdr:col>46</xdr:col>
      <xdr:colOff>38100</xdr:colOff>
      <xdr:row>96</xdr:row>
      <xdr:rowOff>2020</xdr:rowOff>
    </xdr:to>
    <xdr:sp macro="" textlink="">
      <xdr:nvSpPr>
        <xdr:cNvPr id="471" name="フローチャート: 判断 470"/>
        <xdr:cNvSpPr/>
      </xdr:nvSpPr>
      <xdr:spPr>
        <a:xfrm>
          <a:off x="8699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164597</xdr:rowOff>
    </xdr:from>
    <xdr:ext cx="534377" cy="259045"/>
    <xdr:sp macro="" textlink="">
      <xdr:nvSpPr>
        <xdr:cNvPr id="472" name="テキスト ボックス 471"/>
        <xdr:cNvSpPr txBox="1"/>
      </xdr:nvSpPr>
      <xdr:spPr>
        <a:xfrm>
          <a:off x="8483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55804</xdr:rowOff>
    </xdr:from>
    <xdr:to>
      <xdr:col>41</xdr:col>
      <xdr:colOff>50800</xdr:colOff>
      <xdr:row>93</xdr:row>
      <xdr:rowOff>122365</xdr:rowOff>
    </xdr:to>
    <xdr:cxnSp macro="">
      <xdr:nvCxnSpPr>
        <xdr:cNvPr id="473" name="直線コネクタ 472"/>
        <xdr:cNvCxnSpPr/>
      </xdr:nvCxnSpPr>
      <xdr:spPr>
        <a:xfrm>
          <a:off x="6972300" y="15486304"/>
          <a:ext cx="889000" cy="5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26036</xdr:rowOff>
    </xdr:from>
    <xdr:to>
      <xdr:col>41</xdr:col>
      <xdr:colOff>101600</xdr:colOff>
      <xdr:row>95</xdr:row>
      <xdr:rowOff>127636</xdr:rowOff>
    </xdr:to>
    <xdr:sp macro="" textlink="">
      <xdr:nvSpPr>
        <xdr:cNvPr id="474" name="フローチャート: 判断 473"/>
        <xdr:cNvSpPr/>
      </xdr:nvSpPr>
      <xdr:spPr>
        <a:xfrm>
          <a:off x="7810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118763</xdr:rowOff>
    </xdr:from>
    <xdr:ext cx="534377" cy="259045"/>
    <xdr:sp macro="" textlink="">
      <xdr:nvSpPr>
        <xdr:cNvPr id="475" name="テキスト ボックス 474"/>
        <xdr:cNvSpPr txBox="1"/>
      </xdr:nvSpPr>
      <xdr:spPr>
        <a:xfrm>
          <a:off x="7594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22034</xdr:rowOff>
    </xdr:from>
    <xdr:to>
      <xdr:col>36</xdr:col>
      <xdr:colOff>165100</xdr:colOff>
      <xdr:row>95</xdr:row>
      <xdr:rowOff>123634</xdr:rowOff>
    </xdr:to>
    <xdr:sp macro="" textlink="">
      <xdr:nvSpPr>
        <xdr:cNvPr id="476" name="フローチャート: 判断 475"/>
        <xdr:cNvSpPr/>
      </xdr:nvSpPr>
      <xdr:spPr>
        <a:xfrm>
          <a:off x="6921500" y="1630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114761</xdr:rowOff>
    </xdr:from>
    <xdr:ext cx="534377" cy="259045"/>
    <xdr:sp macro="" textlink="">
      <xdr:nvSpPr>
        <xdr:cNvPr id="477" name="テキスト ボックス 476"/>
        <xdr:cNvSpPr txBox="1"/>
      </xdr:nvSpPr>
      <xdr:spPr>
        <a:xfrm>
          <a:off x="6705111" y="164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167005</xdr:rowOff>
    </xdr:from>
    <xdr:to>
      <xdr:col>55</xdr:col>
      <xdr:colOff>50800</xdr:colOff>
      <xdr:row>96</xdr:row>
      <xdr:rowOff>97155</xdr:rowOff>
    </xdr:to>
    <xdr:sp macro="" textlink="">
      <xdr:nvSpPr>
        <xdr:cNvPr id="483" name="楕円 482"/>
        <xdr:cNvSpPr/>
      </xdr:nvSpPr>
      <xdr:spPr>
        <a:xfrm>
          <a:off x="10426700" y="164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145432</xdr:rowOff>
    </xdr:from>
    <xdr:ext cx="534377" cy="259045"/>
    <xdr:sp macro="" textlink="">
      <xdr:nvSpPr>
        <xdr:cNvPr id="484" name="土木費該当値テキスト"/>
        <xdr:cNvSpPr txBox="1"/>
      </xdr:nvSpPr>
      <xdr:spPr>
        <a:xfrm>
          <a:off x="10528300" y="164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17844</xdr:rowOff>
    </xdr:from>
    <xdr:to>
      <xdr:col>50</xdr:col>
      <xdr:colOff>165100</xdr:colOff>
      <xdr:row>92</xdr:row>
      <xdr:rowOff>119444</xdr:rowOff>
    </xdr:to>
    <xdr:sp macro="" textlink="">
      <xdr:nvSpPr>
        <xdr:cNvPr id="485" name="楕円 484"/>
        <xdr:cNvSpPr/>
      </xdr:nvSpPr>
      <xdr:spPr>
        <a:xfrm>
          <a:off x="9588500" y="15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135971</xdr:rowOff>
    </xdr:from>
    <xdr:ext cx="534377" cy="259045"/>
    <xdr:sp macro="" textlink="">
      <xdr:nvSpPr>
        <xdr:cNvPr id="486" name="テキスト ボックス 485"/>
        <xdr:cNvSpPr txBox="1"/>
      </xdr:nvSpPr>
      <xdr:spPr>
        <a:xfrm>
          <a:off x="9372111" y="155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153099</xdr:rowOff>
    </xdr:from>
    <xdr:to>
      <xdr:col>46</xdr:col>
      <xdr:colOff>38100</xdr:colOff>
      <xdr:row>92</xdr:row>
      <xdr:rowOff>83249</xdr:rowOff>
    </xdr:to>
    <xdr:sp macro="" textlink="">
      <xdr:nvSpPr>
        <xdr:cNvPr id="487" name="楕円 486"/>
        <xdr:cNvSpPr/>
      </xdr:nvSpPr>
      <xdr:spPr>
        <a:xfrm>
          <a:off x="8699500" y="15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99776</xdr:rowOff>
    </xdr:from>
    <xdr:ext cx="534377" cy="259045"/>
    <xdr:sp macro="" textlink="">
      <xdr:nvSpPr>
        <xdr:cNvPr id="488" name="テキスト ボックス 487"/>
        <xdr:cNvSpPr txBox="1"/>
      </xdr:nvSpPr>
      <xdr:spPr>
        <a:xfrm>
          <a:off x="8483111" y="155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71565</xdr:rowOff>
    </xdr:from>
    <xdr:to>
      <xdr:col>41</xdr:col>
      <xdr:colOff>101600</xdr:colOff>
      <xdr:row>94</xdr:row>
      <xdr:rowOff>1715</xdr:rowOff>
    </xdr:to>
    <xdr:sp macro="" textlink="">
      <xdr:nvSpPr>
        <xdr:cNvPr id="489" name="楕円 488"/>
        <xdr:cNvSpPr/>
      </xdr:nvSpPr>
      <xdr:spPr>
        <a:xfrm>
          <a:off x="7810500" y="160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18242</xdr:rowOff>
    </xdr:from>
    <xdr:ext cx="534377" cy="259045"/>
    <xdr:sp macro="" textlink="">
      <xdr:nvSpPr>
        <xdr:cNvPr id="490" name="テキスト ボックス 489"/>
        <xdr:cNvSpPr txBox="1"/>
      </xdr:nvSpPr>
      <xdr:spPr>
        <a:xfrm>
          <a:off x="7594111" y="157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5004</xdr:rowOff>
    </xdr:from>
    <xdr:to>
      <xdr:col>36</xdr:col>
      <xdr:colOff>165100</xdr:colOff>
      <xdr:row>90</xdr:row>
      <xdr:rowOff>106604</xdr:rowOff>
    </xdr:to>
    <xdr:sp macro="" textlink="">
      <xdr:nvSpPr>
        <xdr:cNvPr id="491" name="楕円 490"/>
        <xdr:cNvSpPr/>
      </xdr:nvSpPr>
      <xdr:spPr>
        <a:xfrm>
          <a:off x="6921500" y="154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123131</xdr:rowOff>
    </xdr:from>
    <xdr:ext cx="534377" cy="259045"/>
    <xdr:sp macro="" textlink="">
      <xdr:nvSpPr>
        <xdr:cNvPr id="492" name="テキスト ボックス 491"/>
        <xdr:cNvSpPr txBox="1"/>
      </xdr:nvSpPr>
      <xdr:spPr>
        <a:xfrm>
          <a:off x="6705111" y="152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7" name="直線コネクタ 516"/>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8"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9" name="直線コネクタ 518"/>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20"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21" name="直線コネクタ 520"/>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7722</xdr:rowOff>
    </xdr:from>
    <xdr:to>
      <xdr:col>85</xdr:col>
      <xdr:colOff>127000</xdr:colOff>
      <xdr:row>32</xdr:row>
      <xdr:rowOff>63957</xdr:rowOff>
    </xdr:to>
    <xdr:cxnSp macro="">
      <xdr:nvCxnSpPr>
        <xdr:cNvPr id="522" name="直線コネクタ 521"/>
        <xdr:cNvCxnSpPr/>
      </xdr:nvCxnSpPr>
      <xdr:spPr>
        <a:xfrm flipV="1">
          <a:off x="15481300" y="5151222"/>
          <a:ext cx="8382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118838</xdr:rowOff>
    </xdr:from>
    <xdr:ext cx="534377" cy="259045"/>
    <xdr:sp macro="" textlink="">
      <xdr:nvSpPr>
        <xdr:cNvPr id="523" name="消防費平均値テキスト"/>
        <xdr:cNvSpPr txBox="1"/>
      </xdr:nvSpPr>
      <xdr:spPr>
        <a:xfrm>
          <a:off x="16370300" y="59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4" name="フローチャート: 判断 523"/>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46203</xdr:rowOff>
    </xdr:from>
    <xdr:to>
      <xdr:col>81</xdr:col>
      <xdr:colOff>50800</xdr:colOff>
      <xdr:row>32</xdr:row>
      <xdr:rowOff>63957</xdr:rowOff>
    </xdr:to>
    <xdr:cxnSp macro="">
      <xdr:nvCxnSpPr>
        <xdr:cNvPr id="525" name="直線コネクタ 524"/>
        <xdr:cNvCxnSpPr/>
      </xdr:nvCxnSpPr>
      <xdr:spPr>
        <a:xfrm>
          <a:off x="14592300" y="5361153"/>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6" name="フローチャート: 判断 525"/>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80205</xdr:rowOff>
    </xdr:from>
    <xdr:ext cx="534377" cy="259045"/>
    <xdr:sp macro="" textlink="">
      <xdr:nvSpPr>
        <xdr:cNvPr id="527" name="テキスト ボックス 526"/>
        <xdr:cNvSpPr txBox="1"/>
      </xdr:nvSpPr>
      <xdr:spPr>
        <a:xfrm>
          <a:off x="15214111"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46203</xdr:rowOff>
    </xdr:from>
    <xdr:to>
      <xdr:col>76</xdr:col>
      <xdr:colOff>114300</xdr:colOff>
      <xdr:row>32</xdr:row>
      <xdr:rowOff>137262</xdr:rowOff>
    </xdr:to>
    <xdr:cxnSp macro="">
      <xdr:nvCxnSpPr>
        <xdr:cNvPr id="528" name="直線コネクタ 527"/>
        <xdr:cNvCxnSpPr/>
      </xdr:nvCxnSpPr>
      <xdr:spPr>
        <a:xfrm flipV="1">
          <a:off x="13703300" y="536115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9" name="フローチャート: 判断 528"/>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108475</xdr:rowOff>
    </xdr:from>
    <xdr:ext cx="534377" cy="259045"/>
    <xdr:sp macro="" textlink="">
      <xdr:nvSpPr>
        <xdr:cNvPr id="530" name="テキスト ボックス 529"/>
        <xdr:cNvSpPr txBox="1"/>
      </xdr:nvSpPr>
      <xdr:spPr>
        <a:xfrm>
          <a:off x="1432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137262</xdr:rowOff>
    </xdr:from>
    <xdr:to>
      <xdr:col>71</xdr:col>
      <xdr:colOff>177800</xdr:colOff>
      <xdr:row>33</xdr:row>
      <xdr:rowOff>10084</xdr:rowOff>
    </xdr:to>
    <xdr:cxnSp macro="">
      <xdr:nvCxnSpPr>
        <xdr:cNvPr id="531" name="直線コネクタ 530"/>
        <xdr:cNvCxnSpPr/>
      </xdr:nvCxnSpPr>
      <xdr:spPr>
        <a:xfrm flipV="1">
          <a:off x="12814300" y="5623662"/>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32" name="フローチャート: 判断 531"/>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19626</xdr:rowOff>
    </xdr:from>
    <xdr:ext cx="534377" cy="259045"/>
    <xdr:sp macro="" textlink="">
      <xdr:nvSpPr>
        <xdr:cNvPr id="533" name="テキスト ボックス 532"/>
        <xdr:cNvSpPr txBox="1"/>
      </xdr:nvSpPr>
      <xdr:spPr>
        <a:xfrm>
          <a:off x="13436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4" name="フローチャート: 判断 533"/>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155338</xdr:rowOff>
    </xdr:from>
    <xdr:ext cx="534377" cy="259045"/>
    <xdr:sp macro="" textlink="">
      <xdr:nvSpPr>
        <xdr:cNvPr id="535" name="テキスト ボックス 534"/>
        <xdr:cNvSpPr txBox="1"/>
      </xdr:nvSpPr>
      <xdr:spPr>
        <a:xfrm>
          <a:off x="12547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128372</xdr:rowOff>
    </xdr:from>
    <xdr:to>
      <xdr:col>85</xdr:col>
      <xdr:colOff>177800</xdr:colOff>
      <xdr:row>30</xdr:row>
      <xdr:rowOff>58522</xdr:rowOff>
    </xdr:to>
    <xdr:sp macro="" textlink="">
      <xdr:nvSpPr>
        <xdr:cNvPr id="541" name="楕円 540"/>
        <xdr:cNvSpPr/>
      </xdr:nvSpPr>
      <xdr:spPr>
        <a:xfrm>
          <a:off x="16268700" y="510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81399</xdr:rowOff>
    </xdr:from>
    <xdr:ext cx="534377" cy="259045"/>
    <xdr:sp macro="" textlink="">
      <xdr:nvSpPr>
        <xdr:cNvPr id="542" name="消防費該当値テキスト"/>
        <xdr:cNvSpPr txBox="1"/>
      </xdr:nvSpPr>
      <xdr:spPr>
        <a:xfrm>
          <a:off x="16370300" y="5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13157</xdr:rowOff>
    </xdr:from>
    <xdr:to>
      <xdr:col>81</xdr:col>
      <xdr:colOff>101600</xdr:colOff>
      <xdr:row>32</xdr:row>
      <xdr:rowOff>114757</xdr:rowOff>
    </xdr:to>
    <xdr:sp macro="" textlink="">
      <xdr:nvSpPr>
        <xdr:cNvPr id="543" name="楕円 542"/>
        <xdr:cNvSpPr/>
      </xdr:nvSpPr>
      <xdr:spPr>
        <a:xfrm>
          <a:off x="15430500" y="54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131284</xdr:rowOff>
    </xdr:from>
    <xdr:ext cx="534377" cy="259045"/>
    <xdr:sp macro="" textlink="">
      <xdr:nvSpPr>
        <xdr:cNvPr id="544" name="テキスト ボックス 543"/>
        <xdr:cNvSpPr txBox="1"/>
      </xdr:nvSpPr>
      <xdr:spPr>
        <a:xfrm>
          <a:off x="15214111" y="527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166853</xdr:rowOff>
    </xdr:from>
    <xdr:to>
      <xdr:col>76</xdr:col>
      <xdr:colOff>165100</xdr:colOff>
      <xdr:row>31</xdr:row>
      <xdr:rowOff>97003</xdr:rowOff>
    </xdr:to>
    <xdr:sp macro="" textlink="">
      <xdr:nvSpPr>
        <xdr:cNvPr id="545" name="楕円 544"/>
        <xdr:cNvSpPr/>
      </xdr:nvSpPr>
      <xdr:spPr>
        <a:xfrm>
          <a:off x="14541500" y="53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113530</xdr:rowOff>
    </xdr:from>
    <xdr:ext cx="534377" cy="259045"/>
    <xdr:sp macro="" textlink="">
      <xdr:nvSpPr>
        <xdr:cNvPr id="546" name="テキスト ボックス 545"/>
        <xdr:cNvSpPr txBox="1"/>
      </xdr:nvSpPr>
      <xdr:spPr>
        <a:xfrm>
          <a:off x="14325111" y="50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86462</xdr:rowOff>
    </xdr:from>
    <xdr:to>
      <xdr:col>72</xdr:col>
      <xdr:colOff>38100</xdr:colOff>
      <xdr:row>33</xdr:row>
      <xdr:rowOff>16612</xdr:rowOff>
    </xdr:to>
    <xdr:sp macro="" textlink="">
      <xdr:nvSpPr>
        <xdr:cNvPr id="547" name="楕円 546"/>
        <xdr:cNvSpPr/>
      </xdr:nvSpPr>
      <xdr:spPr>
        <a:xfrm>
          <a:off x="13652500" y="5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33139</xdr:rowOff>
    </xdr:from>
    <xdr:ext cx="534377" cy="259045"/>
    <xdr:sp macro="" textlink="">
      <xdr:nvSpPr>
        <xdr:cNvPr id="548" name="テキスト ボックス 547"/>
        <xdr:cNvSpPr txBox="1"/>
      </xdr:nvSpPr>
      <xdr:spPr>
        <a:xfrm>
          <a:off x="13436111" y="53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130734</xdr:rowOff>
    </xdr:from>
    <xdr:to>
      <xdr:col>67</xdr:col>
      <xdr:colOff>101600</xdr:colOff>
      <xdr:row>33</xdr:row>
      <xdr:rowOff>60884</xdr:rowOff>
    </xdr:to>
    <xdr:sp macro="" textlink="">
      <xdr:nvSpPr>
        <xdr:cNvPr id="549" name="楕円 548"/>
        <xdr:cNvSpPr/>
      </xdr:nvSpPr>
      <xdr:spPr>
        <a:xfrm>
          <a:off x="12763500" y="56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77411</xdr:rowOff>
    </xdr:from>
    <xdr:ext cx="534377" cy="259045"/>
    <xdr:sp macro="" textlink="">
      <xdr:nvSpPr>
        <xdr:cNvPr id="550" name="テキスト ボックス 549"/>
        <xdr:cNvSpPr txBox="1"/>
      </xdr:nvSpPr>
      <xdr:spPr>
        <a:xfrm>
          <a:off x="12547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138367</xdr:rowOff>
    </xdr:from>
    <xdr:to>
      <xdr:col>85</xdr:col>
      <xdr:colOff>126364</xdr:colOff>
      <xdr:row>59</xdr:row>
      <xdr:rowOff>106667</xdr:rowOff>
    </xdr:to>
    <xdr:cxnSp macro="">
      <xdr:nvCxnSpPr>
        <xdr:cNvPr id="575" name="直線コネクタ 574"/>
        <xdr:cNvCxnSpPr/>
      </xdr:nvCxnSpPr>
      <xdr:spPr>
        <a:xfrm flipV="1">
          <a:off x="16317595" y="8882317"/>
          <a:ext cx="1269" cy="133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110494</xdr:rowOff>
    </xdr:from>
    <xdr:ext cx="534377" cy="259045"/>
    <xdr:sp macro="" textlink="">
      <xdr:nvSpPr>
        <xdr:cNvPr id="576" name="教育費最小値テキスト"/>
        <xdr:cNvSpPr txBox="1"/>
      </xdr:nvSpPr>
      <xdr:spPr>
        <a:xfrm>
          <a:off x="16370300" y="10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106667</xdr:rowOff>
    </xdr:from>
    <xdr:to>
      <xdr:col>86</xdr:col>
      <xdr:colOff>25400</xdr:colOff>
      <xdr:row>59</xdr:row>
      <xdr:rowOff>106667</xdr:rowOff>
    </xdr:to>
    <xdr:cxnSp macro="">
      <xdr:nvCxnSpPr>
        <xdr:cNvPr id="577" name="直線コネクタ 576"/>
        <xdr:cNvCxnSpPr/>
      </xdr:nvCxnSpPr>
      <xdr:spPr>
        <a:xfrm>
          <a:off x="16230600" y="1022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85044</xdr:rowOff>
    </xdr:from>
    <xdr:ext cx="534377" cy="259045"/>
    <xdr:sp macro="" textlink="">
      <xdr:nvSpPr>
        <xdr:cNvPr id="578" name="教育費最大値テキスト"/>
        <xdr:cNvSpPr txBox="1"/>
      </xdr:nvSpPr>
      <xdr:spPr>
        <a:xfrm>
          <a:off x="16370300" y="8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138367</xdr:rowOff>
    </xdr:from>
    <xdr:to>
      <xdr:col>86</xdr:col>
      <xdr:colOff>25400</xdr:colOff>
      <xdr:row>51</xdr:row>
      <xdr:rowOff>138367</xdr:rowOff>
    </xdr:to>
    <xdr:cxnSp macro="">
      <xdr:nvCxnSpPr>
        <xdr:cNvPr id="579" name="直線コネクタ 578"/>
        <xdr:cNvCxnSpPr/>
      </xdr:nvCxnSpPr>
      <xdr:spPr>
        <a:xfrm>
          <a:off x="16230600" y="888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25591</xdr:rowOff>
    </xdr:from>
    <xdr:to>
      <xdr:col>85</xdr:col>
      <xdr:colOff>127000</xdr:colOff>
      <xdr:row>55</xdr:row>
      <xdr:rowOff>155664</xdr:rowOff>
    </xdr:to>
    <xdr:cxnSp macro="">
      <xdr:nvCxnSpPr>
        <xdr:cNvPr id="580" name="直線コネクタ 579"/>
        <xdr:cNvCxnSpPr/>
      </xdr:nvCxnSpPr>
      <xdr:spPr>
        <a:xfrm>
          <a:off x="15481300" y="9455341"/>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59465</xdr:rowOff>
    </xdr:from>
    <xdr:ext cx="534377" cy="259045"/>
    <xdr:sp macro="" textlink="">
      <xdr:nvSpPr>
        <xdr:cNvPr id="581" name="教育費平均値テキスト"/>
        <xdr:cNvSpPr txBox="1"/>
      </xdr:nvSpPr>
      <xdr:spPr>
        <a:xfrm>
          <a:off x="16370300" y="931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36588</xdr:rowOff>
    </xdr:from>
    <xdr:to>
      <xdr:col>85</xdr:col>
      <xdr:colOff>177800</xdr:colOff>
      <xdr:row>55</xdr:row>
      <xdr:rowOff>138188</xdr:rowOff>
    </xdr:to>
    <xdr:sp macro="" textlink="">
      <xdr:nvSpPr>
        <xdr:cNvPr id="582" name="フローチャート: 判断 581"/>
        <xdr:cNvSpPr/>
      </xdr:nvSpPr>
      <xdr:spPr>
        <a:xfrm>
          <a:off x="162687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25591</xdr:rowOff>
    </xdr:from>
    <xdr:to>
      <xdr:col>81</xdr:col>
      <xdr:colOff>50800</xdr:colOff>
      <xdr:row>55</xdr:row>
      <xdr:rowOff>136652</xdr:rowOff>
    </xdr:to>
    <xdr:cxnSp macro="">
      <xdr:nvCxnSpPr>
        <xdr:cNvPr id="583" name="直線コネクタ 582"/>
        <xdr:cNvCxnSpPr/>
      </xdr:nvCxnSpPr>
      <xdr:spPr>
        <a:xfrm flipV="1">
          <a:off x="14592300" y="945534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131649</xdr:rowOff>
    </xdr:from>
    <xdr:to>
      <xdr:col>81</xdr:col>
      <xdr:colOff>101600</xdr:colOff>
      <xdr:row>55</xdr:row>
      <xdr:rowOff>61799</xdr:rowOff>
    </xdr:to>
    <xdr:sp macro="" textlink="">
      <xdr:nvSpPr>
        <xdr:cNvPr id="584" name="フローチャート: 判断 583"/>
        <xdr:cNvSpPr/>
      </xdr:nvSpPr>
      <xdr:spPr>
        <a:xfrm>
          <a:off x="15430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78326</xdr:rowOff>
    </xdr:from>
    <xdr:ext cx="534377" cy="259045"/>
    <xdr:sp macro="" textlink="">
      <xdr:nvSpPr>
        <xdr:cNvPr id="585" name="テキスト ボックス 584"/>
        <xdr:cNvSpPr txBox="1"/>
      </xdr:nvSpPr>
      <xdr:spPr>
        <a:xfrm>
          <a:off x="15214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136652</xdr:rowOff>
    </xdr:from>
    <xdr:to>
      <xdr:col>76</xdr:col>
      <xdr:colOff>114300</xdr:colOff>
      <xdr:row>57</xdr:row>
      <xdr:rowOff>149301</xdr:rowOff>
    </xdr:to>
    <xdr:cxnSp macro="">
      <xdr:nvCxnSpPr>
        <xdr:cNvPr id="586" name="直線コネクタ 585"/>
        <xdr:cNvCxnSpPr/>
      </xdr:nvCxnSpPr>
      <xdr:spPr>
        <a:xfrm flipV="1">
          <a:off x="13703300" y="9566402"/>
          <a:ext cx="889000" cy="3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106350</xdr:rowOff>
    </xdr:from>
    <xdr:to>
      <xdr:col>76</xdr:col>
      <xdr:colOff>165100</xdr:colOff>
      <xdr:row>55</xdr:row>
      <xdr:rowOff>36500</xdr:rowOff>
    </xdr:to>
    <xdr:sp macro="" textlink="">
      <xdr:nvSpPr>
        <xdr:cNvPr id="587" name="フローチャート: 判断 586"/>
        <xdr:cNvSpPr/>
      </xdr:nvSpPr>
      <xdr:spPr>
        <a:xfrm>
          <a:off x="14541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53027</xdr:rowOff>
    </xdr:from>
    <xdr:ext cx="534377" cy="259045"/>
    <xdr:sp macro="" textlink="">
      <xdr:nvSpPr>
        <xdr:cNvPr id="588" name="テキスト ボックス 587"/>
        <xdr:cNvSpPr txBox="1"/>
      </xdr:nvSpPr>
      <xdr:spPr>
        <a:xfrm>
          <a:off x="14325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88989</xdr:rowOff>
    </xdr:from>
    <xdr:to>
      <xdr:col>71</xdr:col>
      <xdr:colOff>177800</xdr:colOff>
      <xdr:row>57</xdr:row>
      <xdr:rowOff>149301</xdr:rowOff>
    </xdr:to>
    <xdr:cxnSp macro="">
      <xdr:nvCxnSpPr>
        <xdr:cNvPr id="589" name="直線コネクタ 588"/>
        <xdr:cNvCxnSpPr/>
      </xdr:nvCxnSpPr>
      <xdr:spPr>
        <a:xfrm>
          <a:off x="12814300" y="9175839"/>
          <a:ext cx="889000" cy="7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170511</xdr:rowOff>
    </xdr:from>
    <xdr:to>
      <xdr:col>72</xdr:col>
      <xdr:colOff>38100</xdr:colOff>
      <xdr:row>56</xdr:row>
      <xdr:rowOff>100661</xdr:rowOff>
    </xdr:to>
    <xdr:sp macro="" textlink="">
      <xdr:nvSpPr>
        <xdr:cNvPr id="590" name="フローチャート: 判断 589"/>
        <xdr:cNvSpPr/>
      </xdr:nvSpPr>
      <xdr:spPr>
        <a:xfrm>
          <a:off x="13652500" y="960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117188</xdr:rowOff>
    </xdr:from>
    <xdr:ext cx="534377" cy="259045"/>
    <xdr:sp macro="" textlink="">
      <xdr:nvSpPr>
        <xdr:cNvPr id="591" name="テキスト ボックス 590"/>
        <xdr:cNvSpPr txBox="1"/>
      </xdr:nvSpPr>
      <xdr:spPr>
        <a:xfrm>
          <a:off x="13436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167577</xdr:rowOff>
    </xdr:from>
    <xdr:to>
      <xdr:col>67</xdr:col>
      <xdr:colOff>101600</xdr:colOff>
      <xdr:row>56</xdr:row>
      <xdr:rowOff>97727</xdr:rowOff>
    </xdr:to>
    <xdr:sp macro="" textlink="">
      <xdr:nvSpPr>
        <xdr:cNvPr id="592" name="フローチャート: 判断 591"/>
        <xdr:cNvSpPr/>
      </xdr:nvSpPr>
      <xdr:spPr>
        <a:xfrm>
          <a:off x="12763500" y="95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88854</xdr:rowOff>
    </xdr:from>
    <xdr:ext cx="534377" cy="259045"/>
    <xdr:sp macro="" textlink="">
      <xdr:nvSpPr>
        <xdr:cNvPr id="593" name="テキスト ボックス 592"/>
        <xdr:cNvSpPr txBox="1"/>
      </xdr:nvSpPr>
      <xdr:spPr>
        <a:xfrm>
          <a:off x="12547111" y="96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104864</xdr:rowOff>
    </xdr:from>
    <xdr:to>
      <xdr:col>85</xdr:col>
      <xdr:colOff>177800</xdr:colOff>
      <xdr:row>56</xdr:row>
      <xdr:rowOff>35014</xdr:rowOff>
    </xdr:to>
    <xdr:sp macro="" textlink="">
      <xdr:nvSpPr>
        <xdr:cNvPr id="599" name="楕円 598"/>
        <xdr:cNvSpPr/>
      </xdr:nvSpPr>
      <xdr:spPr>
        <a:xfrm>
          <a:off x="162687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83291</xdr:rowOff>
    </xdr:from>
    <xdr:ext cx="534377" cy="259045"/>
    <xdr:sp macro="" textlink="">
      <xdr:nvSpPr>
        <xdr:cNvPr id="600" name="教育費該当値テキスト"/>
        <xdr:cNvSpPr txBox="1"/>
      </xdr:nvSpPr>
      <xdr:spPr>
        <a:xfrm>
          <a:off x="16370300" y="95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146241</xdr:rowOff>
    </xdr:from>
    <xdr:to>
      <xdr:col>81</xdr:col>
      <xdr:colOff>101600</xdr:colOff>
      <xdr:row>55</xdr:row>
      <xdr:rowOff>76391</xdr:rowOff>
    </xdr:to>
    <xdr:sp macro="" textlink="">
      <xdr:nvSpPr>
        <xdr:cNvPr id="601" name="楕円 600"/>
        <xdr:cNvSpPr/>
      </xdr:nvSpPr>
      <xdr:spPr>
        <a:xfrm>
          <a:off x="15430500" y="9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67518</xdr:rowOff>
    </xdr:from>
    <xdr:ext cx="534377" cy="259045"/>
    <xdr:sp macro="" textlink="">
      <xdr:nvSpPr>
        <xdr:cNvPr id="602" name="テキスト ボックス 601"/>
        <xdr:cNvSpPr txBox="1"/>
      </xdr:nvSpPr>
      <xdr:spPr>
        <a:xfrm>
          <a:off x="15214111" y="9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85852</xdr:rowOff>
    </xdr:from>
    <xdr:to>
      <xdr:col>76</xdr:col>
      <xdr:colOff>165100</xdr:colOff>
      <xdr:row>56</xdr:row>
      <xdr:rowOff>16002</xdr:rowOff>
    </xdr:to>
    <xdr:sp macro="" textlink="">
      <xdr:nvSpPr>
        <xdr:cNvPr id="603" name="楕円 602"/>
        <xdr:cNvSpPr/>
      </xdr:nvSpPr>
      <xdr:spPr>
        <a:xfrm>
          <a:off x="14541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7129</xdr:rowOff>
    </xdr:from>
    <xdr:ext cx="534377" cy="259045"/>
    <xdr:sp macro="" textlink="">
      <xdr:nvSpPr>
        <xdr:cNvPr id="604" name="テキスト ボックス 603"/>
        <xdr:cNvSpPr txBox="1"/>
      </xdr:nvSpPr>
      <xdr:spPr>
        <a:xfrm>
          <a:off x="14325111" y="96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98501</xdr:rowOff>
    </xdr:from>
    <xdr:to>
      <xdr:col>72</xdr:col>
      <xdr:colOff>38100</xdr:colOff>
      <xdr:row>58</xdr:row>
      <xdr:rowOff>28651</xdr:rowOff>
    </xdr:to>
    <xdr:sp macro="" textlink="">
      <xdr:nvSpPr>
        <xdr:cNvPr id="605" name="楕円 604"/>
        <xdr:cNvSpPr/>
      </xdr:nvSpPr>
      <xdr:spPr>
        <a:xfrm>
          <a:off x="13652500" y="98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19778</xdr:rowOff>
    </xdr:from>
    <xdr:ext cx="534377" cy="259045"/>
    <xdr:sp macro="" textlink="">
      <xdr:nvSpPr>
        <xdr:cNvPr id="606" name="テキスト ボックス 605"/>
        <xdr:cNvSpPr txBox="1"/>
      </xdr:nvSpPr>
      <xdr:spPr>
        <a:xfrm>
          <a:off x="13436111" y="99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38189</xdr:rowOff>
    </xdr:from>
    <xdr:to>
      <xdr:col>67</xdr:col>
      <xdr:colOff>101600</xdr:colOff>
      <xdr:row>53</xdr:row>
      <xdr:rowOff>139789</xdr:rowOff>
    </xdr:to>
    <xdr:sp macro="" textlink="">
      <xdr:nvSpPr>
        <xdr:cNvPr id="607" name="楕円 606"/>
        <xdr:cNvSpPr/>
      </xdr:nvSpPr>
      <xdr:spPr>
        <a:xfrm>
          <a:off x="12763500" y="91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156316</xdr:rowOff>
    </xdr:from>
    <xdr:ext cx="534377" cy="259045"/>
    <xdr:sp macro="" textlink="">
      <xdr:nvSpPr>
        <xdr:cNvPr id="608" name="テキスト ボックス 607"/>
        <xdr:cNvSpPr txBox="1"/>
      </xdr:nvSpPr>
      <xdr:spPr>
        <a:xfrm>
          <a:off x="12547111" y="89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30" name="直線コネクタ 629"/>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33"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34" name="直線コネクタ 633"/>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129961</xdr:rowOff>
    </xdr:from>
    <xdr:to>
      <xdr:col>85</xdr:col>
      <xdr:colOff>127000</xdr:colOff>
      <xdr:row>78</xdr:row>
      <xdr:rowOff>139700</xdr:rowOff>
    </xdr:to>
    <xdr:cxnSp macro="">
      <xdr:nvCxnSpPr>
        <xdr:cNvPr id="635" name="直線コネクタ 634"/>
        <xdr:cNvCxnSpPr/>
      </xdr:nvCxnSpPr>
      <xdr:spPr>
        <a:xfrm>
          <a:off x="15481300" y="13503061"/>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10782</xdr:rowOff>
    </xdr:from>
    <xdr:ext cx="469744" cy="259045"/>
    <xdr:sp macro="" textlink="">
      <xdr:nvSpPr>
        <xdr:cNvPr id="636" name="災害復旧費平均値テキスト"/>
        <xdr:cNvSpPr txBox="1"/>
      </xdr:nvSpPr>
      <xdr:spPr>
        <a:xfrm>
          <a:off x="16370300" y="13040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7" name="フローチャート: 判断 636"/>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129961</xdr:rowOff>
    </xdr:from>
    <xdr:to>
      <xdr:col>81</xdr:col>
      <xdr:colOff>50800</xdr:colOff>
      <xdr:row>78</xdr:row>
      <xdr:rowOff>133482</xdr:rowOff>
    </xdr:to>
    <xdr:cxnSp macro="">
      <xdr:nvCxnSpPr>
        <xdr:cNvPr id="638" name="直線コネクタ 637"/>
        <xdr:cNvCxnSpPr/>
      </xdr:nvCxnSpPr>
      <xdr:spPr>
        <a:xfrm flipV="1">
          <a:off x="14592300" y="13503061"/>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9" name="フローチャート: 判断 638"/>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99174</xdr:rowOff>
    </xdr:from>
    <xdr:ext cx="469744" cy="259045"/>
    <xdr:sp macro="" textlink="">
      <xdr:nvSpPr>
        <xdr:cNvPr id="640" name="テキスト ボックス 639"/>
        <xdr:cNvSpPr txBox="1"/>
      </xdr:nvSpPr>
      <xdr:spPr>
        <a:xfrm>
          <a:off x="15246428" y="1278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133482</xdr:rowOff>
    </xdr:from>
    <xdr:to>
      <xdr:col>76</xdr:col>
      <xdr:colOff>114300</xdr:colOff>
      <xdr:row>78</xdr:row>
      <xdr:rowOff>139700</xdr:rowOff>
    </xdr:to>
    <xdr:cxnSp macro="">
      <xdr:nvCxnSpPr>
        <xdr:cNvPr id="641" name="直線コネクタ 640"/>
        <xdr:cNvCxnSpPr/>
      </xdr:nvCxnSpPr>
      <xdr:spPr>
        <a:xfrm flipV="1">
          <a:off x="13703300" y="1350658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161823</xdr:rowOff>
    </xdr:from>
    <xdr:to>
      <xdr:col>76</xdr:col>
      <xdr:colOff>165100</xdr:colOff>
      <xdr:row>77</xdr:row>
      <xdr:rowOff>91973</xdr:rowOff>
    </xdr:to>
    <xdr:sp macro="" textlink="">
      <xdr:nvSpPr>
        <xdr:cNvPr id="642" name="フローチャート: 判断 641"/>
        <xdr:cNvSpPr/>
      </xdr:nvSpPr>
      <xdr:spPr>
        <a:xfrm>
          <a:off x="14541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108500</xdr:rowOff>
    </xdr:from>
    <xdr:ext cx="469744" cy="259045"/>
    <xdr:sp macro="" textlink="">
      <xdr:nvSpPr>
        <xdr:cNvPr id="643" name="テキスト ボックス 642"/>
        <xdr:cNvSpPr txBox="1"/>
      </xdr:nvSpPr>
      <xdr:spPr>
        <a:xfrm>
          <a:off x="14357428" y="129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45" name="フローチャート: 判断 644"/>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11254</xdr:rowOff>
    </xdr:from>
    <xdr:ext cx="469744" cy="259045"/>
    <xdr:sp macro="" textlink="">
      <xdr:nvSpPr>
        <xdr:cNvPr id="646" name="テキスト ボックス 645"/>
        <xdr:cNvSpPr txBox="1"/>
      </xdr:nvSpPr>
      <xdr:spPr>
        <a:xfrm>
          <a:off x="13468428"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7" name="フローチャート: 判断 646"/>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9837</xdr:rowOff>
    </xdr:from>
    <xdr:ext cx="469744" cy="259045"/>
    <xdr:sp macro="" textlink="">
      <xdr:nvSpPr>
        <xdr:cNvPr id="648" name="テキスト ボックス 647"/>
        <xdr:cNvSpPr txBox="1"/>
      </xdr:nvSpPr>
      <xdr:spPr>
        <a:xfrm>
          <a:off x="12579428"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79161</xdr:rowOff>
    </xdr:from>
    <xdr:to>
      <xdr:col>81</xdr:col>
      <xdr:colOff>101600</xdr:colOff>
      <xdr:row>79</xdr:row>
      <xdr:rowOff>9311</xdr:rowOff>
    </xdr:to>
    <xdr:sp macro="" textlink="">
      <xdr:nvSpPr>
        <xdr:cNvPr id="656" name="楕円 655"/>
        <xdr:cNvSpPr/>
      </xdr:nvSpPr>
      <xdr:spPr>
        <a:xfrm>
          <a:off x="15430500" y="13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438</xdr:rowOff>
    </xdr:from>
    <xdr:ext cx="378565" cy="259045"/>
    <xdr:sp macro="" textlink="">
      <xdr:nvSpPr>
        <xdr:cNvPr id="657" name="テキスト ボックス 656"/>
        <xdr:cNvSpPr txBox="1"/>
      </xdr:nvSpPr>
      <xdr:spPr>
        <a:xfrm>
          <a:off x="15292017" y="135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82682</xdr:rowOff>
    </xdr:from>
    <xdr:to>
      <xdr:col>76</xdr:col>
      <xdr:colOff>165100</xdr:colOff>
      <xdr:row>79</xdr:row>
      <xdr:rowOff>12832</xdr:rowOff>
    </xdr:to>
    <xdr:sp macro="" textlink="">
      <xdr:nvSpPr>
        <xdr:cNvPr id="658" name="楕円 657"/>
        <xdr:cNvSpPr/>
      </xdr:nvSpPr>
      <xdr:spPr>
        <a:xfrm>
          <a:off x="14541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3959</xdr:rowOff>
    </xdr:from>
    <xdr:ext cx="378565" cy="259045"/>
    <xdr:sp macro="" textlink="">
      <xdr:nvSpPr>
        <xdr:cNvPr id="659" name="テキスト ボックス 658"/>
        <xdr:cNvSpPr txBox="1"/>
      </xdr:nvSpPr>
      <xdr:spPr>
        <a:xfrm>
          <a:off x="14403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8" name="直線コネクタ 687"/>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9"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90" name="直線コネクタ 689"/>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91"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2" name="直線コネクタ 691"/>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31838</xdr:rowOff>
    </xdr:from>
    <xdr:to>
      <xdr:col>85</xdr:col>
      <xdr:colOff>127000</xdr:colOff>
      <xdr:row>94</xdr:row>
      <xdr:rowOff>27000</xdr:rowOff>
    </xdr:to>
    <xdr:cxnSp macro="">
      <xdr:nvCxnSpPr>
        <xdr:cNvPr id="693" name="直線コネクタ 692"/>
        <xdr:cNvCxnSpPr/>
      </xdr:nvCxnSpPr>
      <xdr:spPr>
        <a:xfrm>
          <a:off x="15481300" y="15976688"/>
          <a:ext cx="8382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162031</xdr:rowOff>
    </xdr:from>
    <xdr:ext cx="534377" cy="259045"/>
    <xdr:sp macro="" textlink="">
      <xdr:nvSpPr>
        <xdr:cNvPr id="694" name="公債費平均値テキスト"/>
        <xdr:cNvSpPr txBox="1"/>
      </xdr:nvSpPr>
      <xdr:spPr>
        <a:xfrm>
          <a:off x="16370300" y="1593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5" name="フローチャート: 判断 694"/>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55347</xdr:rowOff>
    </xdr:from>
    <xdr:to>
      <xdr:col>81</xdr:col>
      <xdr:colOff>50800</xdr:colOff>
      <xdr:row>93</xdr:row>
      <xdr:rowOff>31838</xdr:rowOff>
    </xdr:to>
    <xdr:cxnSp macro="">
      <xdr:nvCxnSpPr>
        <xdr:cNvPr id="696" name="直線コネクタ 695"/>
        <xdr:cNvCxnSpPr/>
      </xdr:nvCxnSpPr>
      <xdr:spPr>
        <a:xfrm>
          <a:off x="14592300" y="15828747"/>
          <a:ext cx="8890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7" name="フローチャート: 判断 696"/>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35019</xdr:rowOff>
    </xdr:from>
    <xdr:ext cx="534377" cy="259045"/>
    <xdr:sp macro="" textlink="">
      <xdr:nvSpPr>
        <xdr:cNvPr id="698" name="テキスト ボックス 697"/>
        <xdr:cNvSpPr txBox="1"/>
      </xdr:nvSpPr>
      <xdr:spPr>
        <a:xfrm>
          <a:off x="15214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159779</xdr:rowOff>
    </xdr:from>
    <xdr:to>
      <xdr:col>76</xdr:col>
      <xdr:colOff>114300</xdr:colOff>
      <xdr:row>92</xdr:row>
      <xdr:rowOff>55347</xdr:rowOff>
    </xdr:to>
    <xdr:cxnSp macro="">
      <xdr:nvCxnSpPr>
        <xdr:cNvPr id="699" name="直線コネクタ 698"/>
        <xdr:cNvCxnSpPr/>
      </xdr:nvCxnSpPr>
      <xdr:spPr>
        <a:xfrm>
          <a:off x="13703300" y="15761729"/>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700" name="フローチャート: 判断 699"/>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36047</xdr:rowOff>
    </xdr:from>
    <xdr:ext cx="534377" cy="259045"/>
    <xdr:sp macro="" textlink="">
      <xdr:nvSpPr>
        <xdr:cNvPr id="701" name="テキスト ボックス 700"/>
        <xdr:cNvSpPr txBox="1"/>
      </xdr:nvSpPr>
      <xdr:spPr>
        <a:xfrm>
          <a:off x="14325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159779</xdr:rowOff>
    </xdr:from>
    <xdr:to>
      <xdr:col>71</xdr:col>
      <xdr:colOff>177800</xdr:colOff>
      <xdr:row>92</xdr:row>
      <xdr:rowOff>64948</xdr:rowOff>
    </xdr:to>
    <xdr:cxnSp macro="">
      <xdr:nvCxnSpPr>
        <xdr:cNvPr id="702" name="直線コネクタ 701"/>
        <xdr:cNvCxnSpPr/>
      </xdr:nvCxnSpPr>
      <xdr:spPr>
        <a:xfrm flipV="1">
          <a:off x="12814300" y="15761729"/>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3" name="フローチャート: 判断 702"/>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119639</xdr:rowOff>
    </xdr:from>
    <xdr:ext cx="534377" cy="259045"/>
    <xdr:sp macro="" textlink="">
      <xdr:nvSpPr>
        <xdr:cNvPr id="704" name="テキスト ボックス 703"/>
        <xdr:cNvSpPr txBox="1"/>
      </xdr:nvSpPr>
      <xdr:spPr>
        <a:xfrm>
          <a:off x="13436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5" name="フローチャート: 判断 704"/>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95254</xdr:rowOff>
    </xdr:from>
    <xdr:ext cx="534377" cy="259045"/>
    <xdr:sp macro="" textlink="">
      <xdr:nvSpPr>
        <xdr:cNvPr id="706" name="テキスト ボックス 705"/>
        <xdr:cNvSpPr txBox="1"/>
      </xdr:nvSpPr>
      <xdr:spPr>
        <a:xfrm>
          <a:off x="12547111" y="16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147650</xdr:rowOff>
    </xdr:from>
    <xdr:to>
      <xdr:col>85</xdr:col>
      <xdr:colOff>177800</xdr:colOff>
      <xdr:row>94</xdr:row>
      <xdr:rowOff>77800</xdr:rowOff>
    </xdr:to>
    <xdr:sp macro="" textlink="">
      <xdr:nvSpPr>
        <xdr:cNvPr id="712" name="楕円 711"/>
        <xdr:cNvSpPr/>
      </xdr:nvSpPr>
      <xdr:spPr>
        <a:xfrm>
          <a:off x="16268700" y="160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126077</xdr:rowOff>
    </xdr:from>
    <xdr:ext cx="534377" cy="259045"/>
    <xdr:sp macro="" textlink="">
      <xdr:nvSpPr>
        <xdr:cNvPr id="713" name="公債費該当値テキスト"/>
        <xdr:cNvSpPr txBox="1"/>
      </xdr:nvSpPr>
      <xdr:spPr>
        <a:xfrm>
          <a:off x="16370300" y="160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152488</xdr:rowOff>
    </xdr:from>
    <xdr:to>
      <xdr:col>81</xdr:col>
      <xdr:colOff>101600</xdr:colOff>
      <xdr:row>93</xdr:row>
      <xdr:rowOff>82638</xdr:rowOff>
    </xdr:to>
    <xdr:sp macro="" textlink="">
      <xdr:nvSpPr>
        <xdr:cNvPr id="714" name="楕円 713"/>
        <xdr:cNvSpPr/>
      </xdr:nvSpPr>
      <xdr:spPr>
        <a:xfrm>
          <a:off x="15430500" y="159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99165</xdr:rowOff>
    </xdr:from>
    <xdr:ext cx="534377" cy="259045"/>
    <xdr:sp macro="" textlink="">
      <xdr:nvSpPr>
        <xdr:cNvPr id="715" name="テキスト ボックス 714"/>
        <xdr:cNvSpPr txBox="1"/>
      </xdr:nvSpPr>
      <xdr:spPr>
        <a:xfrm>
          <a:off x="15214111" y="15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4547</xdr:rowOff>
    </xdr:from>
    <xdr:to>
      <xdr:col>76</xdr:col>
      <xdr:colOff>165100</xdr:colOff>
      <xdr:row>92</xdr:row>
      <xdr:rowOff>106147</xdr:rowOff>
    </xdr:to>
    <xdr:sp macro="" textlink="">
      <xdr:nvSpPr>
        <xdr:cNvPr id="716" name="楕円 715"/>
        <xdr:cNvSpPr/>
      </xdr:nvSpPr>
      <xdr:spPr>
        <a:xfrm>
          <a:off x="14541500" y="157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122674</xdr:rowOff>
    </xdr:from>
    <xdr:ext cx="534377" cy="259045"/>
    <xdr:sp macro="" textlink="">
      <xdr:nvSpPr>
        <xdr:cNvPr id="717" name="テキスト ボックス 716"/>
        <xdr:cNvSpPr txBox="1"/>
      </xdr:nvSpPr>
      <xdr:spPr>
        <a:xfrm>
          <a:off x="14325111" y="155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108979</xdr:rowOff>
    </xdr:from>
    <xdr:to>
      <xdr:col>72</xdr:col>
      <xdr:colOff>38100</xdr:colOff>
      <xdr:row>92</xdr:row>
      <xdr:rowOff>39129</xdr:rowOff>
    </xdr:to>
    <xdr:sp macro="" textlink="">
      <xdr:nvSpPr>
        <xdr:cNvPr id="718" name="楕円 717"/>
        <xdr:cNvSpPr/>
      </xdr:nvSpPr>
      <xdr:spPr>
        <a:xfrm>
          <a:off x="13652500" y="157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55656</xdr:rowOff>
    </xdr:from>
    <xdr:ext cx="534377" cy="259045"/>
    <xdr:sp macro="" textlink="">
      <xdr:nvSpPr>
        <xdr:cNvPr id="719" name="テキスト ボックス 718"/>
        <xdr:cNvSpPr txBox="1"/>
      </xdr:nvSpPr>
      <xdr:spPr>
        <a:xfrm>
          <a:off x="13436111" y="154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14148</xdr:rowOff>
    </xdr:from>
    <xdr:to>
      <xdr:col>67</xdr:col>
      <xdr:colOff>101600</xdr:colOff>
      <xdr:row>92</xdr:row>
      <xdr:rowOff>115748</xdr:rowOff>
    </xdr:to>
    <xdr:sp macro="" textlink="">
      <xdr:nvSpPr>
        <xdr:cNvPr id="720" name="楕円 719"/>
        <xdr:cNvSpPr/>
      </xdr:nvSpPr>
      <xdr:spPr>
        <a:xfrm>
          <a:off x="12763500" y="157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132275</xdr:rowOff>
    </xdr:from>
    <xdr:ext cx="534377" cy="259045"/>
    <xdr:sp macro="" textlink="">
      <xdr:nvSpPr>
        <xdr:cNvPr id="721" name="テキスト ボックス 720"/>
        <xdr:cNvSpPr txBox="1"/>
      </xdr:nvSpPr>
      <xdr:spPr>
        <a:xfrm>
          <a:off x="12547111" y="155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7" name="直線コネクタ 746"/>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50"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51" name="直線コネクタ 750"/>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3"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4" name="フローチャート: 判断 753"/>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6" name="フローチャート: 判断 755"/>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7" name="テキスト ボックス 756"/>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116840</xdr:rowOff>
    </xdr:from>
    <xdr:to>
      <xdr:col>107</xdr:col>
      <xdr:colOff>50800</xdr:colOff>
      <xdr:row>39</xdr:row>
      <xdr:rowOff>98878</xdr:rowOff>
    </xdr:to>
    <xdr:cxnSp macro="">
      <xdr:nvCxnSpPr>
        <xdr:cNvPr id="758" name="直線コネクタ 757"/>
        <xdr:cNvCxnSpPr/>
      </xdr:nvCxnSpPr>
      <xdr:spPr>
        <a:xfrm>
          <a:off x="19545300" y="5431790"/>
          <a:ext cx="889000" cy="135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59" name="フローチャート: 判断 758"/>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60" name="テキスト ボックス 759"/>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116840</xdr:rowOff>
    </xdr:from>
    <xdr:to>
      <xdr:col>102</xdr:col>
      <xdr:colOff>114300</xdr:colOff>
      <xdr:row>39</xdr:row>
      <xdr:rowOff>98878</xdr:rowOff>
    </xdr:to>
    <xdr:cxnSp macro="">
      <xdr:nvCxnSpPr>
        <xdr:cNvPr id="761" name="直線コネクタ 760"/>
        <xdr:cNvCxnSpPr/>
      </xdr:nvCxnSpPr>
      <xdr:spPr>
        <a:xfrm flipV="1">
          <a:off x="18656300" y="5431790"/>
          <a:ext cx="889000" cy="135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2" name="フローチャート: 判断 761"/>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91820</xdr:rowOff>
    </xdr:from>
    <xdr:ext cx="313932" cy="259045"/>
    <xdr:sp macro="" textlink="">
      <xdr:nvSpPr>
        <xdr:cNvPr id="763" name="テキスト ボックス 762"/>
        <xdr:cNvSpPr txBox="1"/>
      </xdr:nvSpPr>
      <xdr:spPr>
        <a:xfrm>
          <a:off x="19388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フローチャート: 判断 763"/>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5" name="テキスト ボックス 764"/>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66040</xdr:rowOff>
    </xdr:from>
    <xdr:to>
      <xdr:col>102</xdr:col>
      <xdr:colOff>165100</xdr:colOff>
      <xdr:row>31</xdr:row>
      <xdr:rowOff>167640</xdr:rowOff>
    </xdr:to>
    <xdr:sp macro="" textlink="">
      <xdr:nvSpPr>
        <xdr:cNvPr id="777" name="楕円 776"/>
        <xdr:cNvSpPr/>
      </xdr:nvSpPr>
      <xdr:spPr>
        <a:xfrm>
          <a:off x="19494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12717</xdr:rowOff>
    </xdr:from>
    <xdr:ext cx="378565" cy="259045"/>
    <xdr:sp macro="" textlink="">
      <xdr:nvSpPr>
        <xdr:cNvPr id="778" name="テキスト ボックス 777"/>
        <xdr:cNvSpPr txBox="1"/>
      </xdr:nvSpPr>
      <xdr:spPr>
        <a:xfrm>
          <a:off x="19356017" y="515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・農林水産業費は、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前年度と比べ減少しているが、</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と</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比べ高い水準にある</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。本市は、農業産出額日本一のまちであり、農業振興や</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農業基盤整備に重点的に取り組んで</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いることが要因であ</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a:t>
          </a:r>
          <a:endParaRPr kumimoji="1" lang="en-US"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商工</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費は、前年度と比べ</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大きく増加</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している。これは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、道の駅リニューアル工事が主な要因で、類似団体平均と比べても高い水準にある。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・土木費は、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前年度と</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比べ</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大きく減少している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。これは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田原駅周辺整備費の減少などが要因である。本市は半島で東西に伸びる地形であるため、道路・河川などのインフラ整備費や維持補修費に係る費用は高い水準であるが、都市計画事業費が大きく減少したため、全体としては大きく減少した。</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・消防費は、前年度と比べ大きく</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増加</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して</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いる。</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これは</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、津波避難マウンド整備などが要因である。本市は三方を海に囲まれた半島という地形上、津波対策を始めとする消防防災対策に重点的に取り組んでいるため</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、類似団体平均</a:t>
          </a:r>
          <a:r>
            <a:rPr kumimoji="1" lang="ja-JP" altLang="en-US" sz="1300" b="0" i="0" u="none" strike="noStrike" kern="0" cap="none" spc="0" normalizeH="0" baseline="0" noProof="0">
              <a:ln>
                <a:noFill/>
              </a:ln>
              <a:solidFill>
                <a:schemeClr val="tx1"/>
              </a:solidFill>
              <a:effectLst/>
              <a:uLnTx/>
              <a:uFillTx/>
              <a:latin typeface="+mn-lt"/>
              <a:ea typeface="ＭＳ Ｐゴシック"/>
              <a:cs typeface="+mn-cs"/>
            </a:rPr>
            <a:t>と</a:t>
          </a:r>
          <a:r>
            <a:rPr kumimoji="1" lang="ja-JP" altLang="ja-JP" sz="1300" b="0" i="0" u="none" strike="noStrike" kern="0" cap="none" spc="0" normalizeH="0" baseline="0" noProof="0">
              <a:ln>
                <a:noFill/>
              </a:ln>
              <a:solidFill>
                <a:schemeClr val="tx1"/>
              </a:solidFill>
              <a:effectLst/>
              <a:uLnTx/>
              <a:uFillTx/>
              <a:latin typeface="+mn-lt"/>
              <a:ea typeface="ＭＳ Ｐゴシック"/>
              <a:cs typeface="+mn-cs"/>
            </a:rPr>
            <a:t>比べ高い水準にある。</a:t>
          </a:r>
          <a:endParaRPr kumimoji="0" lang="ja-JP" altLang="ja-JP" sz="13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標準財政規模</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、基準財政収入額に算入される税収の</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などにより</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した。</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　　　</a:t>
          </a:r>
          <a:endParaRPr kumimoji="1" lang="en-US"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財政調整基金残高は、</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市税等の減収を補うために</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繰り入れ</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を行い、若干減少した。</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標準財政規模比で</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は、標準財政規模が大きく減少したため、増加</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となった。</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　実質収支は</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、歳出を抑制したことなどにより、</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黒字額</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は大きく減少</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し</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標準財政規模比でも</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となっ</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た。</a:t>
          </a:r>
          <a:endParaRPr kumimoji="1" lang="en-US" altLang="ja-JP" sz="12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　実質単年度収支は、</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実質収支が大きく減少したため</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、平成</a:t>
          </a:r>
          <a:r>
            <a:rPr kumimoji="1" lang="en-US" altLang="ja-JP" sz="1200" b="0" i="0" u="none" strike="noStrike" kern="0" cap="none" spc="0" normalizeH="0" baseline="0" noProof="0">
              <a:ln>
                <a:noFill/>
              </a:ln>
              <a:solidFill>
                <a:schemeClr val="tx1"/>
              </a:solidFill>
              <a:effectLst/>
              <a:uLnTx/>
              <a:uFillTx/>
              <a:latin typeface="+mn-lt"/>
              <a:ea typeface="ＭＳ Ｐゴシック"/>
              <a:cs typeface="+mn-cs"/>
            </a:rPr>
            <a:t>28</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年度</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に引き続き赤字となった</a:t>
          </a:r>
          <a:r>
            <a:rPr kumimoji="1" lang="ja-JP" altLang="ja-JP" sz="12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2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標準財政規模は、</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基</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準財政収入額に算入される税収の</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減少</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などにより</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、前年度に比べ減少となっ</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た</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一般会計の黒字額は、</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前年度に引き続き歳出を抑制したことなどにより大きく減少した。その</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ため、標準財政規模比の黒字</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も大きく減少し</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た。</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特別会計では、国民健康保険特別会計の黒字額は</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増加</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し、標準財政規模比の黒字も</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増加</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となった。これは、</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国保世帯の所得が好調であったために保険税収入が増加したことや繰越金が増加したこと、また、</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医療費</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が例年に比べて減少したこと</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など</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が要因</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である。</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n-lt"/>
              <a:ea typeface="ＭＳ Ｐゴシック"/>
              <a:cs typeface="+mn-cs"/>
            </a:rPr>
            <a:t>　</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今後も、</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後期高齢者医療を含めた</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保険事業は増加が見込まれるため、予防事業等の支出抑制策を強化する</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など</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、一般会計からの繰出金の適正な運用に努め</a:t>
          </a:r>
          <a:r>
            <a:rPr kumimoji="1" lang="ja-JP" altLang="en-US" sz="1400" b="0" i="0" u="none" strike="noStrike" kern="0" cap="none" spc="0" normalizeH="0" baseline="0" noProof="0">
              <a:ln>
                <a:noFill/>
              </a:ln>
              <a:solidFill>
                <a:schemeClr val="tx1"/>
              </a:solidFill>
              <a:effectLst/>
              <a:uLnTx/>
              <a:uFillTx/>
              <a:latin typeface="+mn-lt"/>
              <a:ea typeface="ＭＳ Ｐゴシック"/>
              <a:cs typeface="+mn-cs"/>
            </a:rPr>
            <a:t>る</a:t>
          </a:r>
          <a:r>
            <a:rPr kumimoji="1" lang="ja-JP" altLang="ja-JP" sz="1400" b="0" i="0" u="none" strike="noStrike" kern="0" cap="none" spc="0" normalizeH="0" baseline="0" noProof="0">
              <a:ln>
                <a:noFill/>
              </a:ln>
              <a:solidFill>
                <a:schemeClr val="tx1"/>
              </a:solidFill>
              <a:effectLst/>
              <a:uLnTx/>
              <a:uFillTx/>
              <a:latin typeface="+mn-lt"/>
              <a:ea typeface="ＭＳ Ｐゴシック"/>
              <a:cs typeface="+mn-cs"/>
            </a:rPr>
            <a:t>。</a:t>
          </a:r>
          <a:endParaRPr kumimoji="0" lang="ja-JP" altLang="ja-JP" sz="1400" b="0" i="0" u="none" strike="noStrike" kern="0" cap="none" spc="0" normalizeH="0" baseline="0" noProof="0">
            <a:ln>
              <a:noFill/>
            </a:ln>
            <a:solidFill>
              <a:schemeClr val="tx1"/>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28455332</v>
      </c>
      <c r="BO4" s="410"/>
      <c r="BP4" s="410"/>
      <c r="BQ4" s="410"/>
      <c r="BR4" s="410"/>
      <c r="BS4" s="410"/>
      <c r="BT4" s="410"/>
      <c r="BU4" s="411"/>
      <c r="BV4" s="409">
        <v>30695822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27751673</v>
      </c>
      <c r="BO5" s="447"/>
      <c r="BP5" s="447"/>
      <c r="BQ5" s="447"/>
      <c r="BR5" s="447"/>
      <c r="BS5" s="447"/>
      <c r="BT5" s="447"/>
      <c r="BU5" s="448"/>
      <c r="BV5" s="446">
        <v>29423383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87.7</v>
      </c>
      <c r="CU5" s="444"/>
      <c r="CV5" s="444"/>
      <c r="CW5" s="444"/>
      <c r="CX5" s="444"/>
      <c r="CY5" s="444"/>
      <c r="CZ5" s="444"/>
      <c r="DA5" s="445"/>
      <c r="DB5" s="443">
        <v>83.5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703659</v>
      </c>
      <c r="BO6" s="447"/>
      <c r="BP6" s="447"/>
      <c r="BQ6" s="447"/>
      <c r="BR6" s="447"/>
      <c r="BS6" s="447"/>
      <c r="BT6" s="447"/>
      <c r="BU6" s="448"/>
      <c r="BV6" s="446">
        <v>1272439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89.1</v>
      </c>
      <c r="CU6" s="484"/>
      <c r="CV6" s="484"/>
      <c r="CW6" s="484"/>
      <c r="CX6" s="484"/>
      <c r="CY6" s="484"/>
      <c r="CZ6" s="484"/>
      <c r="DA6" s="485"/>
      <c r="DB6" s="483">
        <v>84.9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188306</v>
      </c>
      <c r="BO7" s="447"/>
      <c r="BP7" s="447"/>
      <c r="BQ7" s="447"/>
      <c r="BR7" s="447"/>
      <c r="BS7" s="447"/>
      <c r="BT7" s="447"/>
      <c r="BU7" s="448"/>
      <c r="BV7" s="446">
        <v>216906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22047412</v>
      </c>
      <c r="CU7" s="447"/>
      <c r="CV7" s="447"/>
      <c r="CW7" s="447"/>
      <c r="CX7" s="447"/>
      <c r="CY7" s="447"/>
      <c r="CZ7" s="447"/>
      <c r="DA7" s="448"/>
      <c r="DB7" s="446">
        <v>23526477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515353</v>
      </c>
      <c r="BO8" s="447"/>
      <c r="BP8" s="447"/>
      <c r="BQ8" s="447"/>
      <c r="BR8" s="447"/>
      <c r="BS8" s="447"/>
      <c r="BT8" s="447"/>
      <c r="BU8" s="448"/>
      <c r="BV8" s="446">
        <v>1055533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1.0900000000000001</v>
      </c>
      <c r="CU8" s="487"/>
      <c r="CV8" s="487"/>
      <c r="CW8" s="487"/>
      <c r="CX8" s="487"/>
      <c r="CY8" s="487"/>
      <c r="CZ8" s="487"/>
      <c r="DA8" s="488"/>
      <c r="DB8" s="486">
        <v>1.02</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62364</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-540180</v>
      </c>
      <c r="BO9" s="447"/>
      <c r="BP9" s="447"/>
      <c r="BQ9" s="447"/>
      <c r="BR9" s="447"/>
      <c r="BS9" s="447"/>
      <c r="BT9" s="447"/>
      <c r="BU9" s="448"/>
      <c r="BV9" s="446">
        <v>-1231862</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64119</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8937</v>
      </c>
      <c r="BO10" s="447"/>
      <c r="BP10" s="447"/>
      <c r="BQ10" s="447"/>
      <c r="BR10" s="447"/>
      <c r="BS10" s="447"/>
      <c r="BT10" s="447"/>
      <c r="BU10" s="448"/>
      <c r="BV10" s="446">
        <v>369288</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116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45000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63159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116</v>
      </c>
      <c r="AV12" s="479"/>
      <c r="AW12" s="479"/>
      <c r="AX12" s="479"/>
      <c r="AY12" s="480" t="s">
        <v>130</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61621</v>
      </c>
      <c r="S13" s="528"/>
      <c r="T13" s="528"/>
      <c r="U13" s="528"/>
      <c r="V13" s="529"/>
      <c r="W13" s="462" t="s">
        <v>134</v>
      </c>
      <c r="X13" s="463"/>
      <c r="Y13" s="463"/>
      <c r="Z13" s="463"/>
      <c r="AA13" s="463"/>
      <c r="AB13" s="453"/>
      <c r="AC13" s="497">
        <v>10932</v>
      </c>
      <c r="AD13" s="498"/>
      <c r="AE13" s="498"/>
      <c r="AF13" s="498"/>
      <c r="AG13" s="537"/>
      <c r="AH13" s="497">
        <v>10935</v>
      </c>
      <c r="AI13" s="498"/>
      <c r="AJ13" s="498"/>
      <c r="AK13" s="498"/>
      <c r="AL13" s="499"/>
      <c r="AM13" s="475" t="s">
        <v>135</v>
      </c>
      <c r="AN13" s="476"/>
      <c r="AO13" s="476"/>
      <c r="AP13" s="476"/>
      <c r="AQ13" s="476"/>
      <c r="AR13" s="476"/>
      <c r="AS13" s="476"/>
      <c r="AT13" s="477"/>
      <c r="AU13" s="478" t="s">
        <v>96</v>
      </c>
      <c r="AV13" s="479"/>
      <c r="AW13" s="479"/>
      <c r="AX13" s="479"/>
      <c r="AY13" s="480" t="s">
        <v>136</v>
      </c>
      <c r="AZ13" s="481"/>
      <c r="BA13" s="481"/>
      <c r="BB13" s="481"/>
      <c r="BC13" s="481"/>
      <c r="BD13" s="481"/>
      <c r="BE13" s="481"/>
      <c r="BF13" s="481"/>
      <c r="BG13" s="481"/>
      <c r="BH13" s="481"/>
      <c r="BI13" s="481"/>
      <c r="BJ13" s="481"/>
      <c r="BK13" s="481"/>
      <c r="BL13" s="481"/>
      <c r="BM13" s="482"/>
      <c r="BN13" s="446">
        <v>-831243</v>
      </c>
      <c r="BO13" s="447"/>
      <c r="BP13" s="447"/>
      <c r="BQ13" s="447"/>
      <c r="BR13" s="447"/>
      <c r="BS13" s="447"/>
      <c r="BT13" s="447"/>
      <c r="BU13" s="448"/>
      <c r="BV13" s="446">
        <v>-817574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63431</v>
      </c>
      <c r="S14" s="528"/>
      <c r="T14" s="528"/>
      <c r="U14" s="528"/>
      <c r="V14" s="529"/>
      <c r="W14" s="436"/>
      <c r="X14" s="437"/>
      <c r="Y14" s="437"/>
      <c r="Z14" s="437"/>
      <c r="AA14" s="437"/>
      <c r="AB14" s="426"/>
      <c r="AC14" s="530">
        <v>30.8</v>
      </c>
      <c r="AD14" s="531"/>
      <c r="AE14" s="531"/>
      <c r="AF14" s="531"/>
      <c r="AG14" s="532"/>
      <c r="AH14" s="530">
        <v>30.5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62027</v>
      </c>
      <c r="S15" s="528"/>
      <c r="T15" s="528"/>
      <c r="U15" s="528"/>
      <c r="V15" s="529"/>
      <c r="W15" s="462" t="s">
        <v>141</v>
      </c>
      <c r="X15" s="463"/>
      <c r="Y15" s="463"/>
      <c r="Z15" s="463"/>
      <c r="AA15" s="463"/>
      <c r="AB15" s="453"/>
      <c r="AC15" s="497">
        <v>9986</v>
      </c>
      <c r="AD15" s="498"/>
      <c r="AE15" s="498"/>
      <c r="AF15" s="498"/>
      <c r="AG15" s="537"/>
      <c r="AH15" s="497">
        <v>10058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15408550</v>
      </c>
      <c r="BO15" s="410"/>
      <c r="BP15" s="410"/>
      <c r="BQ15" s="410"/>
      <c r="BR15" s="410"/>
      <c r="BS15" s="410"/>
      <c r="BT15" s="410"/>
      <c r="BU15" s="411"/>
      <c r="BV15" s="409">
        <v>16013860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28.1</v>
      </c>
      <c r="AD16" s="531"/>
      <c r="AE16" s="531"/>
      <c r="AF16" s="531"/>
      <c r="AG16" s="532"/>
      <c r="AH16" s="530">
        <v>28.1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13496890</v>
      </c>
      <c r="BO16" s="447"/>
      <c r="BP16" s="447"/>
      <c r="BQ16" s="447"/>
      <c r="BR16" s="447"/>
      <c r="BS16" s="447"/>
      <c r="BT16" s="447"/>
      <c r="BU16" s="448"/>
      <c r="BV16" s="446">
        <v>13833385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14620</v>
      </c>
      <c r="AD17" s="498"/>
      <c r="AE17" s="498"/>
      <c r="AF17" s="498"/>
      <c r="AG17" s="537"/>
      <c r="AH17" s="497">
        <v>14830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20030940</v>
      </c>
      <c r="BO17" s="447"/>
      <c r="BP17" s="447"/>
      <c r="BQ17" s="447"/>
      <c r="BR17" s="447"/>
      <c r="BS17" s="447"/>
      <c r="BT17" s="447"/>
      <c r="BU17" s="448"/>
      <c r="BV17" s="446">
        <v>20747355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191.12</v>
      </c>
      <c r="M18" s="559"/>
      <c r="N18" s="559"/>
      <c r="O18" s="559"/>
      <c r="P18" s="559"/>
      <c r="Q18" s="559"/>
      <c r="R18" s="560"/>
      <c r="S18" s="560"/>
      <c r="T18" s="560"/>
      <c r="U18" s="560"/>
      <c r="V18" s="561"/>
      <c r="W18" s="464"/>
      <c r="X18" s="465"/>
      <c r="Y18" s="465"/>
      <c r="Z18" s="465"/>
      <c r="AA18" s="465"/>
      <c r="AB18" s="456"/>
      <c r="AC18" s="562">
        <v>41.1</v>
      </c>
      <c r="AD18" s="563"/>
      <c r="AE18" s="563"/>
      <c r="AF18" s="563"/>
      <c r="AG18" s="564"/>
      <c r="AH18" s="562">
        <v>41.4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16670846</v>
      </c>
      <c r="BO18" s="447"/>
      <c r="BP18" s="447"/>
      <c r="BQ18" s="447"/>
      <c r="BR18" s="447"/>
      <c r="BS18" s="447"/>
      <c r="BT18" s="447"/>
      <c r="BU18" s="448"/>
      <c r="BV18" s="446">
        <v>17757405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326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21607490</v>
      </c>
      <c r="BO19" s="447"/>
      <c r="BP19" s="447"/>
      <c r="BQ19" s="447"/>
      <c r="BR19" s="447"/>
      <c r="BS19" s="447"/>
      <c r="BT19" s="447"/>
      <c r="BU19" s="448"/>
      <c r="BV19" s="446">
        <v>24175632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21640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18233806</v>
      </c>
      <c r="BO23" s="447"/>
      <c r="BP23" s="447"/>
      <c r="BQ23" s="447"/>
      <c r="BR23" s="447"/>
      <c r="BS23" s="447"/>
      <c r="BT23" s="447"/>
      <c r="BU23" s="448"/>
      <c r="BV23" s="446">
        <v>19670128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8370</v>
      </c>
      <c r="R24" s="498"/>
      <c r="S24" s="498"/>
      <c r="T24" s="498"/>
      <c r="U24" s="498"/>
      <c r="V24" s="537"/>
      <c r="W24" s="596"/>
      <c r="X24" s="584"/>
      <c r="Y24" s="585"/>
      <c r="Z24" s="496" t="s">
        <v>165</v>
      </c>
      <c r="AA24" s="476"/>
      <c r="AB24" s="476"/>
      <c r="AC24" s="476"/>
      <c r="AD24" s="476"/>
      <c r="AE24" s="476"/>
      <c r="AF24" s="476"/>
      <c r="AG24" s="477"/>
      <c r="AH24" s="497">
        <v>617</v>
      </c>
      <c r="AI24" s="498"/>
      <c r="AJ24" s="498"/>
      <c r="AK24" s="498"/>
      <c r="AL24" s="537"/>
      <c r="AM24" s="497">
        <v>1942933</v>
      </c>
      <c r="AN24" s="498"/>
      <c r="AO24" s="498"/>
      <c r="AP24" s="498"/>
      <c r="AQ24" s="498"/>
      <c r="AR24" s="537"/>
      <c r="AS24" s="497">
        <v>3149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9834806</v>
      </c>
      <c r="BO24" s="447"/>
      <c r="BP24" s="447"/>
      <c r="BQ24" s="447"/>
      <c r="BR24" s="447"/>
      <c r="BS24" s="447"/>
      <c r="BT24" s="447"/>
      <c r="BU24" s="448"/>
      <c r="BV24" s="446">
        <v>10657883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7600</v>
      </c>
      <c r="R25" s="498"/>
      <c r="S25" s="498"/>
      <c r="T25" s="498"/>
      <c r="U25" s="498"/>
      <c r="V25" s="537"/>
      <c r="W25" s="596"/>
      <c r="X25" s="584"/>
      <c r="Y25" s="585"/>
      <c r="Z25" s="496" t="s">
        <v>168</v>
      </c>
      <c r="AA25" s="476"/>
      <c r="AB25" s="476"/>
      <c r="AC25" s="476"/>
      <c r="AD25" s="476"/>
      <c r="AE25" s="476"/>
      <c r="AF25" s="476"/>
      <c r="AG25" s="477"/>
      <c r="AH25" s="497">
        <v>115</v>
      </c>
      <c r="AI25" s="498"/>
      <c r="AJ25" s="498"/>
      <c r="AK25" s="498"/>
      <c r="AL25" s="537"/>
      <c r="AM25" s="497">
        <v>342355</v>
      </c>
      <c r="AN25" s="498"/>
      <c r="AO25" s="498"/>
      <c r="AP25" s="498"/>
      <c r="AQ25" s="498"/>
      <c r="AR25" s="537"/>
      <c r="AS25" s="497">
        <v>2977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11275232</v>
      </c>
      <c r="BO25" s="410"/>
      <c r="BP25" s="410"/>
      <c r="BQ25" s="410"/>
      <c r="BR25" s="410"/>
      <c r="BS25" s="410"/>
      <c r="BT25" s="410"/>
      <c r="BU25" s="411"/>
      <c r="BV25" s="409">
        <v>12688363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6900</v>
      </c>
      <c r="R26" s="498"/>
      <c r="S26" s="498"/>
      <c r="T26" s="498"/>
      <c r="U26" s="498"/>
      <c r="V26" s="537"/>
      <c r="W26" s="596"/>
      <c r="X26" s="584"/>
      <c r="Y26" s="585"/>
      <c r="Z26" s="496" t="s">
        <v>171</v>
      </c>
      <c r="AA26" s="606"/>
      <c r="AB26" s="606"/>
      <c r="AC26" s="606"/>
      <c r="AD26" s="606"/>
      <c r="AE26" s="606"/>
      <c r="AF26" s="606"/>
      <c r="AG26" s="607"/>
      <c r="AH26" s="497">
        <v>28</v>
      </c>
      <c r="AI26" s="498"/>
      <c r="AJ26" s="498"/>
      <c r="AK26" s="498"/>
      <c r="AL26" s="537"/>
      <c r="AM26" s="497">
        <v>81564</v>
      </c>
      <c r="AN26" s="498"/>
      <c r="AO26" s="498"/>
      <c r="AP26" s="498"/>
      <c r="AQ26" s="498"/>
      <c r="AR26" s="537"/>
      <c r="AS26" s="497">
        <v>2913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5000</v>
      </c>
      <c r="R27" s="498"/>
      <c r="S27" s="498"/>
      <c r="T27" s="498"/>
      <c r="U27" s="498"/>
      <c r="V27" s="537"/>
      <c r="W27" s="596"/>
      <c r="X27" s="584"/>
      <c r="Y27" s="585"/>
      <c r="Z27" s="496" t="s">
        <v>175</v>
      </c>
      <c r="AA27" s="476"/>
      <c r="AB27" s="476"/>
      <c r="AC27" s="476"/>
      <c r="AD27" s="476"/>
      <c r="AE27" s="476"/>
      <c r="AF27" s="476"/>
      <c r="AG27" s="477"/>
      <c r="AH27" s="497">
        <v>6</v>
      </c>
      <c r="AI27" s="498"/>
      <c r="AJ27" s="498"/>
      <c r="AK27" s="498"/>
      <c r="AL27" s="537"/>
      <c r="AM27" s="497">
        <v>21804</v>
      </c>
      <c r="AN27" s="498"/>
      <c r="AO27" s="498"/>
      <c r="AP27" s="498"/>
      <c r="AQ27" s="498"/>
      <c r="AR27" s="537"/>
      <c r="AS27" s="497">
        <v>3634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2806063</v>
      </c>
      <c r="BO27" s="620"/>
      <c r="BP27" s="620"/>
      <c r="BQ27" s="620"/>
      <c r="BR27" s="620"/>
      <c r="BS27" s="620"/>
      <c r="BT27" s="620"/>
      <c r="BU27" s="621"/>
      <c r="BV27" s="619">
        <v>2804336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4200</v>
      </c>
      <c r="R28" s="498"/>
      <c r="S28" s="498"/>
      <c r="T28" s="498"/>
      <c r="U28" s="498"/>
      <c r="V28" s="537"/>
      <c r="W28" s="596"/>
      <c r="X28" s="584"/>
      <c r="Y28" s="585"/>
      <c r="Z28" s="496" t="s">
        <v>178</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7352305</v>
      </c>
      <c r="BO28" s="410"/>
      <c r="BP28" s="410"/>
      <c r="BQ28" s="410"/>
      <c r="BR28" s="410"/>
      <c r="BS28" s="410"/>
      <c r="BT28" s="410"/>
      <c r="BU28" s="411"/>
      <c r="BV28" s="409">
        <v>7443368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3800</v>
      </c>
      <c r="R29" s="498"/>
      <c r="S29" s="498"/>
      <c r="T29" s="498"/>
      <c r="U29" s="498"/>
      <c r="V29" s="537"/>
      <c r="W29" s="597"/>
      <c r="X29" s="598"/>
      <c r="Y29" s="599"/>
      <c r="Z29" s="496" t="s">
        <v>181</v>
      </c>
      <c r="AA29" s="476"/>
      <c r="AB29" s="476"/>
      <c r="AC29" s="476"/>
      <c r="AD29" s="476"/>
      <c r="AE29" s="476"/>
      <c r="AF29" s="476"/>
      <c r="AG29" s="477"/>
      <c r="AH29" s="497">
        <v>623</v>
      </c>
      <c r="AI29" s="498"/>
      <c r="AJ29" s="498"/>
      <c r="AK29" s="498"/>
      <c r="AL29" s="537"/>
      <c r="AM29" s="497">
        <v>1964737</v>
      </c>
      <c r="AN29" s="498"/>
      <c r="AO29" s="498"/>
      <c r="AP29" s="498"/>
      <c r="AQ29" s="498"/>
      <c r="AR29" s="537"/>
      <c r="AS29" s="497">
        <v>3154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140</v>
      </c>
      <c r="BO29" s="447"/>
      <c r="BP29" s="447"/>
      <c r="BQ29" s="447"/>
      <c r="BR29" s="447"/>
      <c r="BS29" s="447"/>
      <c r="BT29" s="447"/>
      <c r="BU29" s="448"/>
      <c r="BV29" s="446" t="s">
        <v>124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6815417</v>
      </c>
      <c r="BO30" s="620"/>
      <c r="BP30" s="620"/>
      <c r="BQ30" s="620"/>
      <c r="BR30" s="620"/>
      <c r="BS30" s="620"/>
      <c r="BT30" s="620"/>
      <c r="BU30" s="621"/>
      <c r="BV30" s="619">
        <v>6998799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崋山会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田原福祉専門学校特別会計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愛知県後期高齢者医療広域連合（一般会計）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あつまるタウン田原</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愛知県後期高齢者医療広域連合（後期高齢者医療特別会計）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田原市土地開発公社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東三河広域連合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グリーンエナジーたはら</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tZi5YYCZwIK5uwluytQSLREj3jPxuzghulnKat2uePlX15ynvMwYA+N0vq3btov4tSPunK4KsBHTJTBzT6/7w==" saltValue="VOLG0IQL0TcPK5OxMTaJ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550</v>
      </c>
      <c r="D34" s="1224"/>
      <c r="E34" s="1225"/>
      <c r="F34" s="32">
        <v>7.64</v>
      </c>
      <c r="G34" s="33">
        <v>7.57</v>
      </c>
      <c r="H34" s="33">
        <v>6.8</v>
      </c>
      <c r="I34" s="33">
        <v>6.14</v>
      </c>
      <c r="J34" s="34">
        <v>6.07</v>
      </c>
      <c r="K34" s="22"/>
      <c r="L34" s="22"/>
      <c r="M34" s="22"/>
      <c r="N34" s="22"/>
      <c r="O34" s="22"/>
      <c r="P34" s="22"/>
    </row>
    <row r="35" spans="1:16" ht="39" customHeight="1" x14ac:dyDescent="0.15">
      <c r="A35" s="22"/>
      <c r="B35" s="35"/>
      <c r="C35" s="1218" t="s">
        <v>551</v>
      </c>
      <c r="D35" s="1219"/>
      <c r="E35" s="1220"/>
      <c r="F35" s="36">
        <v>12.81</v>
      </c>
      <c r="G35" s="37">
        <v>8.91</v>
      </c>
      <c r="H35" s="37">
        <v>10.83</v>
      </c>
      <c r="I35" s="37">
        <v>4.4800000000000004</v>
      </c>
      <c r="J35" s="38">
        <v>2.33</v>
      </c>
      <c r="K35" s="22"/>
      <c r="L35" s="22"/>
      <c r="M35" s="22"/>
      <c r="N35" s="22"/>
      <c r="O35" s="22"/>
      <c r="P35" s="22"/>
    </row>
    <row r="36" spans="1:16" ht="39" customHeight="1" x14ac:dyDescent="0.15">
      <c r="A36" s="22"/>
      <c r="B36" s="35"/>
      <c r="C36" s="1218" t="s">
        <v>552</v>
      </c>
      <c r="D36" s="1219"/>
      <c r="E36" s="1220"/>
      <c r="F36" s="36">
        <v>2.29</v>
      </c>
      <c r="G36" s="37">
        <v>1.48</v>
      </c>
      <c r="H36" s="37">
        <v>0.71</v>
      </c>
      <c r="I36" s="37">
        <v>1.39</v>
      </c>
      <c r="J36" s="38">
        <v>2.04</v>
      </c>
      <c r="K36" s="22"/>
      <c r="L36" s="22"/>
      <c r="M36" s="22"/>
      <c r="N36" s="22"/>
      <c r="O36" s="22"/>
      <c r="P36" s="22"/>
    </row>
    <row r="37" spans="1:16" ht="39" customHeight="1" x14ac:dyDescent="0.15">
      <c r="A37" s="22"/>
      <c r="B37" s="35"/>
      <c r="C37" s="1218" t="s">
        <v>553</v>
      </c>
      <c r="D37" s="1219"/>
      <c r="E37" s="1220"/>
      <c r="F37" s="36">
        <v>0.32</v>
      </c>
      <c r="G37" s="37">
        <v>1.49</v>
      </c>
      <c r="H37" s="37">
        <v>0.71</v>
      </c>
      <c r="I37" s="37">
        <v>1.65</v>
      </c>
      <c r="J37" s="38">
        <v>1.59</v>
      </c>
      <c r="K37" s="22"/>
      <c r="L37" s="22"/>
      <c r="M37" s="22"/>
      <c r="N37" s="22"/>
      <c r="O37" s="22"/>
      <c r="P37" s="22"/>
    </row>
    <row r="38" spans="1:16" ht="39" customHeight="1" x14ac:dyDescent="0.15">
      <c r="A38" s="22"/>
      <c r="B38" s="35"/>
      <c r="C38" s="1218" t="s">
        <v>554</v>
      </c>
      <c r="D38" s="1219"/>
      <c r="E38" s="1220"/>
      <c r="F38" s="36">
        <v>0.26</v>
      </c>
      <c r="G38" s="37">
        <v>0.32</v>
      </c>
      <c r="H38" s="37">
        <v>0.4</v>
      </c>
      <c r="I38" s="37">
        <v>0.41</v>
      </c>
      <c r="J38" s="38">
        <v>0.36</v>
      </c>
      <c r="K38" s="22"/>
      <c r="L38" s="22"/>
      <c r="M38" s="22"/>
      <c r="N38" s="22"/>
      <c r="O38" s="22"/>
      <c r="P38" s="22"/>
    </row>
    <row r="39" spans="1:16" ht="39" customHeight="1" x14ac:dyDescent="0.15">
      <c r="A39" s="22"/>
      <c r="B39" s="35"/>
      <c r="C39" s="1218" t="s">
        <v>555</v>
      </c>
      <c r="D39" s="1219"/>
      <c r="E39" s="1220"/>
      <c r="F39" s="36">
        <v>0.49</v>
      </c>
      <c r="G39" s="37">
        <v>0.21</v>
      </c>
      <c r="H39" s="37">
        <v>0.23</v>
      </c>
      <c r="I39" s="37">
        <v>0.26</v>
      </c>
      <c r="J39" s="38">
        <v>0.21</v>
      </c>
      <c r="K39" s="22"/>
      <c r="L39" s="22"/>
      <c r="M39" s="22"/>
      <c r="N39" s="22"/>
      <c r="O39" s="22"/>
      <c r="P39" s="22"/>
    </row>
    <row r="40" spans="1:16" ht="39" customHeight="1" x14ac:dyDescent="0.15">
      <c r="A40" s="22"/>
      <c r="B40" s="35"/>
      <c r="C40" s="1218" t="s">
        <v>556</v>
      </c>
      <c r="D40" s="1219"/>
      <c r="E40" s="1220"/>
      <c r="F40" s="36">
        <v>0.01</v>
      </c>
      <c r="G40" s="37">
        <v>0.03</v>
      </c>
      <c r="H40" s="37">
        <v>0</v>
      </c>
      <c r="I40" s="37">
        <v>0.01</v>
      </c>
      <c r="J40" s="38">
        <v>0.01</v>
      </c>
      <c r="K40" s="22"/>
      <c r="L40" s="22"/>
      <c r="M40" s="22"/>
      <c r="N40" s="22"/>
      <c r="O40" s="22"/>
      <c r="P40" s="22"/>
    </row>
    <row r="41" spans="1:16" ht="39" customHeight="1" x14ac:dyDescent="0.15">
      <c r="A41" s="22"/>
      <c r="B41" s="35"/>
      <c r="C41" s="1218" t="s">
        <v>557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558</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559</v>
      </c>
      <c r="D43" s="1222"/>
      <c r="E43" s="1223"/>
      <c r="F43" s="41">
        <v>0</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pWpmqRkTA90dIMPGCmXof8Lr1KcyhfvSKXuYY1rPWptc9Ht/etuDNV4vVIBQmkKCU5U+YUxYhiuLaIZOqeQw==" saltValue="5CagTcxMHQPqm9J2e+X5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3317</v>
      </c>
      <c r="L45" s="60">
        <v>3428</v>
      </c>
      <c r="M45" s="60">
        <v>3282</v>
      </c>
      <c r="N45" s="60">
        <v>2957</v>
      </c>
      <c r="O45" s="61">
        <v>2713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659</v>
      </c>
      <c r="L48" s="64">
        <v>656</v>
      </c>
      <c r="M48" s="64">
        <v>799</v>
      </c>
      <c r="N48" s="64">
        <v>662</v>
      </c>
      <c r="O48" s="65">
        <v>590</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435</v>
      </c>
      <c r="L50" s="64">
        <v>425</v>
      </c>
      <c r="M50" s="64">
        <v>791</v>
      </c>
      <c r="N50" s="64">
        <v>352</v>
      </c>
      <c r="O50" s="65">
        <v>377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3192</v>
      </c>
      <c r="L52" s="64">
        <v>3498</v>
      </c>
      <c r="M52" s="64">
        <v>3313</v>
      </c>
      <c r="N52" s="64">
        <v>3148</v>
      </c>
      <c r="O52" s="65">
        <v>2930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1219</v>
      </c>
      <c r="L53" s="69">
        <v>1011</v>
      </c>
      <c r="M53" s="69">
        <v>1559</v>
      </c>
      <c r="N53" s="69">
        <v>823</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ulnMW6UKeuZMN0U27xl7JBCaj9B3AerezURrlzXXgLvbvL5jr8063wAlpScrdmhEhr2zs+Mw4hgB806hPyBmA==" saltValue="OZDtcg8si/MTi3E/2akD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25943</v>
      </c>
      <c r="J41" s="83">
        <v>23207</v>
      </c>
      <c r="K41" s="83">
        <v>21350</v>
      </c>
      <c r="L41" s="83">
        <v>19670</v>
      </c>
      <c r="M41" s="84">
        <v>18234</v>
      </c>
    </row>
    <row r="42" spans="2:13" ht="27.75" customHeight="1" x14ac:dyDescent="0.15">
      <c r="B42" s="1244"/>
      <c r="C42" s="1245"/>
      <c r="D42" s="85"/>
      <c r="E42" s="1250" t="s">
        <v>26</v>
      </c>
      <c r="F42" s="1250"/>
      <c r="G42" s="1250"/>
      <c r="H42" s="1251"/>
      <c r="I42" s="86">
        <v>3736</v>
      </c>
      <c r="J42" s="87">
        <v>3409</v>
      </c>
      <c r="K42" s="87">
        <v>2765</v>
      </c>
      <c r="L42" s="87">
        <v>4466</v>
      </c>
      <c r="M42" s="88">
        <v>4204</v>
      </c>
    </row>
    <row r="43" spans="2:13" ht="27.75" customHeight="1" x14ac:dyDescent="0.15">
      <c r="B43" s="1244"/>
      <c r="C43" s="1245"/>
      <c r="D43" s="85"/>
      <c r="E43" s="1250" t="s">
        <v>27</v>
      </c>
      <c r="F43" s="1250"/>
      <c r="G43" s="1250"/>
      <c r="H43" s="1251"/>
      <c r="I43" s="86">
        <v>8841</v>
      </c>
      <c r="J43" s="87">
        <v>8734</v>
      </c>
      <c r="K43" s="87">
        <v>9027</v>
      </c>
      <c r="L43" s="87">
        <v>8688</v>
      </c>
      <c r="M43" s="88">
        <v>8956</v>
      </c>
    </row>
    <row r="44" spans="2:13" ht="27.75" customHeight="1" x14ac:dyDescent="0.15">
      <c r="B44" s="1244"/>
      <c r="C44" s="1245"/>
      <c r="D44" s="85"/>
      <c r="E44" s="1250" t="s">
        <v>28</v>
      </c>
      <c r="F44" s="1250"/>
      <c r="G44" s="1250"/>
      <c r="H44" s="1251"/>
      <c r="I44" s="86" t="s">
        <v>499</v>
      </c>
      <c r="J44" s="87" t="s">
        <v>499</v>
      </c>
      <c r="K44" s="87" t="s">
        <v>499</v>
      </c>
      <c r="L44" s="87" t="s">
        <v>499</v>
      </c>
      <c r="M44" s="88" t="s">
        <v>499</v>
      </c>
    </row>
    <row r="45" spans="2:13" ht="27.75" customHeight="1" x14ac:dyDescent="0.15">
      <c r="B45" s="1244"/>
      <c r="C45" s="1245"/>
      <c r="D45" s="85"/>
      <c r="E45" s="1250" t="s">
        <v>29</v>
      </c>
      <c r="F45" s="1250"/>
      <c r="G45" s="1250"/>
      <c r="H45" s="1251"/>
      <c r="I45" s="86">
        <v>6459</v>
      </c>
      <c r="J45" s="87">
        <v>6225</v>
      </c>
      <c r="K45" s="87">
        <v>6127</v>
      </c>
      <c r="L45" s="87">
        <v>6345</v>
      </c>
      <c r="M45" s="88">
        <v>6409</v>
      </c>
    </row>
    <row r="46" spans="2:13" ht="27.75" customHeight="1" x14ac:dyDescent="0.15">
      <c r="B46" s="1244"/>
      <c r="C46" s="1245"/>
      <c r="D46" s="89"/>
      <c r="E46" s="1250" t="s">
        <v>30</v>
      </c>
      <c r="F46" s="1250"/>
      <c r="G46" s="1250"/>
      <c r="H46" s="1251"/>
      <c r="I46" s="86">
        <v>7</v>
      </c>
      <c r="J46" s="87">
        <v>418</v>
      </c>
      <c r="K46" s="87">
        <v>378</v>
      </c>
      <c r="L46" s="87">
        <v>5</v>
      </c>
      <c r="M46" s="88">
        <v>4</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9706</v>
      </c>
      <c r="J50" s="87">
        <v>13864</v>
      </c>
      <c r="K50" s="87">
        <v>13620</v>
      </c>
      <c r="L50" s="87">
        <v>15725</v>
      </c>
      <c r="M50" s="88">
        <v>15684</v>
      </c>
    </row>
    <row r="51" spans="2:13" ht="27.75" customHeight="1" x14ac:dyDescent="0.15">
      <c r="B51" s="1244"/>
      <c r="C51" s="1245"/>
      <c r="D51" s="85"/>
      <c r="E51" s="1250" t="s">
        <v>36</v>
      </c>
      <c r="F51" s="1250"/>
      <c r="G51" s="1250"/>
      <c r="H51" s="1251"/>
      <c r="I51" s="86">
        <v>5086</v>
      </c>
      <c r="J51" s="87">
        <v>4115</v>
      </c>
      <c r="K51" s="87">
        <v>4188</v>
      </c>
      <c r="L51" s="87">
        <v>3460</v>
      </c>
      <c r="M51" s="88">
        <v>3871</v>
      </c>
    </row>
    <row r="52" spans="2:13" ht="27.75" customHeight="1" x14ac:dyDescent="0.15">
      <c r="B52" s="1246"/>
      <c r="C52" s="1247"/>
      <c r="D52" s="85"/>
      <c r="E52" s="1250" t="s">
        <v>37</v>
      </c>
      <c r="F52" s="1250"/>
      <c r="G52" s="1250"/>
      <c r="H52" s="1251"/>
      <c r="I52" s="86">
        <v>27555</v>
      </c>
      <c r="J52" s="87">
        <v>26729</v>
      </c>
      <c r="K52" s="87">
        <v>25306</v>
      </c>
      <c r="L52" s="87">
        <v>24446</v>
      </c>
      <c r="M52" s="88">
        <v>23207</v>
      </c>
    </row>
    <row r="53" spans="2:13" ht="27.75" customHeight="1" thickBot="1" x14ac:dyDescent="0.2">
      <c r="B53" s="1257" t="s">
        <v>38</v>
      </c>
      <c r="C53" s="1258"/>
      <c r="D53" s="92"/>
      <c r="E53" s="1259" t="s">
        <v>39</v>
      </c>
      <c r="F53" s="1259"/>
      <c r="G53" s="1259"/>
      <c r="H53" s="1260"/>
      <c r="I53" s="93">
        <v>2639</v>
      </c>
      <c r="J53" s="94">
        <v>-2717</v>
      </c>
      <c r="K53" s="94">
        <v>-3467</v>
      </c>
      <c r="L53" s="94">
        <v>-4456</v>
      </c>
      <c r="M53" s="95">
        <v>-4954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ZGaZltr1QfwuhwjqL/Yt5/PWNirQApUnkfjQ0Y3s4hai1TLhU6cH31FvSrh/PMn1mMwPZhhT1EYHcM4DggAA==" saltValue="IQ1JsBCzET8lyg+Mn7u0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6474</v>
      </c>
      <c r="G55" s="107">
        <v>7443</v>
      </c>
      <c r="H55" s="108">
        <v>7352</v>
      </c>
    </row>
    <row r="56" spans="2:8" ht="52.5" customHeight="1" x14ac:dyDescent="0.15">
      <c r="B56" s="109"/>
      <c r="C56" s="1271" t="s">
        <v>43</v>
      </c>
      <c r="D56" s="1271"/>
      <c r="E56" s="1272"/>
      <c r="F56" s="110" t="s">
        <v>499</v>
      </c>
      <c r="G56" s="110" t="s">
        <v>499</v>
      </c>
      <c r="H56" s="111" t="s">
        <v>499</v>
      </c>
    </row>
    <row r="57" spans="2:8" ht="53.25" customHeight="1" x14ac:dyDescent="0.15">
      <c r="B57" s="109"/>
      <c r="C57" s="1273" t="s">
        <v>44</v>
      </c>
      <c r="D57" s="1273"/>
      <c r="E57" s="1274"/>
      <c r="F57" s="112">
        <v>6583</v>
      </c>
      <c r="G57" s="112">
        <v>6999</v>
      </c>
      <c r="H57" s="113">
        <v>6815</v>
      </c>
    </row>
    <row r="58" spans="2:8" ht="45.75" customHeight="1" x14ac:dyDescent="0.15">
      <c r="B58" s="114"/>
      <c r="C58" s="1261" t="s">
        <v>575</v>
      </c>
      <c r="D58" s="1262"/>
      <c r="E58" s="1263"/>
      <c r="F58" s="115">
        <v>3067</v>
      </c>
      <c r="G58" s="115">
        <v>3072</v>
      </c>
      <c r="H58" s="116">
        <v>3056</v>
      </c>
    </row>
    <row r="59" spans="2:8" ht="45.75" customHeight="1" x14ac:dyDescent="0.15">
      <c r="B59" s="114"/>
      <c r="C59" s="1261" t="s">
        <v>576</v>
      </c>
      <c r="D59" s="1262"/>
      <c r="E59" s="1263"/>
      <c r="F59" s="115">
        <v>1022</v>
      </c>
      <c r="G59" s="115">
        <v>1024</v>
      </c>
      <c r="H59" s="116">
        <v>1013</v>
      </c>
    </row>
    <row r="60" spans="2:8" ht="45.75" customHeight="1" x14ac:dyDescent="0.15">
      <c r="B60" s="114"/>
      <c r="C60" s="1261" t="s">
        <v>577</v>
      </c>
      <c r="D60" s="1262"/>
      <c r="E60" s="1263"/>
      <c r="F60" s="115">
        <v>1000</v>
      </c>
      <c r="G60" s="115">
        <v>1000</v>
      </c>
      <c r="H60" s="116">
        <v>1000</v>
      </c>
    </row>
    <row r="61" spans="2:8" ht="45.75" customHeight="1" x14ac:dyDescent="0.15">
      <c r="B61" s="114"/>
      <c r="C61" s="1261" t="s">
        <v>578</v>
      </c>
      <c r="D61" s="1262"/>
      <c r="E61" s="1263"/>
      <c r="F61" s="115">
        <v>737</v>
      </c>
      <c r="G61" s="115">
        <v>705</v>
      </c>
      <c r="H61" s="116">
        <v>673</v>
      </c>
    </row>
    <row r="62" spans="2:8" ht="45.75" customHeight="1" thickBot="1" x14ac:dyDescent="0.2">
      <c r="B62" s="117"/>
      <c r="C62" s="1264" t="s">
        <v>579</v>
      </c>
      <c r="D62" s="1265"/>
      <c r="E62" s="1266"/>
      <c r="F62" s="118">
        <v>297</v>
      </c>
      <c r="G62" s="118">
        <v>336</v>
      </c>
      <c r="H62" s="119">
        <v>319</v>
      </c>
    </row>
    <row r="63" spans="2:8" ht="52.5" customHeight="1" thickBot="1" x14ac:dyDescent="0.2">
      <c r="B63" s="120"/>
      <c r="C63" s="1267" t="s">
        <v>45</v>
      </c>
      <c r="D63" s="1267"/>
      <c r="E63" s="1268"/>
      <c r="F63" s="121">
        <v>13057</v>
      </c>
      <c r="G63" s="121">
        <v>14442</v>
      </c>
      <c r="H63" s="122">
        <v>14168</v>
      </c>
    </row>
    <row r="64" spans="2:8" ht="15" customHeight="1" x14ac:dyDescent="0.15"/>
    <row r="65" ht="0" hidden="1" customHeight="1" x14ac:dyDescent="0.15"/>
    <row r="66" ht="0" hidden="1" customHeight="1" x14ac:dyDescent="0.15"/>
  </sheetData>
  <sheetProtection algorithmName="SHA-512" hashValue="YbSScGQ0mmLL4VLVd98FiNB7QcLYpETK3jFNBZvzzvTYkf3jvMyh/YdqyzJ/vmCo/Ce+PN4QZOF2fhUVqQvDuA==" saltValue="5dFDGZg1aarZamX5YvDe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60.5</v>
      </c>
      <c r="CG53" s="1277"/>
      <c r="CH53" s="1277"/>
      <c r="CI53" s="1277"/>
      <c r="CJ53" s="1277"/>
      <c r="CK53" s="1277"/>
      <c r="CL53" s="1277"/>
      <c r="CM53" s="1277"/>
      <c r="CN53" s="1277">
        <v>59.9</v>
      </c>
      <c r="CO53" s="1277"/>
      <c r="CP53" s="1277"/>
      <c r="CQ53" s="1277"/>
      <c r="CR53" s="1277"/>
      <c r="CS53" s="1277"/>
      <c r="CT53" s="1277"/>
      <c r="CU53" s="1277"/>
      <c r="CV53" s="1277">
        <v>61.9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35.700000000000003</v>
      </c>
      <c r="CG55" s="1277"/>
      <c r="CH55" s="1277"/>
      <c r="CI55" s="1277"/>
      <c r="CJ55" s="1277"/>
      <c r="CK55" s="1277"/>
      <c r="CL55" s="1277"/>
      <c r="CM55" s="1277"/>
      <c r="CN55" s="1277">
        <v>33.9</v>
      </c>
      <c r="CO55" s="1277"/>
      <c r="CP55" s="1277"/>
      <c r="CQ55" s="1277"/>
      <c r="CR55" s="1277"/>
      <c r="CS55" s="1277"/>
      <c r="CT55" s="1277"/>
      <c r="CU55" s="1277"/>
      <c r="CV55" s="1277">
        <v>32.299999999999997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v>
      </c>
      <c r="CG57" s="1277"/>
      <c r="CH57" s="1277"/>
      <c r="CI57" s="1277"/>
      <c r="CJ57" s="1277"/>
      <c r="CK57" s="1277"/>
      <c r="CL57" s="1277"/>
      <c r="CM57" s="1277"/>
      <c r="CN57" s="1277">
        <v>55.4</v>
      </c>
      <c r="CO57" s="1277"/>
      <c r="CP57" s="1277"/>
      <c r="CQ57" s="1277"/>
      <c r="CR57" s="1277"/>
      <c r="CS57" s="1277"/>
      <c r="CT57" s="1277"/>
      <c r="CU57" s="1277"/>
      <c r="CV57" s="1277">
        <v>55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17.3</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7.7</v>
      </c>
      <c r="BQ75" s="1277"/>
      <c r="BR75" s="1277"/>
      <c r="BS75" s="1277"/>
      <c r="BT75" s="1277"/>
      <c r="BU75" s="1277"/>
      <c r="BV75" s="1277"/>
      <c r="BW75" s="1277"/>
      <c r="BX75" s="1277">
        <v>7.7</v>
      </c>
      <c r="BY75" s="1277"/>
      <c r="BZ75" s="1277"/>
      <c r="CA75" s="1277"/>
      <c r="CB75" s="1277"/>
      <c r="CC75" s="1277"/>
      <c r="CD75" s="1277"/>
      <c r="CE75" s="1277"/>
      <c r="CF75" s="1277">
        <v>7.7</v>
      </c>
      <c r="CG75" s="1277"/>
      <c r="CH75" s="1277"/>
      <c r="CI75" s="1277"/>
      <c r="CJ75" s="1277"/>
      <c r="CK75" s="1277"/>
      <c r="CL75" s="1277"/>
      <c r="CM75" s="1277"/>
      <c r="CN75" s="1277">
        <v>6.4</v>
      </c>
      <c r="CO75" s="1277"/>
      <c r="CP75" s="1277"/>
      <c r="CQ75" s="1277"/>
      <c r="CR75" s="1277"/>
      <c r="CS75" s="1277"/>
      <c r="CT75" s="1277"/>
      <c r="CU75" s="1277"/>
      <c r="CV75" s="1277">
        <v>5.4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35.700000000000003</v>
      </c>
      <c r="CG77" s="1277"/>
      <c r="CH77" s="1277"/>
      <c r="CI77" s="1277"/>
      <c r="CJ77" s="1277"/>
      <c r="CK77" s="1277"/>
      <c r="CL77" s="1277"/>
      <c r="CM77" s="1277"/>
      <c r="CN77" s="1277">
        <v>33.9</v>
      </c>
      <c r="CO77" s="1277"/>
      <c r="CP77" s="1277"/>
      <c r="CQ77" s="1277"/>
      <c r="CR77" s="1277"/>
      <c r="CS77" s="1277"/>
      <c r="CT77" s="1277"/>
      <c r="CU77" s="1277"/>
      <c r="CV77" s="1277">
        <v>32.299999999999997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8</v>
      </c>
      <c r="CG79" s="1277"/>
      <c r="CH79" s="1277"/>
      <c r="CI79" s="1277"/>
      <c r="CJ79" s="1277"/>
      <c r="CK79" s="1277"/>
      <c r="CL79" s="1277"/>
      <c r="CM79" s="1277"/>
      <c r="CN79" s="1277">
        <v>7.4</v>
      </c>
      <c r="CO79" s="1277"/>
      <c r="CP79" s="1277"/>
      <c r="CQ79" s="1277"/>
      <c r="CR79" s="1277"/>
      <c r="CS79" s="1277"/>
      <c r="CT79" s="1277"/>
      <c r="CU79" s="1277"/>
      <c r="CV79" s="1277">
        <v>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nYetBhHL87KIJMT1bYVJDlcC1kTZJij79kBW7Pn/6jyybpJFHqEsnILCH3/Z7nhDsptji7EXinoFyFiN4TYjg==" saltValue="EUAY+r1QirFmotYGAMim6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D+pcQbVsNKwjl6AOAAGHHDiRaTquMwJ4xO3dVd4Sti5fQETUgO1X4OyzrxhAI97QbsL+M1SAbgElKYiM3kSVg==" saltValue="zcW8P0MeFQXweBPS7Xjx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bdJmrjZY0o4kqc6pbXAAIrsWX5zx0+u9IRWwL0kGLHwPX0TjVL1pyP8YKMRfSvLQ+nS2qHylo8nE59xVV9aXA==" saltValue="BqBr9wozgXgYJ9NTeV9o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107398</v>
      </c>
      <c r="E3" s="141"/>
      <c r="F3" s="142">
        <v>69560</v>
      </c>
      <c r="G3" s="143"/>
      <c r="H3" s="144"/>
    </row>
    <row r="4" spans="1:8" x14ac:dyDescent="0.15">
      <c r="A4" s="145"/>
      <c r="B4" s="146"/>
      <c r="C4" s="147"/>
      <c r="D4" s="148">
        <v>57888</v>
      </c>
      <c r="E4" s="149"/>
      <c r="F4" s="150">
        <v>35305</v>
      </c>
      <c r="G4" s="151"/>
      <c r="H4" s="152"/>
    </row>
    <row r="5" spans="1:8" x14ac:dyDescent="0.15">
      <c r="A5" s="133" t="s">
        <v>534</v>
      </c>
      <c r="B5" s="138"/>
      <c r="C5" s="139"/>
      <c r="D5" s="140">
        <v>77308</v>
      </c>
      <c r="E5" s="141"/>
      <c r="F5" s="142">
        <v>65988</v>
      </c>
      <c r="G5" s="143"/>
      <c r="H5" s="144"/>
    </row>
    <row r="6" spans="1:8" x14ac:dyDescent="0.15">
      <c r="A6" s="145"/>
      <c r="B6" s="146"/>
      <c r="C6" s="147"/>
      <c r="D6" s="148">
        <v>60847</v>
      </c>
      <c r="E6" s="149"/>
      <c r="F6" s="150">
        <v>36473</v>
      </c>
      <c r="G6" s="151"/>
      <c r="H6" s="152"/>
    </row>
    <row r="7" spans="1:8" x14ac:dyDescent="0.15">
      <c r="A7" s="133" t="s">
        <v>535</v>
      </c>
      <c r="B7" s="138"/>
      <c r="C7" s="139"/>
      <c r="D7" s="140">
        <v>96415</v>
      </c>
      <c r="E7" s="141"/>
      <c r="F7" s="142">
        <v>77507</v>
      </c>
      <c r="G7" s="143"/>
      <c r="H7" s="144"/>
    </row>
    <row r="8" spans="1:8" x14ac:dyDescent="0.15">
      <c r="A8" s="145"/>
      <c r="B8" s="146"/>
      <c r="C8" s="147"/>
      <c r="D8" s="148">
        <v>63517</v>
      </c>
      <c r="E8" s="149"/>
      <c r="F8" s="150">
        <v>42788</v>
      </c>
      <c r="G8" s="151"/>
      <c r="H8" s="152"/>
    </row>
    <row r="9" spans="1:8" x14ac:dyDescent="0.15">
      <c r="A9" s="133" t="s">
        <v>536</v>
      </c>
      <c r="B9" s="138"/>
      <c r="C9" s="139"/>
      <c r="D9" s="140">
        <v>79307</v>
      </c>
      <c r="E9" s="141"/>
      <c r="F9" s="142">
        <v>86564</v>
      </c>
      <c r="G9" s="143"/>
      <c r="H9" s="144"/>
    </row>
    <row r="10" spans="1:8" x14ac:dyDescent="0.15">
      <c r="A10" s="145"/>
      <c r="B10" s="146"/>
      <c r="C10" s="147"/>
      <c r="D10" s="148">
        <v>55149</v>
      </c>
      <c r="E10" s="149"/>
      <c r="F10" s="150">
        <v>44869</v>
      </c>
      <c r="G10" s="151"/>
      <c r="H10" s="152"/>
    </row>
    <row r="11" spans="1:8" x14ac:dyDescent="0.15">
      <c r="A11" s="133" t="s">
        <v>537</v>
      </c>
      <c r="B11" s="138"/>
      <c r="C11" s="139"/>
      <c r="D11" s="140">
        <v>62839</v>
      </c>
      <c r="E11" s="141"/>
      <c r="F11" s="142">
        <v>62698</v>
      </c>
      <c r="G11" s="143"/>
      <c r="H11" s="144"/>
    </row>
    <row r="12" spans="1:8" x14ac:dyDescent="0.15">
      <c r="A12" s="145"/>
      <c r="B12" s="146"/>
      <c r="C12" s="153"/>
      <c r="D12" s="148">
        <v>36033</v>
      </c>
      <c r="E12" s="149"/>
      <c r="F12" s="150">
        <v>31973</v>
      </c>
      <c r="G12" s="151"/>
      <c r="H12" s="152"/>
    </row>
    <row r="13" spans="1:8" x14ac:dyDescent="0.15">
      <c r="A13" s="133"/>
      <c r="B13" s="138"/>
      <c r="C13" s="154"/>
      <c r="D13" s="155">
        <v>84653</v>
      </c>
      <c r="E13" s="156"/>
      <c r="F13" s="157">
        <v>72463</v>
      </c>
      <c r="G13" s="158"/>
      <c r="H13" s="144"/>
    </row>
    <row r="14" spans="1:8" x14ac:dyDescent="0.15">
      <c r="A14" s="145"/>
      <c r="B14" s="146"/>
      <c r="C14" s="147"/>
      <c r="D14" s="148">
        <v>54687</v>
      </c>
      <c r="E14" s="149"/>
      <c r="F14" s="150">
        <v>38282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12.82</v>
      </c>
      <c r="C19" s="159">
        <f>ROUND(VALUE(SUBSTITUTE(実質収支比率等に係る経年分析!G$48,"▲","-")),2)</f>
        <v>8.91</v>
      </c>
      <c r="D19" s="159">
        <f>ROUND(VALUE(SUBSTITUTE(実質収支比率等に係る経年分析!H$48,"▲","-")),2)</f>
        <v>10.84</v>
      </c>
      <c r="E19" s="159">
        <f>ROUND(VALUE(SUBSTITUTE(実質収支比率等に係る経年分析!I$48,"▲","-")),2)</f>
        <v>4.49</v>
      </c>
      <c r="F19" s="159">
        <f>ROUND(VALUE(SUBSTITUTE(実質収支比率等に係る経年分析!J$48,"▲","-")),2)</f>
        <v>2.34</v>
      </c>
    </row>
    <row r="20" spans="1:11" x14ac:dyDescent="0.15">
      <c r="A20" s="159" t="s">
        <v>49</v>
      </c>
      <c r="B20" s="159">
        <f>ROUND(VALUE(SUBSTITUTE(実質収支比率等に係る経年分析!F$47,"▲","-")),2)</f>
        <v>28.5</v>
      </c>
      <c r="C20" s="159">
        <f>ROUND(VALUE(SUBSTITUTE(実質収支比率等に係る経年分析!G$47,"▲","-")),2)</f>
        <v>38.409999999999997</v>
      </c>
      <c r="D20" s="159">
        <f>ROUND(VALUE(SUBSTITUTE(実質収支比率等に係る経年分析!H$47,"▲","-")),2)</f>
        <v>30.67</v>
      </c>
      <c r="E20" s="159">
        <f>ROUND(VALUE(SUBSTITUTE(実質収支比率等に係る経年分析!I$47,"▲","-")),2)</f>
        <v>31.64</v>
      </c>
      <c r="F20" s="159">
        <f>ROUND(VALUE(SUBSTITUTE(実質収支比率等に係る経年分析!J$47,"▲","-")),2)</f>
        <v>33.35</v>
      </c>
    </row>
    <row r="21" spans="1:11" x14ac:dyDescent="0.15">
      <c r="A21" s="159" t="s">
        <v>50</v>
      </c>
      <c r="B21" s="159">
        <f>IF(ISNUMBER(VALUE(SUBSTITUTE(実質収支比率等に係る経年分析!F$49,"▲","-"))),ROUND(VALUE(SUBSTITUTE(実質収支比率等に係る経年分析!F$49,"▲","-")),2),NA())</f>
        <v>-3.86</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-3.48</v>
      </c>
      <c r="F21" s="159">
        <f>IF(ISNUMBER(VALUE(SUBSTITUTE(実質収支比率等に係る経年分析!J$49,"▲","-"))),ROUND(VALUE(SUBSTITUTE(実質収支比率等に係る経年分析!J$49,"▲","-")),2),NA())</f>
        <v>-3.77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田原福祉専門学校特別会計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3192</v>
      </c>
      <c r="E42" s="161"/>
      <c r="F42" s="161"/>
      <c r="G42" s="161">
        <f>'実質公債費比率（分子）の構造'!L$52</f>
        <v>3498</v>
      </c>
      <c r="H42" s="161"/>
      <c r="I42" s="161"/>
      <c r="J42" s="161">
        <f>'実質公債費比率（分子）の構造'!M$52</f>
        <v>3313</v>
      </c>
      <c r="K42" s="161"/>
      <c r="L42" s="161"/>
      <c r="M42" s="161">
        <f>'実質公債費比率（分子）の構造'!N$52</f>
        <v>3148</v>
      </c>
      <c r="N42" s="161"/>
      <c r="O42" s="161"/>
      <c r="P42" s="161">
        <f>'実質公債費比率（分子）の構造'!O$52</f>
        <v>2930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435</v>
      </c>
      <c r="C44" s="161"/>
      <c r="D44" s="161"/>
      <c r="E44" s="161">
        <f>'実質公債費比率（分子）の構造'!L$50</f>
        <v>425</v>
      </c>
      <c r="F44" s="161"/>
      <c r="G44" s="161"/>
      <c r="H44" s="161">
        <f>'実質公債費比率（分子）の構造'!M$50</f>
        <v>791</v>
      </c>
      <c r="I44" s="161"/>
      <c r="J44" s="161"/>
      <c r="K44" s="161">
        <f>'実質公債費比率（分子）の構造'!N$50</f>
        <v>352</v>
      </c>
      <c r="L44" s="161"/>
      <c r="M44" s="161"/>
      <c r="N44" s="161">
        <f>'実質公債費比率（分子）の構造'!O$50</f>
        <v>377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659</v>
      </c>
      <c r="C46" s="161"/>
      <c r="D46" s="161"/>
      <c r="E46" s="161">
        <f>'実質公債費比率（分子）の構造'!L$48</f>
        <v>656</v>
      </c>
      <c r="F46" s="161"/>
      <c r="G46" s="161"/>
      <c r="H46" s="161">
        <f>'実質公債費比率（分子）の構造'!M$48</f>
        <v>799</v>
      </c>
      <c r="I46" s="161"/>
      <c r="J46" s="161"/>
      <c r="K46" s="161">
        <f>'実質公債費比率（分子）の構造'!N$48</f>
        <v>662</v>
      </c>
      <c r="L46" s="161"/>
      <c r="M46" s="161"/>
      <c r="N46" s="161">
        <f>'実質公債費比率（分子）の構造'!O$48</f>
        <v>590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3317</v>
      </c>
      <c r="C49" s="161"/>
      <c r="D49" s="161"/>
      <c r="E49" s="161">
        <f>'実質公債費比率（分子）の構造'!L$45</f>
        <v>3428</v>
      </c>
      <c r="F49" s="161"/>
      <c r="G49" s="161"/>
      <c r="H49" s="161">
        <f>'実質公債費比率（分子）の構造'!M$45</f>
        <v>3282</v>
      </c>
      <c r="I49" s="161"/>
      <c r="J49" s="161"/>
      <c r="K49" s="161">
        <f>'実質公債費比率（分子）の構造'!N$45</f>
        <v>2957</v>
      </c>
      <c r="L49" s="161"/>
      <c r="M49" s="161"/>
      <c r="N49" s="161">
        <f>'実質公債費比率（分子）の構造'!O$45</f>
        <v>2713</v>
      </c>
      <c r="O49" s="161"/>
      <c r="P49" s="161"/>
    </row>
    <row r="50" spans="1:16" x14ac:dyDescent="0.15">
      <c r="A50" s="161" t="s">
        <v>65</v>
      </c>
      <c r="B50" s="161" t="e">
        <f>NA()</f>
        <v>#N/A</v>
      </c>
      <c r="C50" s="161">
        <f>IF(ISNUMBER('実質公債費比率（分子）の構造'!K$53),'実質公債費比率（分子）の構造'!K$53,NA())</f>
        <v>1219</v>
      </c>
      <c r="D50" s="161" t="e">
        <f>NA()</f>
        <v>#N/A</v>
      </c>
      <c r="E50" s="161" t="e">
        <f>NA()</f>
        <v>#N/A</v>
      </c>
      <c r="F50" s="161">
        <f>IF(ISNUMBER('実質公債費比率（分子）の構造'!L$53),'実質公債費比率（分子）の構造'!L$53,NA())</f>
        <v>1011</v>
      </c>
      <c r="G50" s="161" t="e">
        <f>NA()</f>
        <v>#N/A</v>
      </c>
      <c r="H50" s="161" t="e">
        <f>NA()</f>
        <v>#N/A</v>
      </c>
      <c r="I50" s="161">
        <f>IF(ISNUMBER('実質公債費比率（分子）の構造'!M$53),'実質公債費比率（分子）の構造'!M$53,NA())</f>
        <v>1559</v>
      </c>
      <c r="J50" s="161" t="e">
        <f>NA()</f>
        <v>#N/A</v>
      </c>
      <c r="K50" s="161" t="e">
        <f>NA()</f>
        <v>#N/A</v>
      </c>
      <c r="L50" s="161">
        <f>IF(ISNUMBER('実質公債費比率（分子）の構造'!N$53),'実質公債費比率（分子）の構造'!N$53,NA())</f>
        <v>823</v>
      </c>
      <c r="M50" s="161" t="e">
        <f>NA()</f>
        <v>#N/A</v>
      </c>
      <c r="N50" s="161" t="e">
        <f>NA()</f>
        <v>#N/A</v>
      </c>
      <c r="O50" s="161">
        <f>IF(ISNUMBER('実質公債費比率（分子）の構造'!O$53),'実質公債費比率（分子）の構造'!O$53,NA())</f>
        <v>750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27555</v>
      </c>
      <c r="E56" s="160"/>
      <c r="F56" s="160"/>
      <c r="G56" s="160">
        <f>'将来負担比率（分子）の構造'!J$52</f>
        <v>26729</v>
      </c>
      <c r="H56" s="160"/>
      <c r="I56" s="160"/>
      <c r="J56" s="160">
        <f>'将来負担比率（分子）の構造'!K$52</f>
        <v>25306</v>
      </c>
      <c r="K56" s="160"/>
      <c r="L56" s="160"/>
      <c r="M56" s="160">
        <f>'将来負担比率（分子）の構造'!L$52</f>
        <v>24446</v>
      </c>
      <c r="N56" s="160"/>
      <c r="O56" s="160"/>
      <c r="P56" s="160">
        <f>'将来負担比率（分子）の構造'!M$52</f>
        <v>23207</v>
      </c>
    </row>
    <row r="57" spans="1:16" x14ac:dyDescent="0.15">
      <c r="A57" s="160" t="s">
        <v>36</v>
      </c>
      <c r="B57" s="160"/>
      <c r="C57" s="160"/>
      <c r="D57" s="160">
        <f>'将来負担比率（分子）の構造'!I$51</f>
        <v>5086</v>
      </c>
      <c r="E57" s="160"/>
      <c r="F57" s="160"/>
      <c r="G57" s="160">
        <f>'将来負担比率（分子）の構造'!J$51</f>
        <v>4115</v>
      </c>
      <c r="H57" s="160"/>
      <c r="I57" s="160"/>
      <c r="J57" s="160">
        <f>'将来負担比率（分子）の構造'!K$51</f>
        <v>4188</v>
      </c>
      <c r="K57" s="160"/>
      <c r="L57" s="160"/>
      <c r="M57" s="160">
        <f>'将来負担比率（分子）の構造'!L$51</f>
        <v>3460</v>
      </c>
      <c r="N57" s="160"/>
      <c r="O57" s="160"/>
      <c r="P57" s="160">
        <f>'将来負担比率（分子）の構造'!M$51</f>
        <v>3871</v>
      </c>
    </row>
    <row r="58" spans="1:16" x14ac:dyDescent="0.15">
      <c r="A58" s="160" t="s">
        <v>35</v>
      </c>
      <c r="B58" s="160"/>
      <c r="C58" s="160"/>
      <c r="D58" s="160">
        <f>'将来負担比率（分子）の構造'!I$50</f>
        <v>9706</v>
      </c>
      <c r="E58" s="160"/>
      <c r="F58" s="160"/>
      <c r="G58" s="160">
        <f>'将来負担比率（分子）の構造'!J$50</f>
        <v>13864</v>
      </c>
      <c r="H58" s="160"/>
      <c r="I58" s="160"/>
      <c r="J58" s="160">
        <f>'将来負担比率（分子）の構造'!K$50</f>
        <v>13620</v>
      </c>
      <c r="K58" s="160"/>
      <c r="L58" s="160"/>
      <c r="M58" s="160">
        <f>'将来負担比率（分子）の構造'!L$50</f>
        <v>15725</v>
      </c>
      <c r="N58" s="160"/>
      <c r="O58" s="160"/>
      <c r="P58" s="160">
        <f>'将来負担比率（分子）の構造'!M$50</f>
        <v>15684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v>
      </c>
      <c r="C61" s="160"/>
      <c r="D61" s="160"/>
      <c r="E61" s="160">
        <f>'将来負担比率（分子）の構造'!J$46</f>
        <v>418</v>
      </c>
      <c r="F61" s="160"/>
      <c r="G61" s="160"/>
      <c r="H61" s="160">
        <f>'将来負担比率（分子）の構造'!K$46</f>
        <v>378</v>
      </c>
      <c r="I61" s="160"/>
      <c r="J61" s="160"/>
      <c r="K61" s="160">
        <f>'将来負担比率（分子）の構造'!L$46</f>
        <v>5</v>
      </c>
      <c r="L61" s="160"/>
      <c r="M61" s="160"/>
      <c r="N61" s="160">
        <f>'将来負担比率（分子）の構造'!M$46</f>
        <v>4</v>
      </c>
      <c r="O61" s="160"/>
      <c r="P61" s="160"/>
    </row>
    <row r="62" spans="1:16" x14ac:dyDescent="0.15">
      <c r="A62" s="160" t="s">
        <v>29</v>
      </c>
      <c r="B62" s="160">
        <f>'将来負担比率（分子）の構造'!I$45</f>
        <v>6459</v>
      </c>
      <c r="C62" s="160"/>
      <c r="D62" s="160"/>
      <c r="E62" s="160">
        <f>'将来負担比率（分子）の構造'!J$45</f>
        <v>6225</v>
      </c>
      <c r="F62" s="160"/>
      <c r="G62" s="160"/>
      <c r="H62" s="160">
        <f>'将来負担比率（分子）の構造'!K$45</f>
        <v>6127</v>
      </c>
      <c r="I62" s="160"/>
      <c r="J62" s="160"/>
      <c r="K62" s="160">
        <f>'将来負担比率（分子）の構造'!L$45</f>
        <v>6345</v>
      </c>
      <c r="L62" s="160"/>
      <c r="M62" s="160"/>
      <c r="N62" s="160">
        <f>'将来負担比率（分子）の構造'!M$45</f>
        <v>6409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8841</v>
      </c>
      <c r="C64" s="160"/>
      <c r="D64" s="160"/>
      <c r="E64" s="160">
        <f>'将来負担比率（分子）の構造'!J$43</f>
        <v>8734</v>
      </c>
      <c r="F64" s="160"/>
      <c r="G64" s="160"/>
      <c r="H64" s="160">
        <f>'将来負担比率（分子）の構造'!K$43</f>
        <v>9027</v>
      </c>
      <c r="I64" s="160"/>
      <c r="J64" s="160"/>
      <c r="K64" s="160">
        <f>'将来負担比率（分子）の構造'!L$43</f>
        <v>8688</v>
      </c>
      <c r="L64" s="160"/>
      <c r="M64" s="160"/>
      <c r="N64" s="160">
        <f>'将来負担比率（分子）の構造'!M$43</f>
        <v>8956</v>
      </c>
      <c r="O64" s="160"/>
      <c r="P64" s="160"/>
    </row>
    <row r="65" spans="1:16" x14ac:dyDescent="0.15">
      <c r="A65" s="160" t="s">
        <v>26</v>
      </c>
      <c r="B65" s="160">
        <f>'将来負担比率（分子）の構造'!I$42</f>
        <v>3736</v>
      </c>
      <c r="C65" s="160"/>
      <c r="D65" s="160"/>
      <c r="E65" s="160">
        <f>'将来負担比率（分子）の構造'!J$42</f>
        <v>3409</v>
      </c>
      <c r="F65" s="160"/>
      <c r="G65" s="160"/>
      <c r="H65" s="160">
        <f>'将来負担比率（分子）の構造'!K$42</f>
        <v>2765</v>
      </c>
      <c r="I65" s="160"/>
      <c r="J65" s="160"/>
      <c r="K65" s="160">
        <f>'将来負担比率（分子）の構造'!L$42</f>
        <v>4466</v>
      </c>
      <c r="L65" s="160"/>
      <c r="M65" s="160"/>
      <c r="N65" s="160">
        <f>'将来負担比率（分子）の構造'!M$42</f>
        <v>4204</v>
      </c>
      <c r="O65" s="160"/>
      <c r="P65" s="160"/>
    </row>
    <row r="66" spans="1:16" x14ac:dyDescent="0.15">
      <c r="A66" s="160" t="s">
        <v>25</v>
      </c>
      <c r="B66" s="160">
        <f>'将来負担比率（分子）の構造'!I$41</f>
        <v>25943</v>
      </c>
      <c r="C66" s="160"/>
      <c r="D66" s="160"/>
      <c r="E66" s="160">
        <f>'将来負担比率（分子）の構造'!J$41</f>
        <v>23207</v>
      </c>
      <c r="F66" s="160"/>
      <c r="G66" s="160"/>
      <c r="H66" s="160">
        <f>'将来負担比率（分子）の構造'!K$41</f>
        <v>21350</v>
      </c>
      <c r="I66" s="160"/>
      <c r="J66" s="160"/>
      <c r="K66" s="160">
        <f>'将来負担比率（分子）の構造'!L$41</f>
        <v>19670</v>
      </c>
      <c r="L66" s="160"/>
      <c r="M66" s="160"/>
      <c r="N66" s="160">
        <f>'将来負担比率（分子）の構造'!M$41</f>
        <v>18234</v>
      </c>
      <c r="O66" s="160"/>
      <c r="P66" s="160"/>
    </row>
    <row r="67" spans="1:16" x14ac:dyDescent="0.15">
      <c r="A67" s="160" t="s">
        <v>69</v>
      </c>
      <c r="B67" s="160" t="e">
        <f>NA()</f>
        <v>#N/A</v>
      </c>
      <c r="C67" s="160">
        <f>IF(ISNUMBER('将来負担比率（分子）の構造'!I$53), IF('将来負担比率（分子）の構造'!I$53 &lt; 0, 0, '将来負担比率（分子）の構造'!I$53), NA())</f>
        <v>2639</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6474</v>
      </c>
      <c r="C72" s="164">
        <f>基金残高に係る経年分析!G55</f>
        <v>7443</v>
      </c>
      <c r="D72" s="164">
        <f>基金残高に係る経年分析!H55</f>
        <v>7352</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6583</v>
      </c>
      <c r="C74" s="164">
        <f>基金残高に係る経年分析!G57</f>
        <v>6999</v>
      </c>
      <c r="D74" s="164">
        <f>基金残高に係る経年分析!H57</f>
        <v>6815</v>
      </c>
    </row>
  </sheetData>
  <sheetProtection algorithmName="SHA-512" hashValue="OV6KKTO8M4218Jwu3GLMn50h3dHlL1Q27tjjoGHRmkFl5oA8wkhkS/t/NmAj+LAtcZ/DR/uRAQICmeUh59/jpA==" saltValue="VsVinXewJ04oLhel3YVh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15407253</v>
      </c>
      <c r="S5" s="649"/>
      <c r="T5" s="649"/>
      <c r="U5" s="649"/>
      <c r="V5" s="649"/>
      <c r="W5" s="649"/>
      <c r="X5" s="649"/>
      <c r="Y5" s="650"/>
      <c r="Z5" s="651">
        <v>54.1</v>
      </c>
      <c r="AA5" s="651"/>
      <c r="AB5" s="651"/>
      <c r="AC5" s="651"/>
      <c r="AD5" s="652">
        <v>14875615</v>
      </c>
      <c r="AE5" s="652"/>
      <c r="AF5" s="652"/>
      <c r="AG5" s="652"/>
      <c r="AH5" s="652"/>
      <c r="AI5" s="652"/>
      <c r="AJ5" s="652"/>
      <c r="AK5" s="652"/>
      <c r="AL5" s="653">
        <v>79.5</v>
      </c>
      <c r="AM5" s="654"/>
      <c r="AN5" s="654"/>
      <c r="AO5" s="655"/>
      <c r="AP5" s="645" t="s">
        <v>223</v>
      </c>
      <c r="AQ5" s="646"/>
      <c r="AR5" s="646"/>
      <c r="AS5" s="646"/>
      <c r="AT5" s="646"/>
      <c r="AU5" s="646"/>
      <c r="AV5" s="646"/>
      <c r="AW5" s="646"/>
      <c r="AX5" s="646"/>
      <c r="AY5" s="646"/>
      <c r="AZ5" s="646"/>
      <c r="BA5" s="646"/>
      <c r="BB5" s="646"/>
      <c r="BC5" s="646"/>
      <c r="BD5" s="646"/>
      <c r="BE5" s="646"/>
      <c r="BF5" s="647"/>
      <c r="BG5" s="659">
        <v>14852846</v>
      </c>
      <c r="BH5" s="660"/>
      <c r="BI5" s="660"/>
      <c r="BJ5" s="660"/>
      <c r="BK5" s="660"/>
      <c r="BL5" s="660"/>
      <c r="BM5" s="660"/>
      <c r="BN5" s="661"/>
      <c r="BO5" s="662">
        <v>96.4</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441030</v>
      </c>
      <c r="S6" s="660"/>
      <c r="T6" s="660"/>
      <c r="U6" s="660"/>
      <c r="V6" s="660"/>
      <c r="W6" s="660"/>
      <c r="X6" s="660"/>
      <c r="Y6" s="661"/>
      <c r="Z6" s="662">
        <v>1.5</v>
      </c>
      <c r="AA6" s="662"/>
      <c r="AB6" s="662"/>
      <c r="AC6" s="662"/>
      <c r="AD6" s="663">
        <v>441030</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14852846</v>
      </c>
      <c r="BH6" s="660"/>
      <c r="BI6" s="660"/>
      <c r="BJ6" s="660"/>
      <c r="BK6" s="660"/>
      <c r="BL6" s="660"/>
      <c r="BM6" s="660"/>
      <c r="BN6" s="661"/>
      <c r="BO6" s="662">
        <v>96.4</v>
      </c>
      <c r="BP6" s="662"/>
      <c r="BQ6" s="662"/>
      <c r="BR6" s="662"/>
      <c r="BS6" s="663" t="s">
        <v>173</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223268</v>
      </c>
      <c r="CS6" s="660"/>
      <c r="CT6" s="660"/>
      <c r="CU6" s="660"/>
      <c r="CV6" s="660"/>
      <c r="CW6" s="660"/>
      <c r="CX6" s="660"/>
      <c r="CY6" s="661"/>
      <c r="CZ6" s="653">
        <v>0.8</v>
      </c>
      <c r="DA6" s="654"/>
      <c r="DB6" s="654"/>
      <c r="DC6" s="673"/>
      <c r="DD6" s="668" t="s">
        <v>124</v>
      </c>
      <c r="DE6" s="660"/>
      <c r="DF6" s="660"/>
      <c r="DG6" s="660"/>
      <c r="DH6" s="660"/>
      <c r="DI6" s="660"/>
      <c r="DJ6" s="660"/>
      <c r="DK6" s="660"/>
      <c r="DL6" s="660"/>
      <c r="DM6" s="660"/>
      <c r="DN6" s="660"/>
      <c r="DO6" s="660"/>
      <c r="DP6" s="661"/>
      <c r="DQ6" s="668">
        <v>223172</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19053</v>
      </c>
      <c r="S7" s="660"/>
      <c r="T7" s="660"/>
      <c r="U7" s="660"/>
      <c r="V7" s="660"/>
      <c r="W7" s="660"/>
      <c r="X7" s="660"/>
      <c r="Y7" s="661"/>
      <c r="Z7" s="662">
        <v>0.1</v>
      </c>
      <c r="AA7" s="662"/>
      <c r="AB7" s="662"/>
      <c r="AC7" s="662"/>
      <c r="AD7" s="663">
        <v>19053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6612477</v>
      </c>
      <c r="BH7" s="660"/>
      <c r="BI7" s="660"/>
      <c r="BJ7" s="660"/>
      <c r="BK7" s="660"/>
      <c r="BL7" s="660"/>
      <c r="BM7" s="660"/>
      <c r="BN7" s="661"/>
      <c r="BO7" s="662">
        <v>42.9</v>
      </c>
      <c r="BP7" s="662"/>
      <c r="BQ7" s="662"/>
      <c r="BR7" s="662"/>
      <c r="BS7" s="663" t="s">
        <v>124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3365106</v>
      </c>
      <c r="CS7" s="660"/>
      <c r="CT7" s="660"/>
      <c r="CU7" s="660"/>
      <c r="CV7" s="660"/>
      <c r="CW7" s="660"/>
      <c r="CX7" s="660"/>
      <c r="CY7" s="661"/>
      <c r="CZ7" s="662">
        <v>12.1</v>
      </c>
      <c r="DA7" s="662"/>
      <c r="DB7" s="662"/>
      <c r="DC7" s="662"/>
      <c r="DD7" s="668">
        <v>152674</v>
      </c>
      <c r="DE7" s="660"/>
      <c r="DF7" s="660"/>
      <c r="DG7" s="660"/>
      <c r="DH7" s="660"/>
      <c r="DI7" s="660"/>
      <c r="DJ7" s="660"/>
      <c r="DK7" s="660"/>
      <c r="DL7" s="660"/>
      <c r="DM7" s="660"/>
      <c r="DN7" s="660"/>
      <c r="DO7" s="660"/>
      <c r="DP7" s="661"/>
      <c r="DQ7" s="668">
        <v>3132158</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64960</v>
      </c>
      <c r="S8" s="660"/>
      <c r="T8" s="660"/>
      <c r="U8" s="660"/>
      <c r="V8" s="660"/>
      <c r="W8" s="660"/>
      <c r="X8" s="660"/>
      <c r="Y8" s="661"/>
      <c r="Z8" s="662">
        <v>0.2</v>
      </c>
      <c r="AA8" s="662"/>
      <c r="AB8" s="662"/>
      <c r="AC8" s="662"/>
      <c r="AD8" s="663">
        <v>64960</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118908</v>
      </c>
      <c r="BH8" s="660"/>
      <c r="BI8" s="660"/>
      <c r="BJ8" s="660"/>
      <c r="BK8" s="660"/>
      <c r="BL8" s="660"/>
      <c r="BM8" s="660"/>
      <c r="BN8" s="661"/>
      <c r="BO8" s="662">
        <v>0.8</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7727566</v>
      </c>
      <c r="CS8" s="660"/>
      <c r="CT8" s="660"/>
      <c r="CU8" s="660"/>
      <c r="CV8" s="660"/>
      <c r="CW8" s="660"/>
      <c r="CX8" s="660"/>
      <c r="CY8" s="661"/>
      <c r="CZ8" s="662">
        <v>27.8</v>
      </c>
      <c r="DA8" s="662"/>
      <c r="DB8" s="662"/>
      <c r="DC8" s="662"/>
      <c r="DD8" s="668">
        <v>36269</v>
      </c>
      <c r="DE8" s="660"/>
      <c r="DF8" s="660"/>
      <c r="DG8" s="660"/>
      <c r="DH8" s="660"/>
      <c r="DI8" s="660"/>
      <c r="DJ8" s="660"/>
      <c r="DK8" s="660"/>
      <c r="DL8" s="660"/>
      <c r="DM8" s="660"/>
      <c r="DN8" s="660"/>
      <c r="DO8" s="660"/>
      <c r="DP8" s="661"/>
      <c r="DQ8" s="668">
        <v>4608607</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62418</v>
      </c>
      <c r="S9" s="660"/>
      <c r="T9" s="660"/>
      <c r="U9" s="660"/>
      <c r="V9" s="660"/>
      <c r="W9" s="660"/>
      <c r="X9" s="660"/>
      <c r="Y9" s="661"/>
      <c r="Z9" s="662">
        <v>0.2</v>
      </c>
      <c r="AA9" s="662"/>
      <c r="AB9" s="662"/>
      <c r="AC9" s="662"/>
      <c r="AD9" s="663">
        <v>62418</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3768935</v>
      </c>
      <c r="BH9" s="660"/>
      <c r="BI9" s="660"/>
      <c r="BJ9" s="660"/>
      <c r="BK9" s="660"/>
      <c r="BL9" s="660"/>
      <c r="BM9" s="660"/>
      <c r="BN9" s="661"/>
      <c r="BO9" s="662">
        <v>24.5</v>
      </c>
      <c r="BP9" s="662"/>
      <c r="BQ9" s="662"/>
      <c r="BR9" s="662"/>
      <c r="BS9" s="668" t="s">
        <v>224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2472061</v>
      </c>
      <c r="CS9" s="660"/>
      <c r="CT9" s="660"/>
      <c r="CU9" s="660"/>
      <c r="CV9" s="660"/>
      <c r="CW9" s="660"/>
      <c r="CX9" s="660"/>
      <c r="CY9" s="661"/>
      <c r="CZ9" s="662">
        <v>8.9</v>
      </c>
      <c r="DA9" s="662"/>
      <c r="DB9" s="662"/>
      <c r="DC9" s="662"/>
      <c r="DD9" s="668">
        <v>393651</v>
      </c>
      <c r="DE9" s="660"/>
      <c r="DF9" s="660"/>
      <c r="DG9" s="660"/>
      <c r="DH9" s="660"/>
      <c r="DI9" s="660"/>
      <c r="DJ9" s="660"/>
      <c r="DK9" s="660"/>
      <c r="DL9" s="660"/>
      <c r="DM9" s="660"/>
      <c r="DN9" s="660"/>
      <c r="DO9" s="660"/>
      <c r="DP9" s="661"/>
      <c r="DQ9" s="668">
        <v>2138808</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155921</v>
      </c>
      <c r="BH10" s="660"/>
      <c r="BI10" s="660"/>
      <c r="BJ10" s="660"/>
      <c r="BK10" s="660"/>
      <c r="BL10" s="660"/>
      <c r="BM10" s="660"/>
      <c r="BN10" s="661"/>
      <c r="BO10" s="662">
        <v>1</v>
      </c>
      <c r="BP10" s="662"/>
      <c r="BQ10" s="662"/>
      <c r="BR10" s="662"/>
      <c r="BS10" s="668" t="s">
        <v>224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24354</v>
      </c>
      <c r="CS10" s="660"/>
      <c r="CT10" s="660"/>
      <c r="CU10" s="660"/>
      <c r="CV10" s="660"/>
      <c r="CW10" s="660"/>
      <c r="CX10" s="660"/>
      <c r="CY10" s="661"/>
      <c r="CZ10" s="662">
        <v>0.1</v>
      </c>
      <c r="DA10" s="662"/>
      <c r="DB10" s="662"/>
      <c r="DC10" s="662"/>
      <c r="DD10" s="668" t="s">
        <v>124</v>
      </c>
      <c r="DE10" s="660"/>
      <c r="DF10" s="660"/>
      <c r="DG10" s="660"/>
      <c r="DH10" s="660"/>
      <c r="DI10" s="660"/>
      <c r="DJ10" s="660"/>
      <c r="DK10" s="660"/>
      <c r="DL10" s="660"/>
      <c r="DM10" s="660"/>
      <c r="DN10" s="660"/>
      <c r="DO10" s="660"/>
      <c r="DP10" s="661"/>
      <c r="DQ10" s="668">
        <v>2154</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224</v>
      </c>
      <c r="AA11" s="662"/>
      <c r="AB11" s="662"/>
      <c r="AC11" s="662"/>
      <c r="AD11" s="663" t="s">
        <v>224</v>
      </c>
      <c r="AE11" s="663"/>
      <c r="AF11" s="663"/>
      <c r="AG11" s="663"/>
      <c r="AH11" s="663"/>
      <c r="AI11" s="663"/>
      <c r="AJ11" s="663"/>
      <c r="AK11" s="663"/>
      <c r="AL11" s="664" t="s">
        <v>173</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2568713</v>
      </c>
      <c r="BH11" s="660"/>
      <c r="BI11" s="660"/>
      <c r="BJ11" s="660"/>
      <c r="BK11" s="660"/>
      <c r="BL11" s="660"/>
      <c r="BM11" s="660"/>
      <c r="BN11" s="661"/>
      <c r="BO11" s="662">
        <v>16.7</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1885196</v>
      </c>
      <c r="CS11" s="660"/>
      <c r="CT11" s="660"/>
      <c r="CU11" s="660"/>
      <c r="CV11" s="660"/>
      <c r="CW11" s="660"/>
      <c r="CX11" s="660"/>
      <c r="CY11" s="661"/>
      <c r="CZ11" s="662">
        <v>6.8</v>
      </c>
      <c r="DA11" s="662"/>
      <c r="DB11" s="662"/>
      <c r="DC11" s="662"/>
      <c r="DD11" s="668">
        <v>731977</v>
      </c>
      <c r="DE11" s="660"/>
      <c r="DF11" s="660"/>
      <c r="DG11" s="660"/>
      <c r="DH11" s="660"/>
      <c r="DI11" s="660"/>
      <c r="DJ11" s="660"/>
      <c r="DK11" s="660"/>
      <c r="DL11" s="660"/>
      <c r="DM11" s="660"/>
      <c r="DN11" s="660"/>
      <c r="DO11" s="660"/>
      <c r="DP11" s="661"/>
      <c r="DQ11" s="668">
        <v>1158789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1196555</v>
      </c>
      <c r="S12" s="660"/>
      <c r="T12" s="660"/>
      <c r="U12" s="660"/>
      <c r="V12" s="660"/>
      <c r="W12" s="660"/>
      <c r="X12" s="660"/>
      <c r="Y12" s="661"/>
      <c r="Z12" s="662">
        <v>4.2</v>
      </c>
      <c r="AA12" s="662"/>
      <c r="AB12" s="662"/>
      <c r="AC12" s="662"/>
      <c r="AD12" s="663">
        <v>1196555</v>
      </c>
      <c r="AE12" s="663"/>
      <c r="AF12" s="663"/>
      <c r="AG12" s="663"/>
      <c r="AH12" s="663"/>
      <c r="AI12" s="663"/>
      <c r="AJ12" s="663"/>
      <c r="AK12" s="663"/>
      <c r="AL12" s="664">
        <v>6.4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7620635</v>
      </c>
      <c r="BH12" s="660"/>
      <c r="BI12" s="660"/>
      <c r="BJ12" s="660"/>
      <c r="BK12" s="660"/>
      <c r="BL12" s="660"/>
      <c r="BM12" s="660"/>
      <c r="BN12" s="661"/>
      <c r="BO12" s="662">
        <v>49.5</v>
      </c>
      <c r="BP12" s="662"/>
      <c r="BQ12" s="662"/>
      <c r="BR12" s="662"/>
      <c r="BS12" s="668" t="s">
        <v>224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1176793</v>
      </c>
      <c r="CS12" s="660"/>
      <c r="CT12" s="660"/>
      <c r="CU12" s="660"/>
      <c r="CV12" s="660"/>
      <c r="CW12" s="660"/>
      <c r="CX12" s="660"/>
      <c r="CY12" s="661"/>
      <c r="CZ12" s="662">
        <v>4.2</v>
      </c>
      <c r="DA12" s="662"/>
      <c r="DB12" s="662"/>
      <c r="DC12" s="662"/>
      <c r="DD12" s="668">
        <v>222990</v>
      </c>
      <c r="DE12" s="660"/>
      <c r="DF12" s="660"/>
      <c r="DG12" s="660"/>
      <c r="DH12" s="660"/>
      <c r="DI12" s="660"/>
      <c r="DJ12" s="660"/>
      <c r="DK12" s="660"/>
      <c r="DL12" s="660"/>
      <c r="DM12" s="660"/>
      <c r="DN12" s="660"/>
      <c r="DO12" s="660"/>
      <c r="DP12" s="661"/>
      <c r="DQ12" s="668">
        <v>913283</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14970</v>
      </c>
      <c r="S13" s="660"/>
      <c r="T13" s="660"/>
      <c r="U13" s="660"/>
      <c r="V13" s="660"/>
      <c r="W13" s="660"/>
      <c r="X13" s="660"/>
      <c r="Y13" s="661"/>
      <c r="Z13" s="662">
        <v>0.1</v>
      </c>
      <c r="AA13" s="662"/>
      <c r="AB13" s="662"/>
      <c r="AC13" s="662"/>
      <c r="AD13" s="663">
        <v>14970</v>
      </c>
      <c r="AE13" s="663"/>
      <c r="AF13" s="663"/>
      <c r="AG13" s="663"/>
      <c r="AH13" s="663"/>
      <c r="AI13" s="663"/>
      <c r="AJ13" s="663"/>
      <c r="AK13" s="663"/>
      <c r="AL13" s="664">
        <v>0.1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7509631</v>
      </c>
      <c r="BH13" s="660"/>
      <c r="BI13" s="660"/>
      <c r="BJ13" s="660"/>
      <c r="BK13" s="660"/>
      <c r="BL13" s="660"/>
      <c r="BM13" s="660"/>
      <c r="BN13" s="661"/>
      <c r="BO13" s="662">
        <v>48.7</v>
      </c>
      <c r="BP13" s="662"/>
      <c r="BQ13" s="662"/>
      <c r="BR13" s="662"/>
      <c r="BS13" s="668" t="s">
        <v>224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2744256</v>
      </c>
      <c r="CS13" s="660"/>
      <c r="CT13" s="660"/>
      <c r="CU13" s="660"/>
      <c r="CV13" s="660"/>
      <c r="CW13" s="660"/>
      <c r="CX13" s="660"/>
      <c r="CY13" s="661"/>
      <c r="CZ13" s="662">
        <v>9.9</v>
      </c>
      <c r="DA13" s="662"/>
      <c r="DB13" s="662"/>
      <c r="DC13" s="662"/>
      <c r="DD13" s="668">
        <v>1018919</v>
      </c>
      <c r="DE13" s="660"/>
      <c r="DF13" s="660"/>
      <c r="DG13" s="660"/>
      <c r="DH13" s="660"/>
      <c r="DI13" s="660"/>
      <c r="DJ13" s="660"/>
      <c r="DK13" s="660"/>
      <c r="DL13" s="660"/>
      <c r="DM13" s="660"/>
      <c r="DN13" s="660"/>
      <c r="DO13" s="660"/>
      <c r="DP13" s="661"/>
      <c r="DQ13" s="668">
        <v>2035870</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173</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207093</v>
      </c>
      <c r="BH14" s="660"/>
      <c r="BI14" s="660"/>
      <c r="BJ14" s="660"/>
      <c r="BK14" s="660"/>
      <c r="BL14" s="660"/>
      <c r="BM14" s="660"/>
      <c r="BN14" s="661"/>
      <c r="BO14" s="662">
        <v>1.3</v>
      </c>
      <c r="BP14" s="662"/>
      <c r="BQ14" s="662"/>
      <c r="BR14" s="662"/>
      <c r="BS14" s="668" t="s">
        <v>224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1941026</v>
      </c>
      <c r="CS14" s="660"/>
      <c r="CT14" s="660"/>
      <c r="CU14" s="660"/>
      <c r="CV14" s="660"/>
      <c r="CW14" s="660"/>
      <c r="CX14" s="660"/>
      <c r="CY14" s="661"/>
      <c r="CZ14" s="662">
        <v>7</v>
      </c>
      <c r="DA14" s="662"/>
      <c r="DB14" s="662"/>
      <c r="DC14" s="662"/>
      <c r="DD14" s="668">
        <v>659658</v>
      </c>
      <c r="DE14" s="660"/>
      <c r="DF14" s="660"/>
      <c r="DG14" s="660"/>
      <c r="DH14" s="660"/>
      <c r="DI14" s="660"/>
      <c r="DJ14" s="660"/>
      <c r="DK14" s="660"/>
      <c r="DL14" s="660"/>
      <c r="DM14" s="660"/>
      <c r="DN14" s="660"/>
      <c r="DO14" s="660"/>
      <c r="DP14" s="661"/>
      <c r="DQ14" s="668">
        <v>1428575</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219202</v>
      </c>
      <c r="S15" s="660"/>
      <c r="T15" s="660"/>
      <c r="U15" s="660"/>
      <c r="V15" s="660"/>
      <c r="W15" s="660"/>
      <c r="X15" s="660"/>
      <c r="Y15" s="661"/>
      <c r="Z15" s="662">
        <v>0.8</v>
      </c>
      <c r="AA15" s="662"/>
      <c r="AB15" s="662"/>
      <c r="AC15" s="662"/>
      <c r="AD15" s="663">
        <v>219202</v>
      </c>
      <c r="AE15" s="663"/>
      <c r="AF15" s="663"/>
      <c r="AG15" s="663"/>
      <c r="AH15" s="663"/>
      <c r="AI15" s="663"/>
      <c r="AJ15" s="663"/>
      <c r="AK15" s="663"/>
      <c r="AL15" s="664">
        <v>1.2</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412487</v>
      </c>
      <c r="BH15" s="660"/>
      <c r="BI15" s="660"/>
      <c r="BJ15" s="660"/>
      <c r="BK15" s="660"/>
      <c r="BL15" s="660"/>
      <c r="BM15" s="660"/>
      <c r="BN15" s="661"/>
      <c r="BO15" s="662">
        <v>2.7</v>
      </c>
      <c r="BP15" s="662"/>
      <c r="BQ15" s="662"/>
      <c r="BR15" s="662"/>
      <c r="BS15" s="668" t="s">
        <v>124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3478834</v>
      </c>
      <c r="CS15" s="660"/>
      <c r="CT15" s="660"/>
      <c r="CU15" s="660"/>
      <c r="CV15" s="660"/>
      <c r="CW15" s="660"/>
      <c r="CX15" s="660"/>
      <c r="CY15" s="661"/>
      <c r="CZ15" s="662">
        <v>12.5</v>
      </c>
      <c r="DA15" s="662"/>
      <c r="DB15" s="662"/>
      <c r="DC15" s="662"/>
      <c r="DD15" s="668">
        <v>752715</v>
      </c>
      <c r="DE15" s="660"/>
      <c r="DF15" s="660"/>
      <c r="DG15" s="660"/>
      <c r="DH15" s="660"/>
      <c r="DI15" s="660"/>
      <c r="DJ15" s="660"/>
      <c r="DK15" s="660"/>
      <c r="DL15" s="660"/>
      <c r="DM15" s="660"/>
      <c r="DN15" s="660"/>
      <c r="DO15" s="660"/>
      <c r="DP15" s="661"/>
      <c r="DQ15" s="668">
        <v>2560432</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154</v>
      </c>
      <c r="BH16" s="660"/>
      <c r="BI16" s="660"/>
      <c r="BJ16" s="660"/>
      <c r="BK16" s="660"/>
      <c r="BL16" s="660"/>
      <c r="BM16" s="660"/>
      <c r="BN16" s="661"/>
      <c r="BO16" s="662">
        <v>0</v>
      </c>
      <c r="BP16" s="662"/>
      <c r="BQ16" s="662"/>
      <c r="BR16" s="662"/>
      <c r="BS16" s="668" t="s">
        <v>124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224</v>
      </c>
      <c r="CS16" s="660"/>
      <c r="CT16" s="660"/>
      <c r="CU16" s="660"/>
      <c r="CV16" s="660"/>
      <c r="CW16" s="660"/>
      <c r="CX16" s="660"/>
      <c r="CY16" s="661"/>
      <c r="CZ16" s="662" t="s">
        <v>124</v>
      </c>
      <c r="DA16" s="662"/>
      <c r="DB16" s="662"/>
      <c r="DC16" s="662"/>
      <c r="DD16" s="668" t="s">
        <v>224</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34355</v>
      </c>
      <c r="S17" s="660"/>
      <c r="T17" s="660"/>
      <c r="U17" s="660"/>
      <c r="V17" s="660"/>
      <c r="W17" s="660"/>
      <c r="X17" s="660"/>
      <c r="Y17" s="661"/>
      <c r="Z17" s="662">
        <v>0.1</v>
      </c>
      <c r="AA17" s="662"/>
      <c r="AB17" s="662"/>
      <c r="AC17" s="662"/>
      <c r="AD17" s="663">
        <v>34355</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173</v>
      </c>
      <c r="BH17" s="660"/>
      <c r="BI17" s="660"/>
      <c r="BJ17" s="660"/>
      <c r="BK17" s="660"/>
      <c r="BL17" s="660"/>
      <c r="BM17" s="660"/>
      <c r="BN17" s="661"/>
      <c r="BO17" s="662" t="s">
        <v>224</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2713213</v>
      </c>
      <c r="CS17" s="660"/>
      <c r="CT17" s="660"/>
      <c r="CU17" s="660"/>
      <c r="CV17" s="660"/>
      <c r="CW17" s="660"/>
      <c r="CX17" s="660"/>
      <c r="CY17" s="661"/>
      <c r="CZ17" s="662">
        <v>9.8000000000000007</v>
      </c>
      <c r="DA17" s="662"/>
      <c r="DB17" s="662"/>
      <c r="DC17" s="662"/>
      <c r="DD17" s="668" t="s">
        <v>224</v>
      </c>
      <c r="DE17" s="660"/>
      <c r="DF17" s="660"/>
      <c r="DG17" s="660"/>
      <c r="DH17" s="660"/>
      <c r="DI17" s="660"/>
      <c r="DJ17" s="660"/>
      <c r="DK17" s="660"/>
      <c r="DL17" s="660"/>
      <c r="DM17" s="660"/>
      <c r="DN17" s="660"/>
      <c r="DO17" s="660"/>
      <c r="DP17" s="661"/>
      <c r="DQ17" s="668">
        <v>2701983</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1925126</v>
      </c>
      <c r="S18" s="660"/>
      <c r="T18" s="660"/>
      <c r="U18" s="660"/>
      <c r="V18" s="660"/>
      <c r="W18" s="660"/>
      <c r="X18" s="660"/>
      <c r="Y18" s="661"/>
      <c r="Z18" s="662">
        <v>6.8</v>
      </c>
      <c r="AA18" s="662"/>
      <c r="AB18" s="662"/>
      <c r="AC18" s="662"/>
      <c r="AD18" s="663">
        <v>1732593</v>
      </c>
      <c r="AE18" s="663"/>
      <c r="AF18" s="663"/>
      <c r="AG18" s="663"/>
      <c r="AH18" s="663"/>
      <c r="AI18" s="663"/>
      <c r="AJ18" s="663"/>
      <c r="AK18" s="663"/>
      <c r="AL18" s="664">
        <v>9.3000000000000007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173</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1732593</v>
      </c>
      <c r="S19" s="660"/>
      <c r="T19" s="660"/>
      <c r="U19" s="660"/>
      <c r="V19" s="660"/>
      <c r="W19" s="660"/>
      <c r="X19" s="660"/>
      <c r="Y19" s="661"/>
      <c r="Z19" s="662">
        <v>6.1</v>
      </c>
      <c r="AA19" s="662"/>
      <c r="AB19" s="662"/>
      <c r="AC19" s="662"/>
      <c r="AD19" s="663">
        <v>1732593</v>
      </c>
      <c r="AE19" s="663"/>
      <c r="AF19" s="663"/>
      <c r="AG19" s="663"/>
      <c r="AH19" s="663"/>
      <c r="AI19" s="663"/>
      <c r="AJ19" s="663"/>
      <c r="AK19" s="663"/>
      <c r="AL19" s="664">
        <v>9.3000000000000007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554407</v>
      </c>
      <c r="BH19" s="660"/>
      <c r="BI19" s="660"/>
      <c r="BJ19" s="660"/>
      <c r="BK19" s="660"/>
      <c r="BL19" s="660"/>
      <c r="BM19" s="660"/>
      <c r="BN19" s="661"/>
      <c r="BO19" s="662">
        <v>3.6</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173</v>
      </c>
      <c r="DA19" s="662"/>
      <c r="DB19" s="662"/>
      <c r="DC19" s="662"/>
      <c r="DD19" s="668" t="s">
        <v>224</v>
      </c>
      <c r="DE19" s="660"/>
      <c r="DF19" s="660"/>
      <c r="DG19" s="660"/>
      <c r="DH19" s="660"/>
      <c r="DI19" s="660"/>
      <c r="DJ19" s="660"/>
      <c r="DK19" s="660"/>
      <c r="DL19" s="660"/>
      <c r="DM19" s="660"/>
      <c r="DN19" s="660"/>
      <c r="DO19" s="660"/>
      <c r="DP19" s="661"/>
      <c r="DQ19" s="668" t="s">
        <v>173</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192533</v>
      </c>
      <c r="S20" s="660"/>
      <c r="T20" s="660"/>
      <c r="U20" s="660"/>
      <c r="V20" s="660"/>
      <c r="W20" s="660"/>
      <c r="X20" s="660"/>
      <c r="Y20" s="661"/>
      <c r="Z20" s="662">
        <v>0.7</v>
      </c>
      <c r="AA20" s="662"/>
      <c r="AB20" s="662"/>
      <c r="AC20" s="662"/>
      <c r="AD20" s="663" t="s">
        <v>224</v>
      </c>
      <c r="AE20" s="663"/>
      <c r="AF20" s="663"/>
      <c r="AG20" s="663"/>
      <c r="AH20" s="663"/>
      <c r="AI20" s="663"/>
      <c r="AJ20" s="663"/>
      <c r="AK20" s="663"/>
      <c r="AL20" s="664" t="s">
        <v>124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554407</v>
      </c>
      <c r="BH20" s="660"/>
      <c r="BI20" s="660"/>
      <c r="BJ20" s="660"/>
      <c r="BK20" s="660"/>
      <c r="BL20" s="660"/>
      <c r="BM20" s="660"/>
      <c r="BN20" s="661"/>
      <c r="BO20" s="662">
        <v>3.6</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27751673</v>
      </c>
      <c r="CS20" s="660"/>
      <c r="CT20" s="660"/>
      <c r="CU20" s="660"/>
      <c r="CV20" s="660"/>
      <c r="CW20" s="660"/>
      <c r="CX20" s="660"/>
      <c r="CY20" s="661"/>
      <c r="CZ20" s="662">
        <v>100</v>
      </c>
      <c r="DA20" s="662"/>
      <c r="DB20" s="662"/>
      <c r="DC20" s="662"/>
      <c r="DD20" s="668">
        <v>3968853</v>
      </c>
      <c r="DE20" s="660"/>
      <c r="DF20" s="660"/>
      <c r="DG20" s="660"/>
      <c r="DH20" s="660"/>
      <c r="DI20" s="660"/>
      <c r="DJ20" s="660"/>
      <c r="DK20" s="660"/>
      <c r="DL20" s="660"/>
      <c r="DM20" s="660"/>
      <c r="DN20" s="660"/>
      <c r="DO20" s="660"/>
      <c r="DP20" s="661"/>
      <c r="DQ20" s="668">
        <v>20903831</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224</v>
      </c>
      <c r="AA21" s="662"/>
      <c r="AB21" s="662"/>
      <c r="AC21" s="662"/>
      <c r="AD21" s="663" t="s">
        <v>124</v>
      </c>
      <c r="AE21" s="663"/>
      <c r="AF21" s="663"/>
      <c r="AG21" s="663"/>
      <c r="AH21" s="663"/>
      <c r="AI21" s="663"/>
      <c r="AJ21" s="663"/>
      <c r="AK21" s="663"/>
      <c r="AL21" s="664" t="s">
        <v>224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22769</v>
      </c>
      <c r="BH21" s="660"/>
      <c r="BI21" s="660"/>
      <c r="BJ21" s="660"/>
      <c r="BK21" s="660"/>
      <c r="BL21" s="660"/>
      <c r="BM21" s="660"/>
      <c r="BN21" s="661"/>
      <c r="BO21" s="662">
        <v>0.1</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19384922</v>
      </c>
      <c r="S22" s="660"/>
      <c r="T22" s="660"/>
      <c r="U22" s="660"/>
      <c r="V22" s="660"/>
      <c r="W22" s="660"/>
      <c r="X22" s="660"/>
      <c r="Y22" s="661"/>
      <c r="Z22" s="662">
        <v>68.099999999999994</v>
      </c>
      <c r="AA22" s="662"/>
      <c r="AB22" s="662"/>
      <c r="AC22" s="662"/>
      <c r="AD22" s="663">
        <v>18660751</v>
      </c>
      <c r="AE22" s="663"/>
      <c r="AF22" s="663"/>
      <c r="AG22" s="663"/>
      <c r="AH22" s="663"/>
      <c r="AI22" s="663"/>
      <c r="AJ22" s="663"/>
      <c r="AK22" s="663"/>
      <c r="AL22" s="664">
        <v>99.7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173</v>
      </c>
      <c r="BH22" s="660"/>
      <c r="BI22" s="660"/>
      <c r="BJ22" s="660"/>
      <c r="BK22" s="660"/>
      <c r="BL22" s="660"/>
      <c r="BM22" s="660"/>
      <c r="BN22" s="661"/>
      <c r="BO22" s="662" t="s">
        <v>173</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11724</v>
      </c>
      <c r="S23" s="660"/>
      <c r="T23" s="660"/>
      <c r="U23" s="660"/>
      <c r="V23" s="660"/>
      <c r="W23" s="660"/>
      <c r="X23" s="660"/>
      <c r="Y23" s="661"/>
      <c r="Z23" s="662">
        <v>0</v>
      </c>
      <c r="AA23" s="662"/>
      <c r="AB23" s="662"/>
      <c r="AC23" s="662"/>
      <c r="AD23" s="663">
        <v>11724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531638</v>
      </c>
      <c r="BH23" s="660"/>
      <c r="BI23" s="660"/>
      <c r="BJ23" s="660"/>
      <c r="BK23" s="660"/>
      <c r="BL23" s="660"/>
      <c r="BM23" s="660"/>
      <c r="BN23" s="661"/>
      <c r="BO23" s="662">
        <v>3.5</v>
      </c>
      <c r="BP23" s="662"/>
      <c r="BQ23" s="662"/>
      <c r="BR23" s="662"/>
      <c r="BS23" s="668" t="s">
        <v>124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26242</v>
      </c>
      <c r="S24" s="660"/>
      <c r="T24" s="660"/>
      <c r="U24" s="660"/>
      <c r="V24" s="660"/>
      <c r="W24" s="660"/>
      <c r="X24" s="660"/>
      <c r="Y24" s="661"/>
      <c r="Z24" s="662">
        <v>0.1</v>
      </c>
      <c r="AA24" s="662"/>
      <c r="AB24" s="662"/>
      <c r="AC24" s="662"/>
      <c r="AD24" s="663" t="s">
        <v>173</v>
      </c>
      <c r="AE24" s="663"/>
      <c r="AF24" s="663"/>
      <c r="AG24" s="663"/>
      <c r="AH24" s="663"/>
      <c r="AI24" s="663"/>
      <c r="AJ24" s="663"/>
      <c r="AK24" s="663"/>
      <c r="AL24" s="664" t="s">
        <v>173</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173</v>
      </c>
      <c r="BH24" s="660"/>
      <c r="BI24" s="660"/>
      <c r="BJ24" s="660"/>
      <c r="BK24" s="660"/>
      <c r="BL24" s="660"/>
      <c r="BM24" s="660"/>
      <c r="BN24" s="661"/>
      <c r="BO24" s="662" t="s">
        <v>224</v>
      </c>
      <c r="BP24" s="662"/>
      <c r="BQ24" s="662"/>
      <c r="BR24" s="662"/>
      <c r="BS24" s="668" t="s">
        <v>173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12505945</v>
      </c>
      <c r="CS24" s="649"/>
      <c r="CT24" s="649"/>
      <c r="CU24" s="649"/>
      <c r="CV24" s="649"/>
      <c r="CW24" s="649"/>
      <c r="CX24" s="649"/>
      <c r="CY24" s="650"/>
      <c r="CZ24" s="653">
        <v>45.1</v>
      </c>
      <c r="DA24" s="654"/>
      <c r="DB24" s="654"/>
      <c r="DC24" s="673"/>
      <c r="DD24" s="692">
        <v>9521794</v>
      </c>
      <c r="DE24" s="649"/>
      <c r="DF24" s="649"/>
      <c r="DG24" s="649"/>
      <c r="DH24" s="649"/>
      <c r="DI24" s="649"/>
      <c r="DJ24" s="649"/>
      <c r="DK24" s="650"/>
      <c r="DL24" s="692">
        <v>9514506</v>
      </c>
      <c r="DM24" s="649"/>
      <c r="DN24" s="649"/>
      <c r="DO24" s="649"/>
      <c r="DP24" s="649"/>
      <c r="DQ24" s="649"/>
      <c r="DR24" s="649"/>
      <c r="DS24" s="649"/>
      <c r="DT24" s="649"/>
      <c r="DU24" s="649"/>
      <c r="DV24" s="650"/>
      <c r="DW24" s="653">
        <v>50.1</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652884</v>
      </c>
      <c r="S25" s="660"/>
      <c r="T25" s="660"/>
      <c r="U25" s="660"/>
      <c r="V25" s="660"/>
      <c r="W25" s="660"/>
      <c r="X25" s="660"/>
      <c r="Y25" s="661"/>
      <c r="Z25" s="662">
        <v>2.2999999999999998</v>
      </c>
      <c r="AA25" s="662"/>
      <c r="AB25" s="662"/>
      <c r="AC25" s="662"/>
      <c r="AD25" s="663">
        <v>18291</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173</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5815796</v>
      </c>
      <c r="CS25" s="695"/>
      <c r="CT25" s="695"/>
      <c r="CU25" s="695"/>
      <c r="CV25" s="695"/>
      <c r="CW25" s="695"/>
      <c r="CX25" s="695"/>
      <c r="CY25" s="696"/>
      <c r="CZ25" s="664">
        <v>21</v>
      </c>
      <c r="DA25" s="693"/>
      <c r="DB25" s="693"/>
      <c r="DC25" s="697"/>
      <c r="DD25" s="668">
        <v>5154090</v>
      </c>
      <c r="DE25" s="695"/>
      <c r="DF25" s="695"/>
      <c r="DG25" s="695"/>
      <c r="DH25" s="695"/>
      <c r="DI25" s="695"/>
      <c r="DJ25" s="695"/>
      <c r="DK25" s="696"/>
      <c r="DL25" s="668">
        <v>5146802</v>
      </c>
      <c r="DM25" s="695"/>
      <c r="DN25" s="695"/>
      <c r="DO25" s="695"/>
      <c r="DP25" s="695"/>
      <c r="DQ25" s="695"/>
      <c r="DR25" s="695"/>
      <c r="DS25" s="695"/>
      <c r="DT25" s="695"/>
      <c r="DU25" s="695"/>
      <c r="DV25" s="696"/>
      <c r="DW25" s="664">
        <v>27.1</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150852</v>
      </c>
      <c r="S26" s="660"/>
      <c r="T26" s="660"/>
      <c r="U26" s="660"/>
      <c r="V26" s="660"/>
      <c r="W26" s="660"/>
      <c r="X26" s="660"/>
      <c r="Y26" s="661"/>
      <c r="Z26" s="662">
        <v>0.5</v>
      </c>
      <c r="AA26" s="662"/>
      <c r="AB26" s="662"/>
      <c r="AC26" s="662"/>
      <c r="AD26" s="663" t="s">
        <v>124</v>
      </c>
      <c r="AE26" s="663"/>
      <c r="AF26" s="663"/>
      <c r="AG26" s="663"/>
      <c r="AH26" s="663"/>
      <c r="AI26" s="663"/>
      <c r="AJ26" s="663"/>
      <c r="AK26" s="663"/>
      <c r="AL26" s="664" t="s">
        <v>224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124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3990036</v>
      </c>
      <c r="CS26" s="660"/>
      <c r="CT26" s="660"/>
      <c r="CU26" s="660"/>
      <c r="CV26" s="660"/>
      <c r="CW26" s="660"/>
      <c r="CX26" s="660"/>
      <c r="CY26" s="661"/>
      <c r="CZ26" s="664">
        <v>14.4</v>
      </c>
      <c r="DA26" s="693"/>
      <c r="DB26" s="693"/>
      <c r="DC26" s="697"/>
      <c r="DD26" s="668">
        <v>3370781</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2553232</v>
      </c>
      <c r="S27" s="660"/>
      <c r="T27" s="660"/>
      <c r="U27" s="660"/>
      <c r="V27" s="660"/>
      <c r="W27" s="660"/>
      <c r="X27" s="660"/>
      <c r="Y27" s="661"/>
      <c r="Z27" s="662">
        <v>9</v>
      </c>
      <c r="AA27" s="662"/>
      <c r="AB27" s="662"/>
      <c r="AC27" s="662"/>
      <c r="AD27" s="663" t="s">
        <v>224</v>
      </c>
      <c r="AE27" s="663"/>
      <c r="AF27" s="663"/>
      <c r="AG27" s="663"/>
      <c r="AH27" s="663"/>
      <c r="AI27" s="663"/>
      <c r="AJ27" s="663"/>
      <c r="AK27" s="663"/>
      <c r="AL27" s="664" t="s">
        <v>124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15407253</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3976936</v>
      </c>
      <c r="CS27" s="695"/>
      <c r="CT27" s="695"/>
      <c r="CU27" s="695"/>
      <c r="CV27" s="695"/>
      <c r="CW27" s="695"/>
      <c r="CX27" s="695"/>
      <c r="CY27" s="696"/>
      <c r="CZ27" s="664">
        <v>14.3</v>
      </c>
      <c r="DA27" s="693"/>
      <c r="DB27" s="693"/>
      <c r="DC27" s="697"/>
      <c r="DD27" s="668">
        <v>1665721</v>
      </c>
      <c r="DE27" s="695"/>
      <c r="DF27" s="695"/>
      <c r="DG27" s="695"/>
      <c r="DH27" s="695"/>
      <c r="DI27" s="695"/>
      <c r="DJ27" s="695"/>
      <c r="DK27" s="696"/>
      <c r="DL27" s="668">
        <v>1665721</v>
      </c>
      <c r="DM27" s="695"/>
      <c r="DN27" s="695"/>
      <c r="DO27" s="695"/>
      <c r="DP27" s="695"/>
      <c r="DQ27" s="695"/>
      <c r="DR27" s="695"/>
      <c r="DS27" s="695"/>
      <c r="DT27" s="695"/>
      <c r="DU27" s="695"/>
      <c r="DV27" s="696"/>
      <c r="DW27" s="664">
        <v>8.8000000000000007</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2713213</v>
      </c>
      <c r="CS28" s="660"/>
      <c r="CT28" s="660"/>
      <c r="CU28" s="660"/>
      <c r="CV28" s="660"/>
      <c r="CW28" s="660"/>
      <c r="CX28" s="660"/>
      <c r="CY28" s="661"/>
      <c r="CZ28" s="664">
        <v>9.8000000000000007</v>
      </c>
      <c r="DA28" s="693"/>
      <c r="DB28" s="693"/>
      <c r="DC28" s="697"/>
      <c r="DD28" s="668">
        <v>2701983</v>
      </c>
      <c r="DE28" s="660"/>
      <c r="DF28" s="660"/>
      <c r="DG28" s="660"/>
      <c r="DH28" s="660"/>
      <c r="DI28" s="660"/>
      <c r="DJ28" s="660"/>
      <c r="DK28" s="661"/>
      <c r="DL28" s="668">
        <v>2701983</v>
      </c>
      <c r="DM28" s="660"/>
      <c r="DN28" s="660"/>
      <c r="DO28" s="660"/>
      <c r="DP28" s="660"/>
      <c r="DQ28" s="660"/>
      <c r="DR28" s="660"/>
      <c r="DS28" s="660"/>
      <c r="DT28" s="660"/>
      <c r="DU28" s="660"/>
      <c r="DV28" s="661"/>
      <c r="DW28" s="664">
        <v>14.2</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1830495</v>
      </c>
      <c r="S29" s="660"/>
      <c r="T29" s="660"/>
      <c r="U29" s="660"/>
      <c r="V29" s="660"/>
      <c r="W29" s="660"/>
      <c r="X29" s="660"/>
      <c r="Y29" s="661"/>
      <c r="Z29" s="662">
        <v>6.4</v>
      </c>
      <c r="AA29" s="662"/>
      <c r="AB29" s="662"/>
      <c r="AC29" s="662"/>
      <c r="AD29" s="663" t="s">
        <v>224</v>
      </c>
      <c r="AE29" s="663"/>
      <c r="AF29" s="663"/>
      <c r="AG29" s="663"/>
      <c r="AH29" s="663"/>
      <c r="AI29" s="663"/>
      <c r="AJ29" s="663"/>
      <c r="AK29" s="663"/>
      <c r="AL29" s="664" t="s">
        <v>173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2713213</v>
      </c>
      <c r="CS29" s="695"/>
      <c r="CT29" s="695"/>
      <c r="CU29" s="695"/>
      <c r="CV29" s="695"/>
      <c r="CW29" s="695"/>
      <c r="CX29" s="695"/>
      <c r="CY29" s="696"/>
      <c r="CZ29" s="664">
        <v>9.8000000000000007</v>
      </c>
      <c r="DA29" s="693"/>
      <c r="DB29" s="693"/>
      <c r="DC29" s="697"/>
      <c r="DD29" s="668">
        <v>2701983</v>
      </c>
      <c r="DE29" s="695"/>
      <c r="DF29" s="695"/>
      <c r="DG29" s="695"/>
      <c r="DH29" s="695"/>
      <c r="DI29" s="695"/>
      <c r="DJ29" s="695"/>
      <c r="DK29" s="696"/>
      <c r="DL29" s="668">
        <v>2701983</v>
      </c>
      <c r="DM29" s="695"/>
      <c r="DN29" s="695"/>
      <c r="DO29" s="695"/>
      <c r="DP29" s="695"/>
      <c r="DQ29" s="695"/>
      <c r="DR29" s="695"/>
      <c r="DS29" s="695"/>
      <c r="DT29" s="695"/>
      <c r="DU29" s="695"/>
      <c r="DV29" s="696"/>
      <c r="DW29" s="664">
        <v>14.2</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225332</v>
      </c>
      <c r="S30" s="660"/>
      <c r="T30" s="660"/>
      <c r="U30" s="660"/>
      <c r="V30" s="660"/>
      <c r="W30" s="660"/>
      <c r="X30" s="660"/>
      <c r="Y30" s="661"/>
      <c r="Z30" s="662">
        <v>0.8</v>
      </c>
      <c r="AA30" s="662"/>
      <c r="AB30" s="662"/>
      <c r="AC30" s="662"/>
      <c r="AD30" s="663">
        <v>24152</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99.3</v>
      </c>
      <c r="BH30" s="720"/>
      <c r="BI30" s="720"/>
      <c r="BJ30" s="720"/>
      <c r="BK30" s="720"/>
      <c r="BL30" s="720"/>
      <c r="BM30" s="654">
        <v>97.4</v>
      </c>
      <c r="BN30" s="720"/>
      <c r="BO30" s="720"/>
      <c r="BP30" s="720"/>
      <c r="BQ30" s="721"/>
      <c r="BR30" s="719">
        <v>99.3</v>
      </c>
      <c r="BS30" s="720"/>
      <c r="BT30" s="720"/>
      <c r="BU30" s="720"/>
      <c r="BV30" s="720"/>
      <c r="BW30" s="720"/>
      <c r="BX30" s="654">
        <v>97.6</v>
      </c>
      <c r="BY30" s="720"/>
      <c r="BZ30" s="720"/>
      <c r="CA30" s="720"/>
      <c r="CB30" s="721"/>
      <c r="CD30" s="724"/>
      <c r="CE30" s="725"/>
      <c r="CF30" s="674" t="s">
        <v>307</v>
      </c>
      <c r="CG30" s="675"/>
      <c r="CH30" s="675"/>
      <c r="CI30" s="675"/>
      <c r="CJ30" s="675"/>
      <c r="CK30" s="675"/>
      <c r="CL30" s="675"/>
      <c r="CM30" s="675"/>
      <c r="CN30" s="675"/>
      <c r="CO30" s="675"/>
      <c r="CP30" s="675"/>
      <c r="CQ30" s="676"/>
      <c r="CR30" s="659">
        <v>2559322</v>
      </c>
      <c r="CS30" s="660"/>
      <c r="CT30" s="660"/>
      <c r="CU30" s="660"/>
      <c r="CV30" s="660"/>
      <c r="CW30" s="660"/>
      <c r="CX30" s="660"/>
      <c r="CY30" s="661"/>
      <c r="CZ30" s="664">
        <v>9.1999999999999993</v>
      </c>
      <c r="DA30" s="693"/>
      <c r="DB30" s="693"/>
      <c r="DC30" s="697"/>
      <c r="DD30" s="668">
        <v>2548092</v>
      </c>
      <c r="DE30" s="660"/>
      <c r="DF30" s="660"/>
      <c r="DG30" s="660"/>
      <c r="DH30" s="660"/>
      <c r="DI30" s="660"/>
      <c r="DJ30" s="660"/>
      <c r="DK30" s="661"/>
      <c r="DL30" s="668">
        <v>2548092</v>
      </c>
      <c r="DM30" s="660"/>
      <c r="DN30" s="660"/>
      <c r="DO30" s="660"/>
      <c r="DP30" s="660"/>
      <c r="DQ30" s="660"/>
      <c r="DR30" s="660"/>
      <c r="DS30" s="660"/>
      <c r="DT30" s="660"/>
      <c r="DU30" s="660"/>
      <c r="DV30" s="661"/>
      <c r="DW30" s="664">
        <v>13.4</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97235</v>
      </c>
      <c r="S31" s="660"/>
      <c r="T31" s="660"/>
      <c r="U31" s="660"/>
      <c r="V31" s="660"/>
      <c r="W31" s="660"/>
      <c r="X31" s="660"/>
      <c r="Y31" s="661"/>
      <c r="Z31" s="662">
        <v>0.3</v>
      </c>
      <c r="AA31" s="662"/>
      <c r="AB31" s="662"/>
      <c r="AC31" s="662"/>
      <c r="AD31" s="663" t="s">
        <v>124</v>
      </c>
      <c r="AE31" s="663"/>
      <c r="AF31" s="663"/>
      <c r="AG31" s="663"/>
      <c r="AH31" s="663"/>
      <c r="AI31" s="663"/>
      <c r="AJ31" s="663"/>
      <c r="AK31" s="663"/>
      <c r="AL31" s="664" t="s">
        <v>224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95"/>
      <c r="BI31" s="695"/>
      <c r="BJ31" s="695"/>
      <c r="BK31" s="695"/>
      <c r="BL31" s="695"/>
      <c r="BM31" s="665">
        <v>97.3</v>
      </c>
      <c r="BN31" s="717"/>
      <c r="BO31" s="717"/>
      <c r="BP31" s="717"/>
      <c r="BQ31" s="718"/>
      <c r="BR31" s="716">
        <v>99.4</v>
      </c>
      <c r="BS31" s="695"/>
      <c r="BT31" s="695"/>
      <c r="BU31" s="695"/>
      <c r="BV31" s="695"/>
      <c r="BW31" s="695"/>
      <c r="BX31" s="665">
        <v>97.7</v>
      </c>
      <c r="BY31" s="717"/>
      <c r="BZ31" s="717"/>
      <c r="CA31" s="717"/>
      <c r="CB31" s="718"/>
      <c r="CD31" s="724"/>
      <c r="CE31" s="725"/>
      <c r="CF31" s="674" t="s">
        <v>311</v>
      </c>
      <c r="CG31" s="675"/>
      <c r="CH31" s="675"/>
      <c r="CI31" s="675"/>
      <c r="CJ31" s="675"/>
      <c r="CK31" s="675"/>
      <c r="CL31" s="675"/>
      <c r="CM31" s="675"/>
      <c r="CN31" s="675"/>
      <c r="CO31" s="675"/>
      <c r="CP31" s="675"/>
      <c r="CQ31" s="676"/>
      <c r="CR31" s="659">
        <v>153891</v>
      </c>
      <c r="CS31" s="695"/>
      <c r="CT31" s="695"/>
      <c r="CU31" s="695"/>
      <c r="CV31" s="695"/>
      <c r="CW31" s="695"/>
      <c r="CX31" s="695"/>
      <c r="CY31" s="696"/>
      <c r="CZ31" s="664">
        <v>0.6</v>
      </c>
      <c r="DA31" s="693"/>
      <c r="DB31" s="693"/>
      <c r="DC31" s="697"/>
      <c r="DD31" s="668">
        <v>153891</v>
      </c>
      <c r="DE31" s="695"/>
      <c r="DF31" s="695"/>
      <c r="DG31" s="695"/>
      <c r="DH31" s="695"/>
      <c r="DI31" s="695"/>
      <c r="DJ31" s="695"/>
      <c r="DK31" s="696"/>
      <c r="DL31" s="668">
        <v>153891</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583047</v>
      </c>
      <c r="S32" s="660"/>
      <c r="T32" s="660"/>
      <c r="U32" s="660"/>
      <c r="V32" s="660"/>
      <c r="W32" s="660"/>
      <c r="X32" s="660"/>
      <c r="Y32" s="661"/>
      <c r="Z32" s="662">
        <v>2</v>
      </c>
      <c r="AA32" s="662"/>
      <c r="AB32" s="662"/>
      <c r="AC32" s="662"/>
      <c r="AD32" s="663" t="s">
        <v>224</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99.3</v>
      </c>
      <c r="BH32" s="729"/>
      <c r="BI32" s="729"/>
      <c r="BJ32" s="729"/>
      <c r="BK32" s="729"/>
      <c r="BL32" s="729"/>
      <c r="BM32" s="730">
        <v>97.3</v>
      </c>
      <c r="BN32" s="729"/>
      <c r="BO32" s="729"/>
      <c r="BP32" s="729"/>
      <c r="BQ32" s="731"/>
      <c r="BR32" s="728">
        <v>99.2</v>
      </c>
      <c r="BS32" s="729"/>
      <c r="BT32" s="729"/>
      <c r="BU32" s="729"/>
      <c r="BV32" s="729"/>
      <c r="BW32" s="729"/>
      <c r="BX32" s="730">
        <v>97.3</v>
      </c>
      <c r="BY32" s="729"/>
      <c r="BZ32" s="729"/>
      <c r="CA32" s="729"/>
      <c r="CB32" s="731"/>
      <c r="CD32" s="726"/>
      <c r="CE32" s="727"/>
      <c r="CF32" s="674" t="s">
        <v>314</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173</v>
      </c>
      <c r="DA32" s="693"/>
      <c r="DB32" s="693"/>
      <c r="DC32" s="697"/>
      <c r="DD32" s="668" t="s">
        <v>224</v>
      </c>
      <c r="DE32" s="660"/>
      <c r="DF32" s="660"/>
      <c r="DG32" s="660"/>
      <c r="DH32" s="660"/>
      <c r="DI32" s="660"/>
      <c r="DJ32" s="660"/>
      <c r="DK32" s="661"/>
      <c r="DL32" s="668" t="s">
        <v>173</v>
      </c>
      <c r="DM32" s="660"/>
      <c r="DN32" s="660"/>
      <c r="DO32" s="660"/>
      <c r="DP32" s="660"/>
      <c r="DQ32" s="660"/>
      <c r="DR32" s="660"/>
      <c r="DS32" s="660"/>
      <c r="DT32" s="660"/>
      <c r="DU32" s="660"/>
      <c r="DV32" s="661"/>
      <c r="DW32" s="664" t="s">
        <v>173</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1072439</v>
      </c>
      <c r="S33" s="660"/>
      <c r="T33" s="660"/>
      <c r="U33" s="660"/>
      <c r="V33" s="660"/>
      <c r="W33" s="660"/>
      <c r="X33" s="660"/>
      <c r="Y33" s="661"/>
      <c r="Z33" s="662">
        <v>3.8</v>
      </c>
      <c r="AA33" s="662"/>
      <c r="AB33" s="662"/>
      <c r="AC33" s="662"/>
      <c r="AD33" s="663" t="s">
        <v>224</v>
      </c>
      <c r="AE33" s="663"/>
      <c r="AF33" s="663"/>
      <c r="AG33" s="663"/>
      <c r="AH33" s="663"/>
      <c r="AI33" s="663"/>
      <c r="AJ33" s="663"/>
      <c r="AK33" s="663"/>
      <c r="AL33" s="664" t="s">
        <v>173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11276875</v>
      </c>
      <c r="CS33" s="695"/>
      <c r="CT33" s="695"/>
      <c r="CU33" s="695"/>
      <c r="CV33" s="695"/>
      <c r="CW33" s="695"/>
      <c r="CX33" s="695"/>
      <c r="CY33" s="696"/>
      <c r="CZ33" s="664">
        <v>40.6</v>
      </c>
      <c r="DA33" s="693"/>
      <c r="DB33" s="693"/>
      <c r="DC33" s="697"/>
      <c r="DD33" s="668">
        <v>9573725</v>
      </c>
      <c r="DE33" s="695"/>
      <c r="DF33" s="695"/>
      <c r="DG33" s="695"/>
      <c r="DH33" s="695"/>
      <c r="DI33" s="695"/>
      <c r="DJ33" s="695"/>
      <c r="DK33" s="696"/>
      <c r="DL33" s="668">
        <v>7156340</v>
      </c>
      <c r="DM33" s="695"/>
      <c r="DN33" s="695"/>
      <c r="DO33" s="695"/>
      <c r="DP33" s="695"/>
      <c r="DQ33" s="695"/>
      <c r="DR33" s="695"/>
      <c r="DS33" s="695"/>
      <c r="DT33" s="695"/>
      <c r="DU33" s="695"/>
      <c r="DV33" s="696"/>
      <c r="DW33" s="664">
        <v>37.700000000000003</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743928</v>
      </c>
      <c r="S34" s="660"/>
      <c r="T34" s="660"/>
      <c r="U34" s="660"/>
      <c r="V34" s="660"/>
      <c r="W34" s="660"/>
      <c r="X34" s="660"/>
      <c r="Y34" s="661"/>
      <c r="Z34" s="662">
        <v>2.6</v>
      </c>
      <c r="AA34" s="662"/>
      <c r="AB34" s="662"/>
      <c r="AC34" s="662"/>
      <c r="AD34" s="663">
        <v>3057</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4956424</v>
      </c>
      <c r="CS34" s="660"/>
      <c r="CT34" s="660"/>
      <c r="CU34" s="660"/>
      <c r="CV34" s="660"/>
      <c r="CW34" s="660"/>
      <c r="CX34" s="660"/>
      <c r="CY34" s="661"/>
      <c r="CZ34" s="664">
        <v>17.899999999999999</v>
      </c>
      <c r="DA34" s="693"/>
      <c r="DB34" s="693"/>
      <c r="DC34" s="697"/>
      <c r="DD34" s="668">
        <v>4038221</v>
      </c>
      <c r="DE34" s="660"/>
      <c r="DF34" s="660"/>
      <c r="DG34" s="660"/>
      <c r="DH34" s="660"/>
      <c r="DI34" s="660"/>
      <c r="DJ34" s="660"/>
      <c r="DK34" s="661"/>
      <c r="DL34" s="668">
        <v>3782003</v>
      </c>
      <c r="DM34" s="660"/>
      <c r="DN34" s="660"/>
      <c r="DO34" s="660"/>
      <c r="DP34" s="660"/>
      <c r="DQ34" s="660"/>
      <c r="DR34" s="660"/>
      <c r="DS34" s="660"/>
      <c r="DT34" s="660"/>
      <c r="DU34" s="660"/>
      <c r="DV34" s="661"/>
      <c r="DW34" s="664">
        <v>19.899999999999999</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1123000</v>
      </c>
      <c r="S35" s="660"/>
      <c r="T35" s="660"/>
      <c r="U35" s="660"/>
      <c r="V35" s="660"/>
      <c r="W35" s="660"/>
      <c r="X35" s="660"/>
      <c r="Y35" s="661"/>
      <c r="Z35" s="662">
        <v>3.9</v>
      </c>
      <c r="AA35" s="662"/>
      <c r="AB35" s="662"/>
      <c r="AC35" s="662"/>
      <c r="AD35" s="663" t="s">
        <v>173</v>
      </c>
      <c r="AE35" s="663"/>
      <c r="AF35" s="663"/>
      <c r="AG35" s="663"/>
      <c r="AH35" s="663"/>
      <c r="AI35" s="663"/>
      <c r="AJ35" s="663"/>
      <c r="AK35" s="663"/>
      <c r="AL35" s="664" t="s">
        <v>173</v>
      </c>
      <c r="AM35" s="665"/>
      <c r="AN35" s="665"/>
      <c r="AO35" s="666"/>
      <c r="AP35" s="214"/>
      <c r="AQ35" s="732" t="s">
        <v>322</v>
      </c>
      <c r="AR35" s="733"/>
      <c r="AS35" s="733"/>
      <c r="AT35" s="733"/>
      <c r="AU35" s="733"/>
      <c r="AV35" s="733"/>
      <c r="AW35" s="733"/>
      <c r="AX35" s="733"/>
      <c r="AY35" s="734"/>
      <c r="AZ35" s="648">
        <v>2940990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451714</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513889</v>
      </c>
      <c r="CS35" s="695"/>
      <c r="CT35" s="695"/>
      <c r="CU35" s="695"/>
      <c r="CV35" s="695"/>
      <c r="CW35" s="695"/>
      <c r="CX35" s="695"/>
      <c r="CY35" s="696"/>
      <c r="CZ35" s="664">
        <v>1.9</v>
      </c>
      <c r="DA35" s="693"/>
      <c r="DB35" s="693"/>
      <c r="DC35" s="697"/>
      <c r="DD35" s="668">
        <v>426554</v>
      </c>
      <c r="DE35" s="695"/>
      <c r="DF35" s="695"/>
      <c r="DG35" s="695"/>
      <c r="DH35" s="695"/>
      <c r="DI35" s="695"/>
      <c r="DJ35" s="695"/>
      <c r="DK35" s="696"/>
      <c r="DL35" s="668">
        <v>426554</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224</v>
      </c>
      <c r="AA36" s="662"/>
      <c r="AB36" s="662"/>
      <c r="AC36" s="662"/>
      <c r="AD36" s="663" t="s">
        <v>173</v>
      </c>
      <c r="AE36" s="663"/>
      <c r="AF36" s="663"/>
      <c r="AG36" s="663"/>
      <c r="AH36" s="663"/>
      <c r="AI36" s="663"/>
      <c r="AJ36" s="663"/>
      <c r="AK36" s="663"/>
      <c r="AL36" s="664" t="s">
        <v>124</v>
      </c>
      <c r="AM36" s="665"/>
      <c r="AN36" s="665"/>
      <c r="AO36" s="666"/>
      <c r="AQ36" s="736" t="s">
        <v>326</v>
      </c>
      <c r="AR36" s="737"/>
      <c r="AS36" s="737"/>
      <c r="AT36" s="737"/>
      <c r="AU36" s="737"/>
      <c r="AV36" s="737"/>
      <c r="AW36" s="737"/>
      <c r="AX36" s="737"/>
      <c r="AY36" s="738"/>
      <c r="AZ36" s="659">
        <v>909817</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33549</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2654249</v>
      </c>
      <c r="CS36" s="660"/>
      <c r="CT36" s="660"/>
      <c r="CU36" s="660"/>
      <c r="CV36" s="660"/>
      <c r="CW36" s="660"/>
      <c r="CX36" s="660"/>
      <c r="CY36" s="661"/>
      <c r="CZ36" s="664">
        <v>9.6</v>
      </c>
      <c r="DA36" s="693"/>
      <c r="DB36" s="693"/>
      <c r="DC36" s="697"/>
      <c r="DD36" s="668">
        <v>2434880</v>
      </c>
      <c r="DE36" s="660"/>
      <c r="DF36" s="660"/>
      <c r="DG36" s="660"/>
      <c r="DH36" s="660"/>
      <c r="DI36" s="660"/>
      <c r="DJ36" s="660"/>
      <c r="DK36" s="661"/>
      <c r="DL36" s="668">
        <v>1043423</v>
      </c>
      <c r="DM36" s="660"/>
      <c r="DN36" s="660"/>
      <c r="DO36" s="660"/>
      <c r="DP36" s="660"/>
      <c r="DQ36" s="660"/>
      <c r="DR36" s="660"/>
      <c r="DS36" s="660"/>
      <c r="DT36" s="660"/>
      <c r="DU36" s="660"/>
      <c r="DV36" s="661"/>
      <c r="DW36" s="664">
        <v>5.5</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283000</v>
      </c>
      <c r="S37" s="660"/>
      <c r="T37" s="660"/>
      <c r="U37" s="660"/>
      <c r="V37" s="660"/>
      <c r="W37" s="660"/>
      <c r="X37" s="660"/>
      <c r="Y37" s="661"/>
      <c r="Z37" s="662">
        <v>1</v>
      </c>
      <c r="AA37" s="662"/>
      <c r="AB37" s="662"/>
      <c r="AC37" s="662"/>
      <c r="AD37" s="663" t="s">
        <v>124</v>
      </c>
      <c r="AE37" s="663"/>
      <c r="AF37" s="663"/>
      <c r="AG37" s="663"/>
      <c r="AH37" s="663"/>
      <c r="AI37" s="663"/>
      <c r="AJ37" s="663"/>
      <c r="AK37" s="663"/>
      <c r="AL37" s="664" t="s">
        <v>124</v>
      </c>
      <c r="AM37" s="665"/>
      <c r="AN37" s="665"/>
      <c r="AO37" s="666"/>
      <c r="AQ37" s="736" t="s">
        <v>330</v>
      </c>
      <c r="AR37" s="737"/>
      <c r="AS37" s="737"/>
      <c r="AT37" s="737"/>
      <c r="AU37" s="737"/>
      <c r="AV37" s="737"/>
      <c r="AW37" s="737"/>
      <c r="AX37" s="737"/>
      <c r="AY37" s="738"/>
      <c r="AZ37" s="659">
        <v>19079</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9963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87337</v>
      </c>
      <c r="CS37" s="695"/>
      <c r="CT37" s="695"/>
      <c r="CU37" s="695"/>
      <c r="CV37" s="695"/>
      <c r="CW37" s="695"/>
      <c r="CX37" s="695"/>
      <c r="CY37" s="696"/>
      <c r="CZ37" s="664">
        <v>0.3</v>
      </c>
      <c r="DA37" s="693"/>
      <c r="DB37" s="693"/>
      <c r="DC37" s="697"/>
      <c r="DD37" s="668">
        <v>87337</v>
      </c>
      <c r="DE37" s="695"/>
      <c r="DF37" s="695"/>
      <c r="DG37" s="695"/>
      <c r="DH37" s="695"/>
      <c r="DI37" s="695"/>
      <c r="DJ37" s="695"/>
      <c r="DK37" s="696"/>
      <c r="DL37" s="668">
        <v>33671</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28455332</v>
      </c>
      <c r="S38" s="740"/>
      <c r="T38" s="740"/>
      <c r="U38" s="740"/>
      <c r="V38" s="740"/>
      <c r="W38" s="740"/>
      <c r="X38" s="740"/>
      <c r="Y38" s="741"/>
      <c r="Z38" s="742">
        <v>100</v>
      </c>
      <c r="AA38" s="742"/>
      <c r="AB38" s="742"/>
      <c r="AC38" s="742"/>
      <c r="AD38" s="743">
        <v>18717975</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21314</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2921911</v>
      </c>
      <c r="CS38" s="660"/>
      <c r="CT38" s="660"/>
      <c r="CU38" s="660"/>
      <c r="CV38" s="660"/>
      <c r="CW38" s="660"/>
      <c r="CX38" s="660"/>
      <c r="CY38" s="661"/>
      <c r="CZ38" s="664">
        <v>10.5</v>
      </c>
      <c r="DA38" s="693"/>
      <c r="DB38" s="693"/>
      <c r="DC38" s="697"/>
      <c r="DD38" s="668">
        <v>2547320</v>
      </c>
      <c r="DE38" s="660"/>
      <c r="DF38" s="660"/>
      <c r="DG38" s="660"/>
      <c r="DH38" s="660"/>
      <c r="DI38" s="660"/>
      <c r="DJ38" s="660"/>
      <c r="DK38" s="661"/>
      <c r="DL38" s="668">
        <v>1904360</v>
      </c>
      <c r="DM38" s="660"/>
      <c r="DN38" s="660"/>
      <c r="DO38" s="660"/>
      <c r="DP38" s="660"/>
      <c r="DQ38" s="660"/>
      <c r="DR38" s="660"/>
      <c r="DS38" s="660"/>
      <c r="DT38" s="660"/>
      <c r="DU38" s="660"/>
      <c r="DV38" s="661"/>
      <c r="DW38" s="664">
        <v>10</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224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130</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108602</v>
      </c>
      <c r="CS39" s="695"/>
      <c r="CT39" s="695"/>
      <c r="CU39" s="695"/>
      <c r="CV39" s="695"/>
      <c r="CW39" s="695"/>
      <c r="CX39" s="695"/>
      <c r="CY39" s="696"/>
      <c r="CZ39" s="664">
        <v>0.4</v>
      </c>
      <c r="DA39" s="693"/>
      <c r="DB39" s="693"/>
      <c r="DC39" s="697"/>
      <c r="DD39" s="668">
        <v>97150</v>
      </c>
      <c r="DE39" s="695"/>
      <c r="DF39" s="695"/>
      <c r="DG39" s="695"/>
      <c r="DH39" s="695"/>
      <c r="DI39" s="695"/>
      <c r="DJ39" s="695"/>
      <c r="DK39" s="696"/>
      <c r="DL39" s="668" t="s">
        <v>224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690397</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78</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121800</v>
      </c>
      <c r="CS40" s="660"/>
      <c r="CT40" s="660"/>
      <c r="CU40" s="660"/>
      <c r="CV40" s="660"/>
      <c r="CW40" s="660"/>
      <c r="CX40" s="660"/>
      <c r="CY40" s="661"/>
      <c r="CZ40" s="664">
        <v>0.4</v>
      </c>
      <c r="DA40" s="693"/>
      <c r="DB40" s="693"/>
      <c r="DC40" s="697"/>
      <c r="DD40" s="668">
        <v>29600</v>
      </c>
      <c r="DE40" s="660"/>
      <c r="DF40" s="660"/>
      <c r="DG40" s="660"/>
      <c r="DH40" s="660"/>
      <c r="DI40" s="660"/>
      <c r="DJ40" s="660"/>
      <c r="DK40" s="661"/>
      <c r="DL40" s="668" t="s">
        <v>224</v>
      </c>
      <c r="DM40" s="660"/>
      <c r="DN40" s="660"/>
      <c r="DO40" s="660"/>
      <c r="DP40" s="660"/>
      <c r="DQ40" s="660"/>
      <c r="DR40" s="660"/>
      <c r="DS40" s="660"/>
      <c r="DT40" s="660"/>
      <c r="DU40" s="660"/>
      <c r="DV40" s="661"/>
      <c r="DW40" s="664" t="s">
        <v>173</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1321697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208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173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3968853</v>
      </c>
      <c r="CS42" s="660"/>
      <c r="CT42" s="660"/>
      <c r="CU42" s="660"/>
      <c r="CV42" s="660"/>
      <c r="CW42" s="660"/>
      <c r="CX42" s="660"/>
      <c r="CY42" s="661"/>
      <c r="CZ42" s="664">
        <v>14.3</v>
      </c>
      <c r="DA42" s="665"/>
      <c r="DB42" s="665"/>
      <c r="DC42" s="760"/>
      <c r="DD42" s="668">
        <v>1808312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70840</v>
      </c>
      <c r="CS43" s="695"/>
      <c r="CT43" s="695"/>
      <c r="CU43" s="695"/>
      <c r="CV43" s="695"/>
      <c r="CW43" s="695"/>
      <c r="CX43" s="695"/>
      <c r="CY43" s="696"/>
      <c r="CZ43" s="664">
        <v>0.3</v>
      </c>
      <c r="DA43" s="693"/>
      <c r="DB43" s="693"/>
      <c r="DC43" s="697"/>
      <c r="DD43" s="668">
        <v>70840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3968853</v>
      </c>
      <c r="CS44" s="660"/>
      <c r="CT44" s="660"/>
      <c r="CU44" s="660"/>
      <c r="CV44" s="660"/>
      <c r="CW44" s="660"/>
      <c r="CX44" s="660"/>
      <c r="CY44" s="661"/>
      <c r="CZ44" s="664">
        <v>14.3</v>
      </c>
      <c r="DA44" s="665"/>
      <c r="DB44" s="665"/>
      <c r="DC44" s="760"/>
      <c r="DD44" s="668">
        <v>1808312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1662078</v>
      </c>
      <c r="CS45" s="695"/>
      <c r="CT45" s="695"/>
      <c r="CU45" s="695"/>
      <c r="CV45" s="695"/>
      <c r="CW45" s="695"/>
      <c r="CX45" s="695"/>
      <c r="CY45" s="696"/>
      <c r="CZ45" s="664">
        <v>6</v>
      </c>
      <c r="DA45" s="693"/>
      <c r="DB45" s="693"/>
      <c r="DC45" s="697"/>
      <c r="DD45" s="668">
        <v>126764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2275808</v>
      </c>
      <c r="CS46" s="660"/>
      <c r="CT46" s="660"/>
      <c r="CU46" s="660"/>
      <c r="CV46" s="660"/>
      <c r="CW46" s="660"/>
      <c r="CX46" s="660"/>
      <c r="CY46" s="661"/>
      <c r="CZ46" s="664">
        <v>8.1999999999999993</v>
      </c>
      <c r="DA46" s="665"/>
      <c r="DB46" s="665"/>
      <c r="DC46" s="760"/>
      <c r="DD46" s="668">
        <v>1667581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173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27751673</v>
      </c>
      <c r="CS49" s="729"/>
      <c r="CT49" s="729"/>
      <c r="CU49" s="729"/>
      <c r="CV49" s="729"/>
      <c r="CW49" s="729"/>
      <c r="CX49" s="729"/>
      <c r="CY49" s="761"/>
      <c r="CZ49" s="744">
        <v>100</v>
      </c>
      <c r="DA49" s="762"/>
      <c r="DB49" s="762"/>
      <c r="DC49" s="763"/>
      <c r="DD49" s="764">
        <v>20903831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Nx9KhRlGNLEJlVm40MS6oKd6Ae+KVP8XyqXe2S1eYN2Rtf+HtzqVnK3Qip7Of8UEfXiQCuvhD5rHVW/9z8gymg==" saltValue="eJa/jtGLJqMYjOUrd1GF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28424</v>
      </c>
      <c r="R7" s="795"/>
      <c r="S7" s="795"/>
      <c r="T7" s="795"/>
      <c r="U7" s="795"/>
      <c r="V7" s="795">
        <v>27720</v>
      </c>
      <c r="W7" s="795"/>
      <c r="X7" s="795"/>
      <c r="Y7" s="795"/>
      <c r="Z7" s="795"/>
      <c r="AA7" s="795">
        <v>704</v>
      </c>
      <c r="AB7" s="795"/>
      <c r="AC7" s="795"/>
      <c r="AD7" s="795"/>
      <c r="AE7" s="796"/>
      <c r="AF7" s="797">
        <v>515</v>
      </c>
      <c r="AG7" s="798"/>
      <c r="AH7" s="798"/>
      <c r="AI7" s="798"/>
      <c r="AJ7" s="799"/>
      <c r="AK7" s="834">
        <v>583</v>
      </c>
      <c r="AL7" s="835"/>
      <c r="AM7" s="835"/>
      <c r="AN7" s="835"/>
      <c r="AO7" s="835"/>
      <c r="AP7" s="835">
        <v>18234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3</v>
      </c>
      <c r="CI7" s="832"/>
      <c r="CJ7" s="832"/>
      <c r="CK7" s="832"/>
      <c r="CL7" s="833"/>
      <c r="CM7" s="831">
        <v>169</v>
      </c>
      <c r="CN7" s="832"/>
      <c r="CO7" s="832"/>
      <c r="CP7" s="832"/>
      <c r="CQ7" s="833"/>
      <c r="CR7" s="831">
        <v>140</v>
      </c>
      <c r="CS7" s="832"/>
      <c r="CT7" s="832"/>
      <c r="CU7" s="832"/>
      <c r="CV7" s="833"/>
      <c r="CW7" s="831">
        <v>1</v>
      </c>
      <c r="CX7" s="832"/>
      <c r="CY7" s="832"/>
      <c r="CZ7" s="832"/>
      <c r="DA7" s="833"/>
      <c r="DB7" s="831" t="s">
        <v>572</v>
      </c>
      <c r="DC7" s="832"/>
      <c r="DD7" s="832"/>
      <c r="DE7" s="832"/>
      <c r="DF7" s="833"/>
      <c r="DG7" s="831" t="s">
        <v>572</v>
      </c>
      <c r="DH7" s="832"/>
      <c r="DI7" s="832"/>
      <c r="DJ7" s="832"/>
      <c r="DK7" s="833"/>
      <c r="DL7" s="831" t="s">
        <v>572</v>
      </c>
      <c r="DM7" s="832"/>
      <c r="DN7" s="832"/>
      <c r="DO7" s="832"/>
      <c r="DP7" s="833"/>
      <c r="DQ7" s="831" t="s">
        <v>574</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119</v>
      </c>
      <c r="R8" s="819"/>
      <c r="S8" s="819"/>
      <c r="T8" s="819"/>
      <c r="U8" s="819"/>
      <c r="V8" s="819">
        <v>119</v>
      </c>
      <c r="W8" s="819"/>
      <c r="X8" s="819"/>
      <c r="Y8" s="819"/>
      <c r="Z8" s="819"/>
      <c r="AA8" s="819">
        <v>0</v>
      </c>
      <c r="AB8" s="819"/>
      <c r="AC8" s="819"/>
      <c r="AD8" s="819"/>
      <c r="AE8" s="820"/>
      <c r="AF8" s="821">
        <v>0</v>
      </c>
      <c r="AG8" s="822"/>
      <c r="AH8" s="822"/>
      <c r="AI8" s="822"/>
      <c r="AJ8" s="823"/>
      <c r="AK8" s="824">
        <v>88</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565</v>
      </c>
      <c r="BS8" s="828" t="s">
        <v>566</v>
      </c>
      <c r="BT8" s="829"/>
      <c r="BU8" s="829"/>
      <c r="BV8" s="829"/>
      <c r="BW8" s="829"/>
      <c r="BX8" s="829"/>
      <c r="BY8" s="829"/>
      <c r="BZ8" s="829"/>
      <c r="CA8" s="829"/>
      <c r="CB8" s="829"/>
      <c r="CC8" s="829"/>
      <c r="CD8" s="829"/>
      <c r="CE8" s="829"/>
      <c r="CF8" s="829"/>
      <c r="CG8" s="830"/>
      <c r="CH8" s="841">
        <v>14</v>
      </c>
      <c r="CI8" s="842"/>
      <c r="CJ8" s="842"/>
      <c r="CK8" s="842"/>
      <c r="CL8" s="843"/>
      <c r="CM8" s="841">
        <v>313</v>
      </c>
      <c r="CN8" s="842"/>
      <c r="CO8" s="842"/>
      <c r="CP8" s="842"/>
      <c r="CQ8" s="843"/>
      <c r="CR8" s="841">
        <v>50</v>
      </c>
      <c r="CS8" s="842"/>
      <c r="CT8" s="842"/>
      <c r="CU8" s="842"/>
      <c r="CV8" s="843"/>
      <c r="CW8" s="841">
        <v>5</v>
      </c>
      <c r="CX8" s="842"/>
      <c r="CY8" s="842"/>
      <c r="CZ8" s="842"/>
      <c r="DA8" s="843"/>
      <c r="DB8" s="841" t="s">
        <v>572</v>
      </c>
      <c r="DC8" s="842"/>
      <c r="DD8" s="842"/>
      <c r="DE8" s="842"/>
      <c r="DF8" s="843"/>
      <c r="DG8" s="841" t="s">
        <v>573</v>
      </c>
      <c r="DH8" s="842"/>
      <c r="DI8" s="842"/>
      <c r="DJ8" s="842"/>
      <c r="DK8" s="843"/>
      <c r="DL8" s="841">
        <v>43</v>
      </c>
      <c r="DM8" s="842"/>
      <c r="DN8" s="842"/>
      <c r="DO8" s="842"/>
      <c r="DP8" s="843"/>
      <c r="DQ8" s="841">
        <v>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565</v>
      </c>
      <c r="BS9" s="828" t="s">
        <v>567</v>
      </c>
      <c r="BT9" s="829"/>
      <c r="BU9" s="829"/>
      <c r="BV9" s="829"/>
      <c r="BW9" s="829"/>
      <c r="BX9" s="829"/>
      <c r="BY9" s="829"/>
      <c r="BZ9" s="829"/>
      <c r="CA9" s="829"/>
      <c r="CB9" s="829"/>
      <c r="CC9" s="829"/>
      <c r="CD9" s="829"/>
      <c r="CE9" s="829"/>
      <c r="CF9" s="829"/>
      <c r="CG9" s="830"/>
      <c r="CH9" s="841">
        <v>37</v>
      </c>
      <c r="CI9" s="842"/>
      <c r="CJ9" s="842"/>
      <c r="CK9" s="842"/>
      <c r="CL9" s="843"/>
      <c r="CM9" s="841">
        <v>221</v>
      </c>
      <c r="CN9" s="842"/>
      <c r="CO9" s="842"/>
      <c r="CP9" s="842"/>
      <c r="CQ9" s="843"/>
      <c r="CR9" s="841">
        <v>10</v>
      </c>
      <c r="CS9" s="842"/>
      <c r="CT9" s="842"/>
      <c r="CU9" s="842"/>
      <c r="CV9" s="843"/>
      <c r="CW9" s="841" t="s">
        <v>572</v>
      </c>
      <c r="CX9" s="842"/>
      <c r="CY9" s="842"/>
      <c r="CZ9" s="842"/>
      <c r="DA9" s="843"/>
      <c r="DB9" s="841">
        <v>414</v>
      </c>
      <c r="DC9" s="842"/>
      <c r="DD9" s="842"/>
      <c r="DE9" s="842"/>
      <c r="DF9" s="843"/>
      <c r="DG9" s="841" t="s">
        <v>572</v>
      </c>
      <c r="DH9" s="842"/>
      <c r="DI9" s="842"/>
      <c r="DJ9" s="842"/>
      <c r="DK9" s="843"/>
      <c r="DL9" s="841" t="s">
        <v>572</v>
      </c>
      <c r="DM9" s="842"/>
      <c r="DN9" s="842"/>
      <c r="DO9" s="842"/>
      <c r="DP9" s="843"/>
      <c r="DQ9" s="841" t="s">
        <v>572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568</v>
      </c>
      <c r="BT10" s="829"/>
      <c r="BU10" s="829"/>
      <c r="BV10" s="829"/>
      <c r="BW10" s="829"/>
      <c r="BX10" s="829"/>
      <c r="BY10" s="829"/>
      <c r="BZ10" s="829"/>
      <c r="CA10" s="829"/>
      <c r="CB10" s="829"/>
      <c r="CC10" s="829"/>
      <c r="CD10" s="829"/>
      <c r="CE10" s="829"/>
      <c r="CF10" s="829"/>
      <c r="CG10" s="830"/>
      <c r="CH10" s="841">
        <v>57</v>
      </c>
      <c r="CI10" s="842"/>
      <c r="CJ10" s="842"/>
      <c r="CK10" s="842"/>
      <c r="CL10" s="843"/>
      <c r="CM10" s="841">
        <v>339</v>
      </c>
      <c r="CN10" s="842"/>
      <c r="CO10" s="842"/>
      <c r="CP10" s="842"/>
      <c r="CQ10" s="843"/>
      <c r="CR10" s="841">
        <v>92</v>
      </c>
      <c r="CS10" s="842"/>
      <c r="CT10" s="842"/>
      <c r="CU10" s="842"/>
      <c r="CV10" s="843"/>
      <c r="CW10" s="841" t="s">
        <v>572</v>
      </c>
      <c r="CX10" s="842"/>
      <c r="CY10" s="842"/>
      <c r="CZ10" s="842"/>
      <c r="DA10" s="843"/>
      <c r="DB10" s="841" t="s">
        <v>572</v>
      </c>
      <c r="DC10" s="842"/>
      <c r="DD10" s="842"/>
      <c r="DE10" s="842"/>
      <c r="DF10" s="843"/>
      <c r="DG10" s="841" t="s">
        <v>573</v>
      </c>
      <c r="DH10" s="842"/>
      <c r="DI10" s="842"/>
      <c r="DJ10" s="842"/>
      <c r="DK10" s="843"/>
      <c r="DL10" s="841" t="s">
        <v>573</v>
      </c>
      <c r="DM10" s="842"/>
      <c r="DN10" s="842"/>
      <c r="DO10" s="842"/>
      <c r="DP10" s="843"/>
      <c r="DQ10" s="841" t="s">
        <v>573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28455</v>
      </c>
      <c r="R23" s="854"/>
      <c r="S23" s="854"/>
      <c r="T23" s="854"/>
      <c r="U23" s="854"/>
      <c r="V23" s="854">
        <v>27752</v>
      </c>
      <c r="W23" s="854"/>
      <c r="X23" s="854"/>
      <c r="Y23" s="854"/>
      <c r="Z23" s="854"/>
      <c r="AA23" s="854">
        <v>704</v>
      </c>
      <c r="AB23" s="854"/>
      <c r="AC23" s="854"/>
      <c r="AD23" s="854"/>
      <c r="AE23" s="855"/>
      <c r="AF23" s="856">
        <v>515</v>
      </c>
      <c r="AG23" s="854"/>
      <c r="AH23" s="854"/>
      <c r="AI23" s="854"/>
      <c r="AJ23" s="857"/>
      <c r="AK23" s="858"/>
      <c r="AL23" s="859"/>
      <c r="AM23" s="859"/>
      <c r="AN23" s="859"/>
      <c r="AO23" s="859"/>
      <c r="AP23" s="854">
        <v>18234</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9304</v>
      </c>
      <c r="R28" s="883"/>
      <c r="S28" s="883"/>
      <c r="T28" s="883"/>
      <c r="U28" s="883"/>
      <c r="V28" s="883">
        <v>8852</v>
      </c>
      <c r="W28" s="883"/>
      <c r="X28" s="883"/>
      <c r="Y28" s="883"/>
      <c r="Z28" s="883"/>
      <c r="AA28" s="883">
        <v>452</v>
      </c>
      <c r="AB28" s="883"/>
      <c r="AC28" s="883"/>
      <c r="AD28" s="883"/>
      <c r="AE28" s="884"/>
      <c r="AF28" s="885">
        <v>452</v>
      </c>
      <c r="AG28" s="883"/>
      <c r="AH28" s="883"/>
      <c r="AI28" s="883"/>
      <c r="AJ28" s="886"/>
      <c r="AK28" s="887">
        <v>690</v>
      </c>
      <c r="AL28" s="878"/>
      <c r="AM28" s="878"/>
      <c r="AN28" s="878"/>
      <c r="AO28" s="878"/>
      <c r="AP28" s="878" t="s">
        <v>569</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4871</v>
      </c>
      <c r="R29" s="819"/>
      <c r="S29" s="819"/>
      <c r="T29" s="819"/>
      <c r="U29" s="819"/>
      <c r="V29" s="819">
        <v>4520</v>
      </c>
      <c r="W29" s="819"/>
      <c r="X29" s="819"/>
      <c r="Y29" s="819"/>
      <c r="Z29" s="819"/>
      <c r="AA29" s="819">
        <v>352</v>
      </c>
      <c r="AB29" s="819"/>
      <c r="AC29" s="819"/>
      <c r="AD29" s="819"/>
      <c r="AE29" s="820"/>
      <c r="AF29" s="821">
        <v>352</v>
      </c>
      <c r="AG29" s="822"/>
      <c r="AH29" s="822"/>
      <c r="AI29" s="822"/>
      <c r="AJ29" s="823"/>
      <c r="AK29" s="890">
        <v>648</v>
      </c>
      <c r="AL29" s="891"/>
      <c r="AM29" s="891"/>
      <c r="AN29" s="891"/>
      <c r="AO29" s="891"/>
      <c r="AP29" s="891" t="s">
        <v>569</v>
      </c>
      <c r="AQ29" s="891"/>
      <c r="AR29" s="891"/>
      <c r="AS29" s="891"/>
      <c r="AT29" s="891"/>
      <c r="AU29" s="891" t="s">
        <v>571</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750</v>
      </c>
      <c r="R30" s="819"/>
      <c r="S30" s="819"/>
      <c r="T30" s="819"/>
      <c r="U30" s="819"/>
      <c r="V30" s="819">
        <v>748</v>
      </c>
      <c r="W30" s="819"/>
      <c r="X30" s="819"/>
      <c r="Y30" s="819"/>
      <c r="Z30" s="819"/>
      <c r="AA30" s="819">
        <v>3</v>
      </c>
      <c r="AB30" s="819"/>
      <c r="AC30" s="819"/>
      <c r="AD30" s="819"/>
      <c r="AE30" s="820"/>
      <c r="AF30" s="821">
        <v>3</v>
      </c>
      <c r="AG30" s="822"/>
      <c r="AH30" s="822"/>
      <c r="AI30" s="822"/>
      <c r="AJ30" s="823"/>
      <c r="AK30" s="890">
        <v>154</v>
      </c>
      <c r="AL30" s="891"/>
      <c r="AM30" s="891"/>
      <c r="AN30" s="891"/>
      <c r="AO30" s="891"/>
      <c r="AP30" s="891" t="s">
        <v>569</v>
      </c>
      <c r="AQ30" s="891"/>
      <c r="AR30" s="891"/>
      <c r="AS30" s="891"/>
      <c r="AT30" s="891"/>
      <c r="AU30" s="891" t="s">
        <v>571</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1320</v>
      </c>
      <c r="R31" s="819"/>
      <c r="S31" s="819"/>
      <c r="T31" s="819"/>
      <c r="U31" s="819"/>
      <c r="V31" s="819">
        <v>1200</v>
      </c>
      <c r="W31" s="819"/>
      <c r="X31" s="819"/>
      <c r="Y31" s="819"/>
      <c r="Z31" s="819"/>
      <c r="AA31" s="819">
        <v>120</v>
      </c>
      <c r="AB31" s="819"/>
      <c r="AC31" s="819"/>
      <c r="AD31" s="819"/>
      <c r="AE31" s="820"/>
      <c r="AF31" s="821">
        <v>1340</v>
      </c>
      <c r="AG31" s="822"/>
      <c r="AH31" s="822"/>
      <c r="AI31" s="822"/>
      <c r="AJ31" s="823"/>
      <c r="AK31" s="890">
        <v>19</v>
      </c>
      <c r="AL31" s="891"/>
      <c r="AM31" s="891"/>
      <c r="AN31" s="891"/>
      <c r="AO31" s="891"/>
      <c r="AP31" s="891" t="s">
        <v>570</v>
      </c>
      <c r="AQ31" s="891"/>
      <c r="AR31" s="891"/>
      <c r="AS31" s="891"/>
      <c r="AT31" s="891"/>
      <c r="AU31" s="891" t="s">
        <v>571</v>
      </c>
      <c r="AV31" s="891"/>
      <c r="AW31" s="891"/>
      <c r="AX31" s="891"/>
      <c r="AY31" s="891"/>
      <c r="AZ31" s="892" t="s">
        <v>570</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1761</v>
      </c>
      <c r="R32" s="819"/>
      <c r="S32" s="819"/>
      <c r="T32" s="819"/>
      <c r="U32" s="819"/>
      <c r="V32" s="819">
        <v>1692</v>
      </c>
      <c r="W32" s="819"/>
      <c r="X32" s="819"/>
      <c r="Y32" s="819"/>
      <c r="Z32" s="819"/>
      <c r="AA32" s="819">
        <v>69</v>
      </c>
      <c r="AB32" s="819"/>
      <c r="AC32" s="819"/>
      <c r="AD32" s="819"/>
      <c r="AE32" s="820"/>
      <c r="AF32" s="821">
        <v>48</v>
      </c>
      <c r="AG32" s="822"/>
      <c r="AH32" s="822"/>
      <c r="AI32" s="822"/>
      <c r="AJ32" s="823"/>
      <c r="AK32" s="890">
        <v>632</v>
      </c>
      <c r="AL32" s="891"/>
      <c r="AM32" s="891"/>
      <c r="AN32" s="891"/>
      <c r="AO32" s="891"/>
      <c r="AP32" s="891">
        <v>7829</v>
      </c>
      <c r="AQ32" s="891"/>
      <c r="AR32" s="891"/>
      <c r="AS32" s="891"/>
      <c r="AT32" s="891"/>
      <c r="AU32" s="891">
        <v>6498</v>
      </c>
      <c r="AV32" s="891"/>
      <c r="AW32" s="891"/>
      <c r="AX32" s="891"/>
      <c r="AY32" s="891"/>
      <c r="AZ32" s="892" t="s">
        <v>570</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658</v>
      </c>
      <c r="R33" s="819"/>
      <c r="S33" s="819"/>
      <c r="T33" s="819"/>
      <c r="U33" s="819"/>
      <c r="V33" s="819">
        <v>554</v>
      </c>
      <c r="W33" s="819"/>
      <c r="X33" s="819"/>
      <c r="Y33" s="819"/>
      <c r="Z33" s="819"/>
      <c r="AA33" s="819">
        <v>104</v>
      </c>
      <c r="AB33" s="819"/>
      <c r="AC33" s="819"/>
      <c r="AD33" s="819"/>
      <c r="AE33" s="820"/>
      <c r="AF33" s="821">
        <v>81</v>
      </c>
      <c r="AG33" s="822"/>
      <c r="AH33" s="822"/>
      <c r="AI33" s="822"/>
      <c r="AJ33" s="823"/>
      <c r="AK33" s="890">
        <v>278</v>
      </c>
      <c r="AL33" s="891"/>
      <c r="AM33" s="891"/>
      <c r="AN33" s="891"/>
      <c r="AO33" s="891"/>
      <c r="AP33" s="891">
        <v>2986</v>
      </c>
      <c r="AQ33" s="891"/>
      <c r="AR33" s="891"/>
      <c r="AS33" s="891"/>
      <c r="AT33" s="891"/>
      <c r="AU33" s="891">
        <v>2458</v>
      </c>
      <c r="AV33" s="891"/>
      <c r="AW33" s="891"/>
      <c r="AX33" s="891"/>
      <c r="AY33" s="891"/>
      <c r="AZ33" s="892" t="s">
        <v>570</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2276</v>
      </c>
      <c r="AG63" s="902"/>
      <c r="AH63" s="902"/>
      <c r="AI63" s="902"/>
      <c r="AJ63" s="903"/>
      <c r="AK63" s="904"/>
      <c r="AL63" s="899"/>
      <c r="AM63" s="899"/>
      <c r="AN63" s="899"/>
      <c r="AO63" s="899"/>
      <c r="AP63" s="902">
        <v>10815</v>
      </c>
      <c r="AQ63" s="902"/>
      <c r="AR63" s="902"/>
      <c r="AS63" s="902"/>
      <c r="AT63" s="902"/>
      <c r="AU63" s="902">
        <v>8956</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407</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1636</v>
      </c>
      <c r="R69" s="891"/>
      <c r="S69" s="891"/>
      <c r="T69" s="891"/>
      <c r="U69" s="891"/>
      <c r="V69" s="891">
        <v>1535</v>
      </c>
      <c r="W69" s="891"/>
      <c r="X69" s="891"/>
      <c r="Y69" s="891"/>
      <c r="Z69" s="891"/>
      <c r="AA69" s="891">
        <v>100</v>
      </c>
      <c r="AB69" s="891"/>
      <c r="AC69" s="891"/>
      <c r="AD69" s="891"/>
      <c r="AE69" s="891"/>
      <c r="AF69" s="891">
        <v>100</v>
      </c>
      <c r="AG69" s="891"/>
      <c r="AH69" s="891"/>
      <c r="AI69" s="891"/>
      <c r="AJ69" s="891"/>
      <c r="AK69" s="891" t="s">
        <v>572</v>
      </c>
      <c r="AL69" s="891"/>
      <c r="AM69" s="891"/>
      <c r="AN69" s="891"/>
      <c r="AO69" s="891"/>
      <c r="AP69" s="891" t="s">
        <v>572</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830487</v>
      </c>
      <c r="R70" s="891"/>
      <c r="S70" s="891"/>
      <c r="T70" s="891"/>
      <c r="U70" s="891"/>
      <c r="V70" s="891">
        <v>800586</v>
      </c>
      <c r="W70" s="891"/>
      <c r="X70" s="891"/>
      <c r="Y70" s="891"/>
      <c r="Z70" s="891"/>
      <c r="AA70" s="891">
        <v>29902</v>
      </c>
      <c r="AB70" s="891"/>
      <c r="AC70" s="891"/>
      <c r="AD70" s="891"/>
      <c r="AE70" s="891"/>
      <c r="AF70" s="891">
        <v>29900</v>
      </c>
      <c r="AG70" s="891"/>
      <c r="AH70" s="891"/>
      <c r="AI70" s="891"/>
      <c r="AJ70" s="891"/>
      <c r="AK70" s="891">
        <v>5</v>
      </c>
      <c r="AL70" s="891"/>
      <c r="AM70" s="891"/>
      <c r="AN70" s="891"/>
      <c r="AO70" s="891"/>
      <c r="AP70" s="891" t="s">
        <v>572</v>
      </c>
      <c r="AQ70" s="891"/>
      <c r="AR70" s="891"/>
      <c r="AS70" s="891"/>
      <c r="AT70" s="891"/>
      <c r="AU70" s="891" t="s">
        <v>573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1003</v>
      </c>
      <c r="R71" s="891"/>
      <c r="S71" s="891"/>
      <c r="T71" s="891"/>
      <c r="U71" s="891"/>
      <c r="V71" s="891">
        <v>995</v>
      </c>
      <c r="W71" s="891"/>
      <c r="X71" s="891"/>
      <c r="Y71" s="891"/>
      <c r="Z71" s="891"/>
      <c r="AA71" s="891">
        <v>8</v>
      </c>
      <c r="AB71" s="891"/>
      <c r="AC71" s="891"/>
      <c r="AD71" s="891"/>
      <c r="AE71" s="891"/>
      <c r="AF71" s="891">
        <v>8</v>
      </c>
      <c r="AG71" s="891"/>
      <c r="AH71" s="891"/>
      <c r="AI71" s="891"/>
      <c r="AJ71" s="891"/>
      <c r="AK71" s="891" t="s">
        <v>572</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30080</v>
      </c>
      <c r="AG88" s="902"/>
      <c r="AH88" s="902"/>
      <c r="AI88" s="902"/>
      <c r="AJ88" s="902"/>
      <c r="AK88" s="899"/>
      <c r="AL88" s="899"/>
      <c r="AM88" s="899"/>
      <c r="AN88" s="899"/>
      <c r="AO88" s="899"/>
      <c r="AP88" s="902" t="s">
        <v>574</v>
      </c>
      <c r="AQ88" s="902"/>
      <c r="AR88" s="902"/>
      <c r="AS88" s="902"/>
      <c r="AT88" s="902"/>
      <c r="AU88" s="902" t="s">
        <v>573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292</v>
      </c>
      <c r="CS102" s="910"/>
      <c r="CT102" s="910"/>
      <c r="CU102" s="910"/>
      <c r="CV102" s="953"/>
      <c r="CW102" s="952">
        <v>6</v>
      </c>
      <c r="CX102" s="910"/>
      <c r="CY102" s="910"/>
      <c r="CZ102" s="910"/>
      <c r="DA102" s="953"/>
      <c r="DB102" s="952" t="s">
        <v>572</v>
      </c>
      <c r="DC102" s="910"/>
      <c r="DD102" s="910"/>
      <c r="DE102" s="910"/>
      <c r="DF102" s="953"/>
      <c r="DG102" s="952" t="s">
        <v>572</v>
      </c>
      <c r="DH102" s="910"/>
      <c r="DI102" s="910"/>
      <c r="DJ102" s="910"/>
      <c r="DK102" s="953"/>
      <c r="DL102" s="952">
        <v>43</v>
      </c>
      <c r="DM102" s="910"/>
      <c r="DN102" s="910"/>
      <c r="DO102" s="910"/>
      <c r="DP102" s="953"/>
      <c r="DQ102" s="952">
        <v>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301</v>
      </c>
      <c r="AG109" s="955"/>
      <c r="AH109" s="955"/>
      <c r="AI109" s="955"/>
      <c r="AJ109" s="956"/>
      <c r="AK109" s="954" t="s">
        <v>300</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301</v>
      </c>
      <c r="BW109" s="955"/>
      <c r="BX109" s="955"/>
      <c r="BY109" s="955"/>
      <c r="BZ109" s="956"/>
      <c r="CA109" s="954" t="s">
        <v>300</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301</v>
      </c>
      <c r="DM109" s="955"/>
      <c r="DN109" s="955"/>
      <c r="DO109" s="955"/>
      <c r="DP109" s="956"/>
      <c r="DQ109" s="954" t="s">
        <v>300</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3281707</v>
      </c>
      <c r="AB110" s="962"/>
      <c r="AC110" s="962"/>
      <c r="AD110" s="962"/>
      <c r="AE110" s="963"/>
      <c r="AF110" s="964">
        <v>2957246</v>
      </c>
      <c r="AG110" s="962"/>
      <c r="AH110" s="962"/>
      <c r="AI110" s="962"/>
      <c r="AJ110" s="963"/>
      <c r="AK110" s="964">
        <v>2713213</v>
      </c>
      <c r="AL110" s="962"/>
      <c r="AM110" s="962"/>
      <c r="AN110" s="962"/>
      <c r="AO110" s="963"/>
      <c r="AP110" s="965">
        <v>13.9</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21349638</v>
      </c>
      <c r="BR110" s="997"/>
      <c r="BS110" s="997"/>
      <c r="BT110" s="997"/>
      <c r="BU110" s="997"/>
      <c r="BV110" s="997">
        <v>19670128</v>
      </c>
      <c r="BW110" s="997"/>
      <c r="BX110" s="997"/>
      <c r="BY110" s="997"/>
      <c r="BZ110" s="997"/>
      <c r="CA110" s="997">
        <v>18233806</v>
      </c>
      <c r="CB110" s="997"/>
      <c r="CC110" s="997"/>
      <c r="CD110" s="997"/>
      <c r="CE110" s="997"/>
      <c r="CF110" s="1011">
        <v>93.1</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2233910</v>
      </c>
      <c r="DH110" s="997"/>
      <c r="DI110" s="997"/>
      <c r="DJ110" s="997"/>
      <c r="DK110" s="997"/>
      <c r="DL110" s="997">
        <v>2018004</v>
      </c>
      <c r="DM110" s="997"/>
      <c r="DN110" s="997"/>
      <c r="DO110" s="997"/>
      <c r="DP110" s="997"/>
      <c r="DQ110" s="997">
        <v>1793979</v>
      </c>
      <c r="DR110" s="997"/>
      <c r="DS110" s="997"/>
      <c r="DT110" s="997"/>
      <c r="DU110" s="997"/>
      <c r="DV110" s="998">
        <v>9.1999999999999993</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124</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2765157</v>
      </c>
      <c r="BR111" s="990"/>
      <c r="BS111" s="990"/>
      <c r="BT111" s="990"/>
      <c r="BU111" s="990"/>
      <c r="BV111" s="990">
        <v>4465959</v>
      </c>
      <c r="BW111" s="990"/>
      <c r="BX111" s="990"/>
      <c r="BY111" s="990"/>
      <c r="BZ111" s="990"/>
      <c r="CA111" s="990">
        <v>4204483</v>
      </c>
      <c r="CB111" s="990"/>
      <c r="CC111" s="990"/>
      <c r="CD111" s="990"/>
      <c r="CE111" s="990"/>
      <c r="CF111" s="984">
        <v>21.5</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425</v>
      </c>
      <c r="DM111" s="990"/>
      <c r="DN111" s="990"/>
      <c r="DO111" s="990"/>
      <c r="DP111" s="990"/>
      <c r="DQ111" s="990" t="s">
        <v>425</v>
      </c>
      <c r="DR111" s="990"/>
      <c r="DS111" s="990"/>
      <c r="DT111" s="990"/>
      <c r="DU111" s="990"/>
      <c r="DV111" s="991" t="s">
        <v>124</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124</v>
      </c>
      <c r="AB112" s="1029"/>
      <c r="AC112" s="1029"/>
      <c r="AD112" s="1029"/>
      <c r="AE112" s="1030"/>
      <c r="AF112" s="1031" t="s">
        <v>124</v>
      </c>
      <c r="AG112" s="1029"/>
      <c r="AH112" s="1029"/>
      <c r="AI112" s="1029"/>
      <c r="AJ112" s="1030"/>
      <c r="AK112" s="1031" t="s">
        <v>425</v>
      </c>
      <c r="AL112" s="1029"/>
      <c r="AM112" s="1029"/>
      <c r="AN112" s="1029"/>
      <c r="AO112" s="1030"/>
      <c r="AP112" s="1032" t="s">
        <v>425</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9027281</v>
      </c>
      <c r="BR112" s="990"/>
      <c r="BS112" s="990"/>
      <c r="BT112" s="990"/>
      <c r="BU112" s="990"/>
      <c r="BV112" s="990">
        <v>8688205</v>
      </c>
      <c r="BW112" s="990"/>
      <c r="BX112" s="990"/>
      <c r="BY112" s="990"/>
      <c r="BZ112" s="990"/>
      <c r="CA112" s="990">
        <v>8956095</v>
      </c>
      <c r="CB112" s="990"/>
      <c r="CC112" s="990"/>
      <c r="CD112" s="990"/>
      <c r="CE112" s="990"/>
      <c r="CF112" s="984">
        <v>45.7</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425</v>
      </c>
      <c r="DM112" s="990"/>
      <c r="DN112" s="990"/>
      <c r="DO112" s="990"/>
      <c r="DP112" s="990"/>
      <c r="DQ112" s="990" t="s">
        <v>124</v>
      </c>
      <c r="DR112" s="990"/>
      <c r="DS112" s="990"/>
      <c r="DT112" s="990"/>
      <c r="DU112" s="990"/>
      <c r="DV112" s="991" t="s">
        <v>124</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799091</v>
      </c>
      <c r="AB113" s="1004"/>
      <c r="AC113" s="1004"/>
      <c r="AD113" s="1004"/>
      <c r="AE113" s="1005"/>
      <c r="AF113" s="1006">
        <v>662493</v>
      </c>
      <c r="AG113" s="1004"/>
      <c r="AH113" s="1004"/>
      <c r="AI113" s="1004"/>
      <c r="AJ113" s="1005"/>
      <c r="AK113" s="1006">
        <v>590404</v>
      </c>
      <c r="AL113" s="1004"/>
      <c r="AM113" s="1004"/>
      <c r="AN113" s="1004"/>
      <c r="AO113" s="1005"/>
      <c r="AP113" s="1007">
        <v>3</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t="s">
        <v>124</v>
      </c>
      <c r="BR113" s="990"/>
      <c r="BS113" s="990"/>
      <c r="BT113" s="990"/>
      <c r="BU113" s="990"/>
      <c r="BV113" s="990" t="s">
        <v>124</v>
      </c>
      <c r="BW113" s="990"/>
      <c r="BX113" s="990"/>
      <c r="BY113" s="990"/>
      <c r="BZ113" s="990"/>
      <c r="CA113" s="990" t="s">
        <v>124</v>
      </c>
      <c r="CB113" s="990"/>
      <c r="CC113" s="990"/>
      <c r="CD113" s="990"/>
      <c r="CE113" s="990"/>
      <c r="CF113" s="984" t="s">
        <v>124</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531247</v>
      </c>
      <c r="DH113" s="1029"/>
      <c r="DI113" s="1029"/>
      <c r="DJ113" s="1029"/>
      <c r="DK113" s="1030"/>
      <c r="DL113" s="1031">
        <v>2447955</v>
      </c>
      <c r="DM113" s="1029"/>
      <c r="DN113" s="1029"/>
      <c r="DO113" s="1029"/>
      <c r="DP113" s="1030"/>
      <c r="DQ113" s="1031">
        <v>2410504</v>
      </c>
      <c r="DR113" s="1029"/>
      <c r="DS113" s="1029"/>
      <c r="DT113" s="1029"/>
      <c r="DU113" s="1030"/>
      <c r="DV113" s="1032">
        <v>12.3</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425</v>
      </c>
      <c r="AB114" s="1029"/>
      <c r="AC114" s="1029"/>
      <c r="AD114" s="1029"/>
      <c r="AE114" s="1030"/>
      <c r="AF114" s="1031" t="s">
        <v>124</v>
      </c>
      <c r="AG114" s="1029"/>
      <c r="AH114" s="1029"/>
      <c r="AI114" s="1029"/>
      <c r="AJ114" s="1030"/>
      <c r="AK114" s="1031" t="s">
        <v>425</v>
      </c>
      <c r="AL114" s="1029"/>
      <c r="AM114" s="1029"/>
      <c r="AN114" s="1029"/>
      <c r="AO114" s="1030"/>
      <c r="AP114" s="1032" t="s">
        <v>425</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6126806</v>
      </c>
      <c r="BR114" s="990"/>
      <c r="BS114" s="990"/>
      <c r="BT114" s="990"/>
      <c r="BU114" s="990"/>
      <c r="BV114" s="990">
        <v>6345455</v>
      </c>
      <c r="BW114" s="990"/>
      <c r="BX114" s="990"/>
      <c r="BY114" s="990"/>
      <c r="BZ114" s="990"/>
      <c r="CA114" s="990">
        <v>6408936</v>
      </c>
      <c r="CB114" s="990"/>
      <c r="CC114" s="990"/>
      <c r="CD114" s="990"/>
      <c r="CE114" s="990"/>
      <c r="CF114" s="984">
        <v>32.700000000000003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124</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791217</v>
      </c>
      <c r="AB115" s="1004"/>
      <c r="AC115" s="1004"/>
      <c r="AD115" s="1004"/>
      <c r="AE115" s="1005"/>
      <c r="AF115" s="1006">
        <v>351814</v>
      </c>
      <c r="AG115" s="1004"/>
      <c r="AH115" s="1004"/>
      <c r="AI115" s="1004"/>
      <c r="AJ115" s="1005"/>
      <c r="AK115" s="1006">
        <v>376820</v>
      </c>
      <c r="AL115" s="1004"/>
      <c r="AM115" s="1004"/>
      <c r="AN115" s="1004"/>
      <c r="AO115" s="1005"/>
      <c r="AP115" s="1007">
        <v>1.9</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v>378194</v>
      </c>
      <c r="BR115" s="990"/>
      <c r="BS115" s="990"/>
      <c r="BT115" s="990"/>
      <c r="BU115" s="990"/>
      <c r="BV115" s="990">
        <v>4860</v>
      </c>
      <c r="BW115" s="990"/>
      <c r="BX115" s="990"/>
      <c r="BY115" s="990"/>
      <c r="BZ115" s="990"/>
      <c r="CA115" s="990">
        <v>4253</v>
      </c>
      <c r="CB115" s="990"/>
      <c r="CC115" s="990"/>
      <c r="CD115" s="990"/>
      <c r="CE115" s="990"/>
      <c r="CF115" s="984">
        <v>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425</v>
      </c>
      <c r="DH115" s="1029"/>
      <c r="DI115" s="1029"/>
      <c r="DJ115" s="1029"/>
      <c r="DK115" s="1030"/>
      <c r="DL115" s="1031" t="s">
        <v>124</v>
      </c>
      <c r="DM115" s="1029"/>
      <c r="DN115" s="1029"/>
      <c r="DO115" s="1029"/>
      <c r="DP115" s="1030"/>
      <c r="DQ115" s="1031" t="s">
        <v>425</v>
      </c>
      <c r="DR115" s="1029"/>
      <c r="DS115" s="1029"/>
      <c r="DT115" s="1029"/>
      <c r="DU115" s="1030"/>
      <c r="DV115" s="1032" t="s">
        <v>124</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425</v>
      </c>
      <c r="AB116" s="1029"/>
      <c r="AC116" s="1029"/>
      <c r="AD116" s="1029"/>
      <c r="AE116" s="1030"/>
      <c r="AF116" s="1031" t="s">
        <v>425</v>
      </c>
      <c r="AG116" s="1029"/>
      <c r="AH116" s="1029"/>
      <c r="AI116" s="1029"/>
      <c r="AJ116" s="1030"/>
      <c r="AK116" s="1031" t="s">
        <v>124</v>
      </c>
      <c r="AL116" s="1029"/>
      <c r="AM116" s="1029"/>
      <c r="AN116" s="1029"/>
      <c r="AO116" s="1030"/>
      <c r="AP116" s="1032" t="s">
        <v>124</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124</v>
      </c>
      <c r="BW116" s="990"/>
      <c r="BX116" s="990"/>
      <c r="BY116" s="990"/>
      <c r="BZ116" s="990"/>
      <c r="CA116" s="990" t="s">
        <v>425</v>
      </c>
      <c r="CB116" s="990"/>
      <c r="CC116" s="990"/>
      <c r="CD116" s="990"/>
      <c r="CE116" s="990"/>
      <c r="CF116" s="984" t="s">
        <v>124</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4872015</v>
      </c>
      <c r="AB117" s="1047"/>
      <c r="AC117" s="1047"/>
      <c r="AD117" s="1047"/>
      <c r="AE117" s="1048"/>
      <c r="AF117" s="1049">
        <v>3971553</v>
      </c>
      <c r="AG117" s="1047"/>
      <c r="AH117" s="1047"/>
      <c r="AI117" s="1047"/>
      <c r="AJ117" s="1048"/>
      <c r="AK117" s="1049">
        <v>3680437</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425</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301</v>
      </c>
      <c r="AG118" s="955"/>
      <c r="AH118" s="955"/>
      <c r="AI118" s="955"/>
      <c r="AJ118" s="956"/>
      <c r="AK118" s="954" t="s">
        <v>300</v>
      </c>
      <c r="AL118" s="955"/>
      <c r="AM118" s="955"/>
      <c r="AN118" s="955"/>
      <c r="AO118" s="956"/>
      <c r="AP118" s="1041" t="s">
        <v>418</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425</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305786</v>
      </c>
      <c r="AB119" s="962"/>
      <c r="AC119" s="962"/>
      <c r="AD119" s="962"/>
      <c r="AE119" s="963"/>
      <c r="AF119" s="964">
        <v>305866</v>
      </c>
      <c r="AG119" s="962"/>
      <c r="AH119" s="962"/>
      <c r="AI119" s="962"/>
      <c r="AJ119" s="963"/>
      <c r="AK119" s="964">
        <v>305946</v>
      </c>
      <c r="AL119" s="962"/>
      <c r="AM119" s="962"/>
      <c r="AN119" s="962"/>
      <c r="AO119" s="963"/>
      <c r="AP119" s="965">
        <v>1.6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449</v>
      </c>
      <c r="BP119" s="1076"/>
      <c r="BQ119" s="1067">
        <v>39647076</v>
      </c>
      <c r="BR119" s="1068"/>
      <c r="BS119" s="1068"/>
      <c r="BT119" s="1068"/>
      <c r="BU119" s="1068"/>
      <c r="BV119" s="1068">
        <v>39174607</v>
      </c>
      <c r="BW119" s="1068"/>
      <c r="BX119" s="1068"/>
      <c r="BY119" s="1068"/>
      <c r="BZ119" s="1068"/>
      <c r="CA119" s="1068">
        <v>37807573</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13620386</v>
      </c>
      <c r="BR120" s="997"/>
      <c r="BS120" s="997"/>
      <c r="BT120" s="997"/>
      <c r="BU120" s="997"/>
      <c r="BV120" s="997">
        <v>15724688</v>
      </c>
      <c r="BW120" s="997"/>
      <c r="BX120" s="997"/>
      <c r="BY120" s="997"/>
      <c r="BZ120" s="997"/>
      <c r="CA120" s="997">
        <v>15683551</v>
      </c>
      <c r="CB120" s="997"/>
      <c r="CC120" s="997"/>
      <c r="CD120" s="997"/>
      <c r="CE120" s="997"/>
      <c r="CF120" s="1011">
        <v>80.099999999999994</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6651118</v>
      </c>
      <c r="DH120" s="997"/>
      <c r="DI120" s="997"/>
      <c r="DJ120" s="997"/>
      <c r="DK120" s="997"/>
      <c r="DL120" s="997">
        <v>6274987</v>
      </c>
      <c r="DM120" s="997"/>
      <c r="DN120" s="997"/>
      <c r="DO120" s="997"/>
      <c r="DP120" s="997"/>
      <c r="DQ120" s="997">
        <v>6498324</v>
      </c>
      <c r="DR120" s="997"/>
      <c r="DS120" s="997"/>
      <c r="DT120" s="997"/>
      <c r="DU120" s="997"/>
      <c r="DV120" s="998">
        <v>33.200000000000003</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45948</v>
      </c>
      <c r="AB121" s="1029"/>
      <c r="AC121" s="1029"/>
      <c r="AD121" s="1029"/>
      <c r="AE121" s="1030"/>
      <c r="AF121" s="1031">
        <v>45948</v>
      </c>
      <c r="AG121" s="1029"/>
      <c r="AH121" s="1029"/>
      <c r="AI121" s="1029"/>
      <c r="AJ121" s="1030"/>
      <c r="AK121" s="1031">
        <v>70874</v>
      </c>
      <c r="AL121" s="1029"/>
      <c r="AM121" s="1029"/>
      <c r="AN121" s="1029"/>
      <c r="AO121" s="1030"/>
      <c r="AP121" s="1032">
        <v>0.4</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4187695</v>
      </c>
      <c r="BR121" s="990"/>
      <c r="BS121" s="990"/>
      <c r="BT121" s="990"/>
      <c r="BU121" s="990"/>
      <c r="BV121" s="990">
        <v>3460204</v>
      </c>
      <c r="BW121" s="990"/>
      <c r="BX121" s="990"/>
      <c r="BY121" s="990"/>
      <c r="BZ121" s="990"/>
      <c r="CA121" s="990">
        <v>3870818</v>
      </c>
      <c r="CB121" s="990"/>
      <c r="CC121" s="990"/>
      <c r="CD121" s="990"/>
      <c r="CE121" s="990"/>
      <c r="CF121" s="984">
        <v>19.8</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v>2376163</v>
      </c>
      <c r="DH121" s="990"/>
      <c r="DI121" s="990"/>
      <c r="DJ121" s="990"/>
      <c r="DK121" s="990"/>
      <c r="DL121" s="990">
        <v>2413218</v>
      </c>
      <c r="DM121" s="990"/>
      <c r="DN121" s="990"/>
      <c r="DO121" s="990"/>
      <c r="DP121" s="990"/>
      <c r="DQ121" s="990">
        <v>2457771</v>
      </c>
      <c r="DR121" s="990"/>
      <c r="DS121" s="990"/>
      <c r="DT121" s="990"/>
      <c r="DU121" s="990"/>
      <c r="DV121" s="991">
        <v>12.6</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25306129</v>
      </c>
      <c r="BR122" s="1068"/>
      <c r="BS122" s="1068"/>
      <c r="BT122" s="1068"/>
      <c r="BU122" s="1068"/>
      <c r="BV122" s="1068">
        <v>24446200</v>
      </c>
      <c r="BW122" s="1068"/>
      <c r="BX122" s="1068"/>
      <c r="BY122" s="1068"/>
      <c r="BZ122" s="1068"/>
      <c r="CA122" s="1068">
        <v>23207376</v>
      </c>
      <c r="CB122" s="1068"/>
      <c r="CC122" s="1068"/>
      <c r="CD122" s="1068"/>
      <c r="CE122" s="1068"/>
      <c r="CF122" s="1088">
        <v>118.5</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124</v>
      </c>
      <c r="DR122" s="990"/>
      <c r="DS122" s="990"/>
      <c r="DT122" s="990"/>
      <c r="DU122" s="990"/>
      <c r="DV122" s="991" t="s">
        <v>124</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460</v>
      </c>
      <c r="BP123" s="1076"/>
      <c r="BQ123" s="1135">
        <v>43114210</v>
      </c>
      <c r="BR123" s="1136"/>
      <c r="BS123" s="1136"/>
      <c r="BT123" s="1136"/>
      <c r="BU123" s="1136"/>
      <c r="BV123" s="1136">
        <v>43631092</v>
      </c>
      <c r="BW123" s="1136"/>
      <c r="BX123" s="1136"/>
      <c r="BY123" s="1136"/>
      <c r="BZ123" s="1136"/>
      <c r="CA123" s="1136">
        <v>42761745</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124</v>
      </c>
      <c r="DM123" s="1029"/>
      <c r="DN123" s="1029"/>
      <c r="DO123" s="1029"/>
      <c r="DP123" s="1030"/>
      <c r="DQ123" s="1031" t="s">
        <v>425</v>
      </c>
      <c r="DR123" s="1029"/>
      <c r="DS123" s="1029"/>
      <c r="DT123" s="1029"/>
      <c r="DU123" s="1030"/>
      <c r="DV123" s="1032" t="s">
        <v>124</v>
      </c>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124</v>
      </c>
      <c r="AL124" s="1029"/>
      <c r="AM124" s="1029"/>
      <c r="AN124" s="1029"/>
      <c r="AO124" s="1030"/>
      <c r="AP124" s="1032" t="s">
        <v>124</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124</v>
      </c>
      <c r="BR124" s="1098"/>
      <c r="BS124" s="1098"/>
      <c r="BT124" s="1098"/>
      <c r="BU124" s="1098"/>
      <c r="BV124" s="1098" t="s">
        <v>124</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425</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425</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v>372726</v>
      </c>
      <c r="DH126" s="990"/>
      <c r="DI126" s="990"/>
      <c r="DJ126" s="990"/>
      <c r="DK126" s="990"/>
      <c r="DL126" s="990" t="s">
        <v>124</v>
      </c>
      <c r="DM126" s="990"/>
      <c r="DN126" s="990"/>
      <c r="DO126" s="990"/>
      <c r="DP126" s="990"/>
      <c r="DQ126" s="990" t="s">
        <v>124</v>
      </c>
      <c r="DR126" s="990"/>
      <c r="DS126" s="990"/>
      <c r="DT126" s="990"/>
      <c r="DU126" s="990"/>
      <c r="DV126" s="991" t="s">
        <v>425</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439483</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370839</v>
      </c>
      <c r="AB128" s="1118"/>
      <c r="AC128" s="1118"/>
      <c r="AD128" s="1118"/>
      <c r="AE128" s="1119"/>
      <c r="AF128" s="1120">
        <v>427289</v>
      </c>
      <c r="AG128" s="1118"/>
      <c r="AH128" s="1118"/>
      <c r="AI128" s="1118"/>
      <c r="AJ128" s="1119"/>
      <c r="AK128" s="1120">
        <v>458945</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124</v>
      </c>
      <c r="BG128" s="1125"/>
      <c r="BH128" s="1125"/>
      <c r="BI128" s="1125"/>
      <c r="BJ128" s="1125"/>
      <c r="BK128" s="1125"/>
      <c r="BL128" s="1126"/>
      <c r="BM128" s="1124">
        <v>12.31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v>5468</v>
      </c>
      <c r="DH128" s="1110"/>
      <c r="DI128" s="1110"/>
      <c r="DJ128" s="1110"/>
      <c r="DK128" s="1110"/>
      <c r="DL128" s="1110">
        <v>4860</v>
      </c>
      <c r="DM128" s="1110"/>
      <c r="DN128" s="1110"/>
      <c r="DO128" s="1110"/>
      <c r="DP128" s="1110"/>
      <c r="DQ128" s="1110">
        <v>4253</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21107270</v>
      </c>
      <c r="AB129" s="1029"/>
      <c r="AC129" s="1029"/>
      <c r="AD129" s="1029"/>
      <c r="AE129" s="1030"/>
      <c r="AF129" s="1031">
        <v>23526477</v>
      </c>
      <c r="AG129" s="1029"/>
      <c r="AH129" s="1029"/>
      <c r="AI129" s="1029"/>
      <c r="AJ129" s="1030"/>
      <c r="AK129" s="1031">
        <v>22047412</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124</v>
      </c>
      <c r="BG129" s="1139"/>
      <c r="BH129" s="1139"/>
      <c r="BI129" s="1139"/>
      <c r="BJ129" s="1139"/>
      <c r="BK129" s="1139"/>
      <c r="BL129" s="1140"/>
      <c r="BM129" s="1138">
        <v>17.309999999999999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2942213</v>
      </c>
      <c r="AB130" s="1029"/>
      <c r="AC130" s="1029"/>
      <c r="AD130" s="1029"/>
      <c r="AE130" s="1030"/>
      <c r="AF130" s="1031">
        <v>2720812</v>
      </c>
      <c r="AG130" s="1029"/>
      <c r="AH130" s="1029"/>
      <c r="AI130" s="1029"/>
      <c r="AJ130" s="1030"/>
      <c r="AK130" s="1031">
        <v>2470990</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18165057</v>
      </c>
      <c r="AB131" s="1054"/>
      <c r="AC131" s="1054"/>
      <c r="AD131" s="1054"/>
      <c r="AE131" s="1055"/>
      <c r="AF131" s="1053">
        <v>20805665</v>
      </c>
      <c r="AG131" s="1054"/>
      <c r="AH131" s="1054"/>
      <c r="AI131" s="1054"/>
      <c r="AJ131" s="1055"/>
      <c r="AK131" s="1053">
        <v>19576422</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8.5822081370000003</v>
      </c>
      <c r="AB132" s="1170"/>
      <c r="AC132" s="1170"/>
      <c r="AD132" s="1170"/>
      <c r="AE132" s="1171"/>
      <c r="AF132" s="1172">
        <v>3.9578259089999999</v>
      </c>
      <c r="AG132" s="1170"/>
      <c r="AH132" s="1170"/>
      <c r="AI132" s="1170"/>
      <c r="AJ132" s="1171"/>
      <c r="AK132" s="1172">
        <v>3.8337036260000001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7.7</v>
      </c>
      <c r="AB133" s="1153"/>
      <c r="AC133" s="1153"/>
      <c r="AD133" s="1153"/>
      <c r="AE133" s="1154"/>
      <c r="AF133" s="1152">
        <v>6.4</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esHHqHxJBnaPASxFQIICWsY2EpwQAQXb+tzoB2sQU5H1rK8fj9kmcLUy5+jKg7HVaeZB9v5tXaD+/DfMqmCog==" saltValue="XH61uf5x873vl7UE4Q3J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js49A9KVgNVcZKWarO7FEgJ3a03BNMDP/saQQLsY5dW8oOo9zxtsIhZBHXu3fIpllK6ScAm/85SJWuptBWsfQ==" saltValue="gHd22zAGZ1rN7NUTwGk6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gqwppDYAUzkDIYjqFHSehBnhI4fWquiLofjJrkrlBoIf/uDHlNIih2/cY8AWaEC14s2zB8w2KL3capbs5ZdBg==" saltValue="mGRr5cyxwJVTOwkWJr4p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5815796</v>
      </c>
      <c r="AP9" s="292">
        <v>92082</v>
      </c>
      <c r="AQ9" s="293">
        <v>65823</v>
      </c>
      <c r="AR9" s="294">
        <v>39.9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284968</v>
      </c>
      <c r="AP10" s="295">
        <v>4512</v>
      </c>
      <c r="AQ10" s="296">
        <v>6012</v>
      </c>
      <c r="AR10" s="297">
        <v>-25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3662</v>
      </c>
      <c r="AP11" s="295">
        <v>58</v>
      </c>
      <c r="AQ11" s="296">
        <v>9684</v>
      </c>
      <c r="AR11" s="297">
        <v>-99.4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286</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116973</v>
      </c>
      <c r="AP14" s="295">
        <v>1852</v>
      </c>
      <c r="AQ14" s="296">
        <v>3024</v>
      </c>
      <c r="AR14" s="297">
        <v>-38.799999999999997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70840</v>
      </c>
      <c r="AP15" s="295">
        <v>1122</v>
      </c>
      <c r="AQ15" s="296">
        <v>1552</v>
      </c>
      <c r="AR15" s="297">
        <v>-27.7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-389705</v>
      </c>
      <c r="AP16" s="295">
        <v>-6170</v>
      </c>
      <c r="AQ16" s="296">
        <v>-6311</v>
      </c>
      <c r="AR16" s="297">
        <v>-2.2000000000000002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5902534</v>
      </c>
      <c r="AP17" s="295">
        <v>93455</v>
      </c>
      <c r="AQ17" s="296">
        <v>80070</v>
      </c>
      <c r="AR17" s="297">
        <v>16.7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9.86</v>
      </c>
      <c r="AP21" s="308">
        <v>7.57</v>
      </c>
      <c r="AQ21" s="309">
        <v>2.29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99.7</v>
      </c>
      <c r="AP22" s="313">
        <v>98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2713213</v>
      </c>
      <c r="AP32" s="322">
        <v>42958</v>
      </c>
      <c r="AQ32" s="323">
        <v>42321</v>
      </c>
      <c r="AR32" s="324">
        <v>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271</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590404</v>
      </c>
      <c r="AP35" s="322">
        <v>9348</v>
      </c>
      <c r="AQ35" s="323">
        <v>11048</v>
      </c>
      <c r="AR35" s="324">
        <v>-15.4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t="s">
        <v>499</v>
      </c>
      <c r="AP36" s="322" t="s">
        <v>499</v>
      </c>
      <c r="AQ36" s="323">
        <v>2719</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376820</v>
      </c>
      <c r="AP37" s="322">
        <v>5966</v>
      </c>
      <c r="AQ37" s="323">
        <v>1376</v>
      </c>
      <c r="AR37" s="324">
        <v>333.6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3</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-458945</v>
      </c>
      <c r="AP39" s="322">
        <v>-7267</v>
      </c>
      <c r="AQ39" s="323">
        <v>-3364</v>
      </c>
      <c r="AR39" s="324">
        <v>116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-2470990</v>
      </c>
      <c r="AP40" s="322">
        <v>-39123</v>
      </c>
      <c r="AQ40" s="323">
        <v>-38507</v>
      </c>
      <c r="AR40" s="324">
        <v>1.6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750502</v>
      </c>
      <c r="AP41" s="322">
        <v>11883</v>
      </c>
      <c r="AQ41" s="323">
        <v>15867</v>
      </c>
      <c r="AR41" s="324">
        <v>-25.1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7012419</v>
      </c>
      <c r="AN51" s="344">
        <v>107398</v>
      </c>
      <c r="AO51" s="345">
        <v>99.5</v>
      </c>
      <c r="AP51" s="346">
        <v>69560</v>
      </c>
      <c r="AQ51" s="347">
        <v>32</v>
      </c>
      <c r="AR51" s="348">
        <v>67.5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3779720</v>
      </c>
      <c r="AN52" s="352">
        <v>57888</v>
      </c>
      <c r="AO52" s="353">
        <v>69.400000000000006</v>
      </c>
      <c r="AP52" s="354">
        <v>35305</v>
      </c>
      <c r="AQ52" s="355">
        <v>17</v>
      </c>
      <c r="AR52" s="356">
        <v>52.4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5003466</v>
      </c>
      <c r="AN53" s="344">
        <v>77308</v>
      </c>
      <c r="AO53" s="345">
        <v>-28</v>
      </c>
      <c r="AP53" s="346">
        <v>65988</v>
      </c>
      <c r="AQ53" s="347">
        <v>-5.0999999999999996</v>
      </c>
      <c r="AR53" s="348">
        <v>-22.9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3938103</v>
      </c>
      <c r="AN54" s="352">
        <v>60847</v>
      </c>
      <c r="AO54" s="353">
        <v>5.0999999999999996</v>
      </c>
      <c r="AP54" s="354">
        <v>36473</v>
      </c>
      <c r="AQ54" s="355">
        <v>3.3</v>
      </c>
      <c r="AR54" s="356">
        <v>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6178066</v>
      </c>
      <c r="AN55" s="344">
        <v>96415</v>
      </c>
      <c r="AO55" s="345">
        <v>24.7</v>
      </c>
      <c r="AP55" s="346">
        <v>77507</v>
      </c>
      <c r="AQ55" s="347">
        <v>17.5</v>
      </c>
      <c r="AR55" s="348">
        <v>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4070013</v>
      </c>
      <c r="AN56" s="352">
        <v>63517</v>
      </c>
      <c r="AO56" s="353">
        <v>4.4000000000000004</v>
      </c>
      <c r="AP56" s="354">
        <v>42788</v>
      </c>
      <c r="AQ56" s="355">
        <v>17.3</v>
      </c>
      <c r="AR56" s="356">
        <v>-12.9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5030546</v>
      </c>
      <c r="AN57" s="344">
        <v>79307</v>
      </c>
      <c r="AO57" s="345">
        <v>-17.7</v>
      </c>
      <c r="AP57" s="346">
        <v>86564</v>
      </c>
      <c r="AQ57" s="347">
        <v>11.7</v>
      </c>
      <c r="AR57" s="348">
        <v>-29.4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3498155</v>
      </c>
      <c r="AN58" s="352">
        <v>55149</v>
      </c>
      <c r="AO58" s="353">
        <v>-13.2</v>
      </c>
      <c r="AP58" s="354">
        <v>44869</v>
      </c>
      <c r="AQ58" s="355">
        <v>4.9000000000000004</v>
      </c>
      <c r="AR58" s="356">
        <v>-18.100000000000001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3968853</v>
      </c>
      <c r="AN59" s="344">
        <v>62839</v>
      </c>
      <c r="AO59" s="345">
        <v>-20.8</v>
      </c>
      <c r="AP59" s="346">
        <v>62698</v>
      </c>
      <c r="AQ59" s="347">
        <v>-27.6</v>
      </c>
      <c r="AR59" s="348">
        <v>6.8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2275808</v>
      </c>
      <c r="AN60" s="352">
        <v>36033</v>
      </c>
      <c r="AO60" s="353">
        <v>-34.700000000000003</v>
      </c>
      <c r="AP60" s="354">
        <v>31973</v>
      </c>
      <c r="AQ60" s="355">
        <v>-28.7</v>
      </c>
      <c r="AR60" s="356">
        <v>-6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5438670</v>
      </c>
      <c r="AN61" s="359">
        <v>84653</v>
      </c>
      <c r="AO61" s="360">
        <v>11.5</v>
      </c>
      <c r="AP61" s="361">
        <v>72463</v>
      </c>
      <c r="AQ61" s="362">
        <v>5.7</v>
      </c>
      <c r="AR61" s="348">
        <v>5.8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3512360</v>
      </c>
      <c r="AN62" s="352">
        <v>54687</v>
      </c>
      <c r="AO62" s="353">
        <v>6.2</v>
      </c>
      <c r="AP62" s="354">
        <v>38282</v>
      </c>
      <c r="AQ62" s="355">
        <v>2.8</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o7XamJrqrCwL3chLOSrhIf1tWWI6ewdHj1ZCGj3g2SRtUSx6wUoE47HHRb4g4Nn2yhWnuW30EYQr6ohTwbDpw==" saltValue="ZDkY0oQWtpgoUXd8a7oH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eW2J3P5TraPHRxqMOjwvDeOl31t+JGFOMxV8hUgtEGlPOlSqaKkiifL3KGirO/iTLj9cx5ngmeQPIHzNe8V1g==" saltValue="K4fGC2rh6mzvZDzSSICm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FyqrUTMqsqEEAvdyMTrSwCB9NSVRxitoRMrsUL5jJm7h0nKLcAJVAqM9LAeAcn/fjkWqFHXvs/eueLnGgXnqA==" saltValue="rMW2/0HaGtNB1zx1oLSv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28.5</v>
      </c>
      <c r="G47" s="12">
        <v>38.409999999999997</v>
      </c>
      <c r="H47" s="12">
        <v>30.67</v>
      </c>
      <c r="I47" s="12">
        <v>31.64</v>
      </c>
      <c r="J47" s="13">
        <v>33.35</v>
      </c>
    </row>
    <row r="48" spans="2:10" ht="57.75" customHeight="1" x14ac:dyDescent="0.15">
      <c r="B48" s="14"/>
      <c r="C48" s="1214" t="s">
        <v>4</v>
      </c>
      <c r="D48" s="1214"/>
      <c r="E48" s="1215"/>
      <c r="F48" s="15">
        <v>12.82</v>
      </c>
      <c r="G48" s="16">
        <v>8.91</v>
      </c>
      <c r="H48" s="16">
        <v>10.84</v>
      </c>
      <c r="I48" s="16">
        <v>4.49</v>
      </c>
      <c r="J48" s="17">
        <v>2.34</v>
      </c>
    </row>
    <row r="49" spans="2:10" ht="57.75" customHeight="1" thickBot="1" x14ac:dyDescent="0.2">
      <c r="B49" s="18"/>
      <c r="C49" s="1216" t="s">
        <v>5</v>
      </c>
      <c r="D49" s="1216"/>
      <c r="E49" s="1217"/>
      <c r="F49" s="19" t="s">
        <v>547</v>
      </c>
      <c r="G49" s="20">
        <v>1.56</v>
      </c>
      <c r="H49" s="20">
        <v>0.09</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kAIxAqv9rT6HPvYNYxbx37poMSMxJ4TrcUHXu6ZB6Lp5b/FJwe/7qWzQSVOWDY3xAuQPSEWf3lyHWfPNGW8Pw==" saltValue="UOIKQXFKAfXQxN6vpjRh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2019-10-24T09:35:59Z</cp:lastPrinted>
  <dcterms:created xsi:type="dcterms:W3CDTF">2019-02-14T03:21:34Z</dcterms:created>
  <dcterms:modified xsi:type="dcterms:W3CDTF">2019-11-22T01:26:24Z</dcterms:modified>
  <cp:category/>
</cp:coreProperties>
</file>