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7あま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O34" i="10"/>
  <c r="C34" i="10"/>
  <c r="C35" i="10" s="1"/>
  <c r="U34" i="10" l="1"/>
  <c r="U35" i="10" s="1"/>
  <c r="U36" i="10" s="1"/>
  <c r="U37" i="10" s="1"/>
  <c r="AM34"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s="1"/>
  <c r="BW35" i="10" s="1"/>
  <c r="BW36" i="10" s="1"/>
  <c r="BW37" i="10" s="1"/>
  <c r="BW38" i="10" s="1"/>
  <c r="BW39" i="10" s="1"/>
  <c r="BW40" i="10" s="1"/>
  <c r="BW41" i="10" s="1"/>
  <c r="BW42" i="10" s="1"/>
  <c r="BW43" i="10" s="1"/>
  <c r="BE34" i="10"/>
  <c r="BE35" i="10" s="1"/>
</calcChain>
</file>

<file path=xl/sharedStrings.xml><?xml version="1.0" encoding="utf-8"?>
<sst xmlns="http://schemas.openxmlformats.org/spreadsheetml/2006/main" count="1157" uniqueCount="612">
  <si>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</si>
  <si>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</si>
  <si>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</si>
  <si>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</si>
  <si>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</si>
  <si>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</si>
  <si>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</si>
  <si>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</si>
  <si>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</si>
  <si>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</si>
  <si>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</si>
  <si>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</si>
  <si>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</si>
  <si>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</si>
  <si>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</si>
  <si>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</si>
  <si>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</si>
  <si>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</si>
  <si>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</si>
  <si>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</si>
  <si>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</si>
  <si>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</si>
  <si>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</si>
  <si>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</si>
  <si>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</si>
  <si>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</si>
  <si>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</si>
  <si>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</si>
  <si>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</si>
  <si>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</si>
  <si>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</si>
  <si>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</si>
  <si>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</si>
  <si>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</si>
  <si>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</si>
  <si>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</si>
  <si>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</si>
  <si>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</si>
  <si>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</si>
  <si>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</si>
  <si>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</si>
  <si>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</si>
  <si>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</si>
  <si>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</si>
  <si>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</si>
  <si>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</si>
  <si>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</si>
  <si>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</si>
  <si>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</si>
  <si>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</si>
  <si>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</si>
  <si>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</si>
  <si>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</si>
  <si>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</si>
  <si>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</si>
  <si>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</si>
  <si>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</si>
  <si>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</si>
  <si>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</si>
  <si>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</si>
  <si>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</si>
  <si>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</si>
  <si>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</si>
  <si>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</si>
  <si>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</si>
  <si>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</si>
  <si>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</si>
  <si>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</si>
  <si>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</si>
  <si>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</si>
  <si>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</si>
  <si>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</si>
  <si>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</si>
  <si>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</si>
  <si>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</si>
  <si>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</si>
  <si>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</si>
  <si>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</si>
  <si>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</si>
  <si>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</si>
  <si>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</si>
  <si>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</si>
  <si>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</si>
  <si>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</si>
  <si>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</si>
  <si>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</si>
  <si>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</si>
  <si>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</si>
  <si>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</si>
  <si>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</si>
  <si>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</si>
  <si>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</si>
  <si>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</si>
  <si>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</si>
  <si>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</si>
  <si>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</si>
  <si>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</si>
  <si>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</si>
  <si>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</si>
  <si>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</si>
  <si>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</si>
  <si>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</si>
  <si>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</si>
  <si>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</si>
  <si>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</si>
  <si>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</si>
  <si>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</si>
  <si>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</si>
  <si>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</si>
  <si>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</si>
  <si>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</si>
  <si>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</si>
  <si>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</si>
  <si>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</si>
  <si>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</si>
  <si>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</si>
  <si>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</si>
  <si>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</si>
  <si>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</si>
  <si>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</si>
  <si>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</si>
  <si>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</si>
  <si>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</si>
  <si>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</si>
  <si>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</si>
  <si>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</si>
  <si>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</si>
  <si>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</si>
  <si>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</si>
  <si>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</si>
  <si>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</si>
  <si>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</si>
  <si>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</si>
  <si>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</si>
  <si>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</si>
  <si>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</si>
  <si>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</si>
  <si>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</si>
  <si>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</si>
  <si>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</si>
  <si>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</si>
  <si>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</si>
  <si>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</si>
  <si>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</si>
  <si>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</si>
  <si>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</si>
  <si>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</si>
  <si>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</si>
  <si>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</si>
  <si>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</si>
  <si>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</si>
  <si>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</si>
  <si>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</si>
  <si>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</si>
  <si>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</si>
  <si>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</si>
  <si>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</si>
  <si>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</si>
  <si>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</si>
  <si>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</si>
  <si>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</si>
  <si>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</si>
  <si>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</si>
  <si>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</si>
  <si>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</si>
  <si>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</si>
  <si>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</si>
  <si>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</si>
  <si>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</si>
  <si>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</si>
  <si>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</si>
  <si>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</si>
  <si>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</si>
  <si>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</si>
  <si>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</si>
  <si>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</si>
  <si>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</si>
  <si>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</si>
  <si>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</si>
  <si>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</si>
  <si>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</si>
  <si>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</si>
  <si>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</si>
  <si>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</si>
  <si>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</si>
  <si>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</si>
  <si>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</si>
  <si>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</si>
  <si>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</si>
  <si>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</si>
  <si>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</si>
  <si>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</si>
  <si>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</si>
  <si>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</si>
  <si>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</si>
  <si>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</si>
  <si>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</si>
  <si>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</si>
  <si>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</si>
  <si>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</si>
  <si>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</si>
  <si>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</si>
  <si>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</si>
  <si>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</si>
  <si>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</si>
  <si>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</si>
  <si>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愛知県あま市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</si>
  <si>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</si>
  <si>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</si>
  <si>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</si>
  <si>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</si>
  <si>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</si>
  <si>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</si>
  <si>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</si>
  <si>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</si>
  <si>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</si>
  <si>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</si>
  <si>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</si>
  <si>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</si>
  <si>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</si>
  <si>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</si>
  <si>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</si>
  <si>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</si>
  <si>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</si>
  <si>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</si>
  <si>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</si>
  <si>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</si>
  <si>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</si>
  <si>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</si>
  <si>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</si>
  <si>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</si>
  <si>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</si>
  <si>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</si>
  <si>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</si>
  <si>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</si>
  <si>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</si>
  <si>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</si>
  <si>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</si>
  <si>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</si>
  <si>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</si>
  <si>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</si>
  <si>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</si>
  <si>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</si>
  <si>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</si>
  <si>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</si>
  <si>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</si>
  <si>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</si>
  <si>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</si>
  <si>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</si>
  <si>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</si>
  <si>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</si>
  <si>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</si>
  <si>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</si>
  <si>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</si>
  <si>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</si>
  <si>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</si>
  <si>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</si>
  <si>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</si>
  <si>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</si>
  <si>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</si>
  <si>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</si>
  <si>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</si>
  <si>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</si>
  <si>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</si>
  <si>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</si>
  <si>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</si>
  <si>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</si>
  <si>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</si>
  <si>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</si>
  <si>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</si>
  <si>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</si>
  <si>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</si>
  <si>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</si>
  <si>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</si>
  <si>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</si>
  <si>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</si>
  <si>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</si>
  <si>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</si>
  <si>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</si>
  <si>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</si>
  <si>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</si>
  <si>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</si>
  <si>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</si>
  <si>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</si>
  <si>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</si>
  <si>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</si>
  <si>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</si>
  <si>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</si>
  <si>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</si>
  <si>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</si>
  <si>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</si>
  <si>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</si>
  <si>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</si>
  <si>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</si>
  <si>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</si>
  <si>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</si>
  <si>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</si>
  <si>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</si>
  <si>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</si>
  <si>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</si>
  <si>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</si>
  <si>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</si>
  <si>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</si>
  <si>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</si>
  <si>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</si>
  <si>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</si>
  <si>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</si>
  <si>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</si>
  <si>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</si>
  <si>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</si>
  <si>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</si>
  <si>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</si>
  <si>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</si>
  <si>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</si>
  <si>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</si>
  <si>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</si>
  <si>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</si>
  <si>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</si>
  <si>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</si>
  <si>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</si>
  <si>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</si>
  <si>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</si>
  <si>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</si>
  <si>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</si>
  <si>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</si>
  <si>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</si>
  <si>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</si>
  <si>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</si>
  <si>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</si>
  <si>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</si>
  <si>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</si>
  <si>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</si>
  <si>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</si>
  <si>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</si>
  <si>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</si>
  <si>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</si>
  <si>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</si>
  <si>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</si>
  <si>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</si>
  <si>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</si>
  <si>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</si>
  <si>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</si>
  <si>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</si>
  <si>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</si>
  <si>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</si>
  <si>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</si>
  <si>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</si>
  <si>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</si>
  <si>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</si>
  <si>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</si>
  <si>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</si>
  <si>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</si>
  <si>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</si>
  <si>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</si>
  <si>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</si>
  <si>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</si>
  <si>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愛知県あま市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</si>
  <si>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</si>
  <si>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</si>
  <si>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</si>
  <si>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</si>
  <si>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</si>
  <si>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</si>
  <si>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</si>
  <si>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</si>
  <si>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</si>
  <si>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</si>
  <si>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</si>
  <si>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</si>
  <si>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</si>
  <si>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</si>
  <si>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</si>
  <si>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</si>
  <si>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</si>
  <si>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</si>
  <si>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</si>
  <si>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</si>
  <si>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</si>
  <si>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</si>
  <si>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</si>
  <si>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</si>
  <si>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</si>
  <si>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</si>
  <si>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</si>
  <si>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</si>
  <si>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</si>
  <si>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</si>
  <si>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</si>
  <si>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</si>
  <si>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</si>
  <si>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</si>
  <si>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</si>
  <si>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</si>
  <si>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</si>
  <si>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</si>
  <si>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</si>
  <si>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</si>
  <si>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</si>
  <si>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</si>
  <si>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</si>
  <si>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</si>
  <si>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</si>
  <si>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</si>
  <si>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</si>
  <si>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</si>
  <si>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</si>
  <si>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</si>
  <si>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</si>
  <si>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</si>
  <si>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</si>
  <si>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</si>
  <si>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</si>
  <si>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</si>
  <si>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</si>
  <si>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</si>
  <si>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</si>
  <si>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</si>
  <si>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</si>
  <si>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</si>
  <si>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</si>
  <si>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</si>
  <si>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</si>
  <si>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</si>
  <si>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</si>
  <si>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</si>
  <si>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</si>
  <si>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</si>
  <si>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</si>
  <si>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</si>
  <si>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</si>
  <si>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</si>
  <si>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</si>
  <si>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</si>
  <si>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</si>
  <si>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</si>
  <si>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</si>
  <si>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</si>
  <si>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</si>
  <si>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</si>
  <si>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</si>
  <si>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</si>
  <si>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</si>
  <si>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</si>
  <si>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</si>
  <si>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</si>
  <si>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</si>
  <si>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</si>
  <si>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</si>
  <si>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</si>
  <si>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</si>
  <si>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</si>
  <si>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</si>
  <si>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</si>
  <si>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</si>
  <si>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</si>
  <si>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</si>
  <si>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</si>
  <si>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</si>
  <si>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</si>
  <si>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</si>
  <si>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</si>
  <si>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</si>
  <si>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</si>
  <si>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</si>
  <si>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</si>
  <si>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</si>
  <si>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</si>
  <si>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</si>
  <si>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</si>
  <si>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</si>
  <si>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</si>
  <si>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</si>
  <si>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</si>
  <si>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</si>
  <si>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</si>
  <si>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</si>
  <si>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</si>
  <si>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</si>
  <si>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</si>
  <si>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</si>
  <si>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</si>
  <si>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</si>
  <si>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</si>
  <si>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</si>
  <si>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</si>
  <si>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</si>
  <si>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</si>
  <si>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</si>
  <si>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</si>
  <si>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</si>
  <si>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</si>
  <si>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</si>
  <si>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</si>
  <si>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</si>
  <si>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</si>
  <si>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</si>
  <si>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</si>
  <si>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</si>
  <si>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</si>
  <si>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</si>
  <si>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</si>
  <si>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</si>
  <si>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</si>
  <si>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</si>
  <si>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</si>
  <si>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</si>
  <si>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</si>
  <si>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</si>
  <si>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</si>
  <si>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</si>
  <si>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</si>
  <si>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</si>
  <si>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</si>
  <si>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</si>
  <si>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</si>
  <si>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</si>
  <si>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</si>
  <si>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</si>
  <si>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</si>
  <si>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</si>
  <si>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</si>
  <si>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</si>
  <si>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</si>
  <si>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</si>
  <si>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</si>
  <si>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</si>
  <si>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</si>
  <si>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</si>
  <si>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</si>
  <si>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</si>
  <si>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</si>
  <si>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</si>
  <si>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</si>
  <si>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</si>
  <si>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</si>
  <si>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</si>
  <si>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</si>
  <si>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</si>
  <si>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</si>
  <si>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</si>
  <si>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</si>
  <si>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</si>
  <si>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</si>
  <si>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</si>
  <si>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</si>
  <si>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</si>
  <si>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</si>
  <si>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</si>
  <si>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</si>
  <si>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</si>
  <si>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</si>
  <si>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</si>
  <si>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1.59</t>
  </si>
  <si>
    <t>▲ 2.75</t>
  </si>
  <si>
    <t>▲ 4.25</t>
  </si>
  <si>
    <t>水道事業会計</t>
  </si>
  <si>
    <t>病院事業会計</t>
  </si>
  <si>
    <t>一般会計</t>
  </si>
  <si>
    <t>国民健康保険特別会計</t>
  </si>
  <si>
    <t>介護保険特別会計（保険事業勘定）</t>
  </si>
  <si>
    <t>公共下水道事業特別会計</t>
  </si>
  <si>
    <t>後期高齢者医療特別会計</t>
  </si>
  <si>
    <t>介護保険特別会計（サービス事業勘定）</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</si>
  <si>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</si>
  <si>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</si>
  <si>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</si>
  <si>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</si>
  <si>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</si>
  <si>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</si>
  <si>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</si>
  <si>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</si>
  <si>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</si>
  <si>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</si>
  <si>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海部地区環境事務組合</t>
    <rPh sb="0" eb="2">
      <t>アマ</t>
    </rPh>
    <rPh sb="2" eb="4">
      <t>チク</t>
    </rPh>
    <rPh sb="4" eb="6">
      <t>カンキョウ</t>
    </rPh>
    <rPh sb="6" eb="8">
      <t>ジム</t>
    </rPh>
    <rPh sb="8" eb="10">
      <t>クミアイ</t>
    </rPh>
    <phoneticPr fontId="11"/>
  </si>
  <si>
    <t>五条広域事務組合</t>
    <rPh sb="0" eb="2">
      <t>ゴジョウ</t>
    </rPh>
    <rPh sb="2" eb="4">
      <t>コウイキ</t>
    </rPh>
    <rPh sb="4" eb="6">
      <t>ジム</t>
    </rPh>
    <rPh sb="6" eb="8">
      <t>クミアイ</t>
    </rPh>
    <phoneticPr fontId="11"/>
  </si>
  <si>
    <t>海部地区急病診療所組合</t>
    <rPh sb="0" eb="2">
      <t>アマ</t>
    </rPh>
    <rPh sb="2" eb="4">
      <t>チク</t>
    </rPh>
    <rPh sb="4" eb="6">
      <t>キュウビョウ</t>
    </rPh>
    <rPh sb="6" eb="9">
      <t>シンリョウジョ</t>
    </rPh>
    <rPh sb="9" eb="11">
      <t>クミアイ</t>
    </rPh>
    <phoneticPr fontId="11"/>
  </si>
  <si>
    <t>海部地区水防事務組合</t>
    <rPh sb="0" eb="2">
      <t>アマ</t>
    </rPh>
    <rPh sb="2" eb="4">
      <t>チク</t>
    </rPh>
    <rPh sb="4" eb="6">
      <t>スイボウ</t>
    </rPh>
    <rPh sb="6" eb="8">
      <t>ジム</t>
    </rPh>
    <rPh sb="8" eb="10">
      <t>クミアイ</t>
    </rPh>
    <phoneticPr fontId="11"/>
  </si>
  <si>
    <t>海部東部消防組合（一般会計）</t>
    <rPh sb="0" eb="2">
      <t>アマ</t>
    </rPh>
    <rPh sb="2" eb="4">
      <t>トウブ</t>
    </rPh>
    <rPh sb="4" eb="6">
      <t>ショウボウ</t>
    </rPh>
    <rPh sb="6" eb="8">
      <t>クミアイ</t>
    </rPh>
    <rPh sb="9" eb="11">
      <t>イッパン</t>
    </rPh>
    <rPh sb="11" eb="13">
      <t>カイケイ</t>
    </rPh>
    <phoneticPr fontId="11"/>
  </si>
  <si>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11"/>
  </si>
  <si>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11"/>
  </si>
  <si>
    <t>愛知県市町村職員退職手当組合</t>
    <rPh sb="0" eb="3">
      <t>アイチケン</t>
    </rPh>
    <rPh sb="3" eb="6">
      <t>シチョウソン</t>
    </rPh>
    <rPh sb="6" eb="8">
      <t>ショクイン</t>
    </rPh>
    <rPh sb="8" eb="10">
      <t>タイショク</t>
    </rPh>
    <rPh sb="10" eb="12">
      <t>テアテ</t>
    </rPh>
    <rPh sb="12" eb="14">
      <t>クミアイ</t>
    </rPh>
    <phoneticPr fontId="11"/>
  </si>
  <si>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1"/>
  </si>
  <si>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</si>
  <si>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t>
    <phoneticPr fontId="2"/>
  </si>
  <si>
    <t>-</t>
    <phoneticPr fontId="2"/>
  </si>
  <si>
    <t>-</t>
    <phoneticPr fontId="2"/>
  </si>
  <si>
    <t>-</t>
    <phoneticPr fontId="2"/>
  </si>
  <si>
    <t>-</t>
    <phoneticPr fontId="2"/>
  </si>
  <si>
    <t>-</t>
    <phoneticPr fontId="2"/>
  </si>
  <si>
    <t>まちづくり事業推進基金</t>
    <rPh sb="5" eb="7">
      <t>ジギョウ</t>
    </rPh>
    <rPh sb="7" eb="9">
      <t>スイシン</t>
    </rPh>
    <rPh sb="9" eb="11">
      <t>キキン</t>
    </rPh>
    <phoneticPr fontId="11"/>
  </si>
  <si>
    <t>公共下水道基金</t>
    <rPh sb="0" eb="2">
      <t>コウキョウ</t>
    </rPh>
    <rPh sb="2" eb="5">
      <t>ゲスイドウ</t>
    </rPh>
    <rPh sb="5" eb="7">
      <t>キキン</t>
    </rPh>
    <phoneticPr fontId="11"/>
  </si>
  <si>
    <t>地域福祉振興基金</t>
    <rPh sb="0" eb="2">
      <t>チイキ</t>
    </rPh>
    <rPh sb="2" eb="4">
      <t>フクシ</t>
    </rPh>
    <rPh sb="4" eb="6">
      <t>シンコウ</t>
    </rPh>
    <rPh sb="6" eb="8">
      <t>キキン</t>
    </rPh>
    <phoneticPr fontId="11"/>
  </si>
  <si>
    <t>教育施設整備基金</t>
    <rPh sb="0" eb="2">
      <t>キョウイク</t>
    </rPh>
    <rPh sb="2" eb="4">
      <t>シセツ</t>
    </rPh>
    <rPh sb="4" eb="6">
      <t>セイビ</t>
    </rPh>
    <rPh sb="6" eb="8">
      <t>キキン</t>
    </rPh>
    <phoneticPr fontId="11"/>
  </si>
  <si>
    <t>コミュニティプラザ萱津基金</t>
    <rPh sb="9" eb="10">
      <t>カヤ</t>
    </rPh>
    <rPh sb="10" eb="11">
      <t>ツ</t>
    </rPh>
    <rPh sb="11" eb="13">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</si>
  <si>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</si>
  <si>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</si>
  <si>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</si>
  <si>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</si>
  <si>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</si>
  <si>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</si>
  <si>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</si>
  <si>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</si>
  <si>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</si>
  <si>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</si>
  <si>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</si>
  <si>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</si>
  <si>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</si>
  <si>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</si>
  <si>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将来負担比率及び実質公債費比率ともに類似団体と比較して低くなっている。しかし、今後は新学校給食センター及び新庁舎の建設が控えているため、上昇してくるものと想定される。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3" eb="25">
      <t>ヒカク</t>
    </rPh>
    <rPh sb="27" eb="28">
      <t>ヒク</t>
    </rPh>
    <rPh sb="39" eb="41">
      <t>コンゴ</t>
    </rPh>
    <rPh sb="42" eb="45">
      <t>シンガッコウ</t>
    </rPh>
    <rPh sb="45" eb="47">
      <t>キュウショク</t>
    </rPh>
    <rPh sb="51" eb="52">
      <t>オヨ</t>
    </rPh>
    <rPh sb="53" eb="56">
      <t>シンチョウシャ</t>
    </rPh>
    <rPh sb="57" eb="59">
      <t>ケンセツ</t>
    </rPh>
    <rPh sb="60" eb="61">
      <t>ヒカ</t>
    </rPh>
    <rPh sb="68" eb="70">
      <t>ジョウショウ</t>
    </rPh>
    <rPh sb="77" eb="79">
      <t>ソウテイ</t>
    </rPh>
    <phoneticPr fontId="5"/>
  </si>
  <si>
    <t>実質公債費比率</t>
    <phoneticPr fontId="5"/>
  </si>
  <si>
    <t xml:space="preserve"> </t>
    <phoneticPr fontId="5"/>
  </si>
  <si>
    <t>元金残高の減少により、将来負担比率が低下しているが、今後は新学校給食センター及び新庁舎の建設が控えているため、将来負担比率の増加が見込まれる。一方で、有形固定資産減価償却率は類似団体よりも高く、上昇傾向にあるため、今後は、公共施設等総合管理計画に基づき、施設の集約化・複合化を含め、老朽化対策に積極的に取り組んでいく。</t>
    <rPh sb="0" eb="2">
      <t>ガンキン</t>
    </rPh>
    <rPh sb="2" eb="4">
      <t>ザンダカ</t>
    </rPh>
    <rPh sb="5" eb="7">
      <t>ゲンショウ</t>
    </rPh>
    <rPh sb="11" eb="13">
      <t>ショウライ</t>
    </rPh>
    <rPh sb="13" eb="15">
      <t>フタン</t>
    </rPh>
    <rPh sb="15" eb="17">
      <t>ヒリツ</t>
    </rPh>
    <rPh sb="18" eb="20">
      <t>テイカ</t>
    </rPh>
    <rPh sb="71" eb="73">
      <t>イッポウ</t>
    </rPh>
    <rPh sb="75" eb="77">
      <t>ユウケイ</t>
    </rPh>
    <rPh sb="77" eb="79">
      <t>コテイ</t>
    </rPh>
    <rPh sb="79" eb="81">
      <t>シサン</t>
    </rPh>
    <rPh sb="81" eb="83">
      <t>ゲンカ</t>
    </rPh>
    <rPh sb="83" eb="85">
      <t>ショウキャク</t>
    </rPh>
    <rPh sb="85" eb="86">
      <t>リツ</t>
    </rPh>
    <rPh sb="87" eb="89">
      <t>ルイジ</t>
    </rPh>
    <rPh sb="89" eb="91">
      <t>ダンタイ</t>
    </rPh>
    <rPh sb="94" eb="95">
      <t>タカ</t>
    </rPh>
    <rPh sb="97" eb="99">
      <t>ジョウショウ</t>
    </rPh>
    <rPh sb="99" eb="101">
      <t>ケイコウ</t>
    </rPh>
    <rPh sb="107" eb="109">
      <t>コンゴ</t>
    </rPh>
    <rPh sb="111" eb="113">
      <t>コウキョウ</t>
    </rPh>
    <rPh sb="113" eb="115">
      <t>シセツ</t>
    </rPh>
    <rPh sb="115" eb="116">
      <t>トウ</t>
    </rPh>
    <rPh sb="116" eb="118">
      <t>ソウゴウ</t>
    </rPh>
    <rPh sb="118" eb="120">
      <t>カンリ</t>
    </rPh>
    <rPh sb="120" eb="122">
      <t>ケイカク</t>
    </rPh>
    <rPh sb="123" eb="124">
      <t>モト</t>
    </rPh>
    <rPh sb="127" eb="129">
      <t>シセツ</t>
    </rPh>
    <rPh sb="130" eb="133">
      <t>シュウヤクカ</t>
    </rPh>
    <rPh sb="134" eb="137">
      <t>フクゴウカ</t>
    </rPh>
    <rPh sb="138" eb="139">
      <t>フク</t>
    </rPh>
    <rPh sb="141" eb="144">
      <t>ロウキュウカ</t>
    </rPh>
    <rPh sb="144" eb="146">
      <t>タイサク</t>
    </rPh>
    <rPh sb="147" eb="150">
      <t>セッキョクテキ</t>
    </rPh>
    <rPh sb="151" eb="152">
      <t>ト</t>
    </rPh>
    <rPh sb="153" eb="15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</si>
</sst>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C12E-4FD8-96AB-16E5FB1779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26126</c:v>
                </c:pt>
                <c:pt idx="1">
                  <c:v>19271</c:v>
                </c:pt>
                <c:pt idx="2">
                  <c:v>15314</c:v>
                </c:pt>
                <c:pt idx="3">
                  <c:v>19155</c:v>
                </c:pt>
                <c:pt idx="4">
                  <c:v>22376</c:v>
                </c:pt>
              </c:numCache>
            </c:numRef>
          </c:val>
          <c:smooth val="0"/>
          <c:extLst>
            <c:ext xmlns:c16="http://schemas.microsoft.com/office/drawing/2014/chart" uri="{C3380CC4-5D6E-409C-BE32-E72D297353CC}">
              <c16:uniqueId val="{00000001-C12E-4FD8-96AB-16E5FB177902}"/>
            </c:ext>
          </c:extLst>
        </c:ser>
        <c:dLbls>
          <c:showLegendKey val="0"/>
          <c:showVal val="0"/>
          <c:showCatName val="0"/>
          <c:showSerName val="0"/>
          <c:showPercent val="0"/>
          <c:showBubbleSize val="0"/>
        </c:dLbls>
        <c:marker val="1"/>
        <c:smooth val="0"/>
        <c:axId val="109734912"/>
        <c:axId val="109749376"/>
      </c:lineChart>
      <c:catAx>
        <c:axId val="10973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749376"/>
        <c:crosses val="autoZero"/>
        <c:auto val="1"/>
        <c:lblAlgn val="ctr"/>
        <c:lblOffset val="100"/>
        <c:tickLblSkip val="1"/>
        <c:tickMarkSkip val="1"/>
        <c:noMultiLvlLbl val="0"/>
      </c:catAx>
      <c:valAx>
        <c:axId val="1097493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73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6.55</c:v>
                </c:pt>
                <c:pt idx="1">
                  <c:v>6.67</c:v>
                </c:pt>
                <c:pt idx="2">
                  <c:v>5.85</c:v>
                </c:pt>
                <c:pt idx="3">
                  <c:v>5.01</c:v>
                </c:pt>
                <c:pt idx="4">
                  <c:v>3.96</c:v>
                </c:pt>
              </c:numCache>
            </c:numRef>
          </c:val>
          <c:extLst>
            <c:ext xmlns:c16="http://schemas.microsoft.com/office/drawing/2014/chart" uri="{C3380CC4-5D6E-409C-BE32-E72D297353CC}">
              <c16:uniqueId val="{00000000-92FF-4E1F-928A-85179F4219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23.12</c:v>
                </c:pt>
                <c:pt idx="1">
                  <c:v>26.97</c:v>
                </c:pt>
                <c:pt idx="2">
                  <c:v>25.73</c:v>
                </c:pt>
                <c:pt idx="3">
                  <c:v>23.84</c:v>
                </c:pt>
                <c:pt idx="4">
                  <c:v>20.399999999999999</c:v>
                </c:pt>
              </c:numCache>
            </c:numRef>
          </c:val>
          <c:extLst>
            <c:ext xmlns:c16="http://schemas.microsoft.com/office/drawing/2014/chart" uri="{C3380CC4-5D6E-409C-BE32-E72D297353CC}">
              <c16:uniqueId val="{00000001-92FF-4E1F-928A-85179F421984}"/>
            </c:ext>
          </c:extLst>
        </c:ser>
        <c:dLbls>
          <c:showLegendKey val="0"/>
          <c:showVal val="0"/>
          <c:showCatName val="0"/>
          <c:showSerName val="0"/>
          <c:showPercent val="0"/>
          <c:showBubbleSize val="0"/>
        </c:dLbls>
        <c:gapWidth val="250"/>
        <c:overlap val="100"/>
        <c:axId val="137712384"/>
        <c:axId val="13771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2.09</c:v>
                </c:pt>
                <c:pt idx="1">
                  <c:v>3.98</c:v>
                </c:pt>
                <c:pt idx="2">
                  <c:v>-1.59</c:v>
                </c:pt>
                <c:pt idx="3">
                  <c:v>-2.75</c:v>
                </c:pt>
                <c:pt idx="4">
                  <c:v>-4.25</c:v>
                </c:pt>
              </c:numCache>
            </c:numRef>
          </c:val>
          <c:smooth val="0"/>
          <c:extLst>
            <c:ext xmlns:c16="http://schemas.microsoft.com/office/drawing/2014/chart" uri="{C3380CC4-5D6E-409C-BE32-E72D297353CC}">
              <c16:uniqueId val="{00000002-92FF-4E1F-928A-85179F421984}"/>
            </c:ext>
          </c:extLst>
        </c:ser>
        <c:dLbls>
          <c:showLegendKey val="0"/>
          <c:showVal val="0"/>
          <c:showCatName val="0"/>
          <c:showSerName val="0"/>
          <c:showPercent val="0"/>
          <c:showBubbleSize val="0"/>
        </c:dLbls>
        <c:marker val="1"/>
        <c:smooth val="0"/>
        <c:axId val="137712384"/>
        <c:axId val="137714304"/>
      </c:lineChart>
      <c:catAx>
        <c:axId val="13771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714304"/>
        <c:crosses val="autoZero"/>
        <c:auto val="1"/>
        <c:lblAlgn val="ctr"/>
        <c:lblOffset val="100"/>
        <c:tickLblSkip val="1"/>
        <c:tickMarkSkip val="1"/>
        <c:noMultiLvlLbl val="0"/>
      </c:catAx>
      <c:valAx>
        <c:axId val="1377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1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0.05</c:v>
                </c:pt>
                <c:pt idx="4">
                  <c:v>#N/A</c:v>
                </c:pt>
                <c:pt idx="5">
                  <c:v>0.05</c:v>
                </c:pt>
                <c:pt idx="6">
                  <c:v>#N/A</c:v>
                </c:pt>
                <c:pt idx="7">
                  <c:v>0.04</c:v>
                </c:pt>
                <c:pt idx="8">
                  <c:v>#N/A</c:v>
                </c:pt>
                <c:pt idx="9">
                  <c:v>0.02</c:v>
                </c:pt>
              </c:numCache>
            </c:numRef>
          </c:val>
          <c:extLst>
            <c:ext xmlns:c16="http://schemas.microsoft.com/office/drawing/2014/chart" uri="{C3380CC4-5D6E-409C-BE32-E72D297353CC}">
              <c16:uniqueId val="{00000000-9D68-485B-A282-97EDD60110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68-485B-A282-97EDD60110DD}"/>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0.03</c:v>
                </c:pt>
                <c:pt idx="4">
                  <c:v>#N/A</c:v>
                </c:pt>
                <c:pt idx="5">
                  <c:v>0.01</c:v>
                </c:pt>
                <c:pt idx="6">
                  <c:v>#N/A</c:v>
                </c:pt>
                <c:pt idx="7">
                  <c:v>0.03</c:v>
                </c:pt>
                <c:pt idx="8">
                  <c:v>#N/A</c:v>
                </c:pt>
                <c:pt idx="9">
                  <c:v>0.05</c:v>
                </c:pt>
              </c:numCache>
            </c:numRef>
          </c:val>
          <c:extLst>
            <c:ext xmlns:c16="http://schemas.microsoft.com/office/drawing/2014/chart" uri="{C3380CC4-5D6E-409C-BE32-E72D297353CC}">
              <c16:uniqueId val="{00000002-9D68-485B-A282-97EDD60110D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0.17</c:v>
                </c:pt>
                <c:pt idx="4">
                  <c:v>#N/A</c:v>
                </c:pt>
                <c:pt idx="5">
                  <c:v>0.06</c:v>
                </c:pt>
                <c:pt idx="6">
                  <c:v>#N/A</c:v>
                </c:pt>
                <c:pt idx="7">
                  <c:v>0.33</c:v>
                </c:pt>
                <c:pt idx="8">
                  <c:v>#N/A</c:v>
                </c:pt>
                <c:pt idx="9">
                  <c:v>0.19</c:v>
                </c:pt>
              </c:numCache>
            </c:numRef>
          </c:val>
          <c:extLst>
            <c:ext xmlns:c16="http://schemas.microsoft.com/office/drawing/2014/chart" uri="{C3380CC4-5D6E-409C-BE32-E72D297353CC}">
              <c16:uniqueId val="{00000003-9D68-485B-A282-97EDD60110D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1.03</c:v>
                </c:pt>
                <c:pt idx="2">
                  <c:v>#N/A</c:v>
                </c:pt>
                <c:pt idx="3">
                  <c:v>0.61</c:v>
                </c:pt>
                <c:pt idx="4">
                  <c:v>#N/A</c:v>
                </c:pt>
                <c:pt idx="5">
                  <c:v>0.44</c:v>
                </c:pt>
                <c:pt idx="6">
                  <c:v>#N/A</c:v>
                </c:pt>
                <c:pt idx="7">
                  <c:v>0.34</c:v>
                </c:pt>
                <c:pt idx="8">
                  <c:v>#N/A</c:v>
                </c:pt>
                <c:pt idx="9">
                  <c:v>0.24</c:v>
                </c:pt>
              </c:numCache>
            </c:numRef>
          </c:val>
          <c:extLst>
            <c:ext xmlns:c16="http://schemas.microsoft.com/office/drawing/2014/chart" uri="{C3380CC4-5D6E-409C-BE32-E72D297353CC}">
              <c16:uniqueId val="{00000004-9D68-485B-A282-97EDD60110DD}"/>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1.01</c:v>
                </c:pt>
                <c:pt idx="2">
                  <c:v>#N/A</c:v>
                </c:pt>
                <c:pt idx="3">
                  <c:v>0.96</c:v>
                </c:pt>
                <c:pt idx="4">
                  <c:v>#N/A</c:v>
                </c:pt>
                <c:pt idx="5">
                  <c:v>0.71</c:v>
                </c:pt>
                <c:pt idx="6">
                  <c:v>#N/A</c:v>
                </c:pt>
                <c:pt idx="7">
                  <c:v>1.23</c:v>
                </c:pt>
                <c:pt idx="8">
                  <c:v>#N/A</c:v>
                </c:pt>
                <c:pt idx="9">
                  <c:v>1.41</c:v>
                </c:pt>
              </c:numCache>
            </c:numRef>
          </c:val>
          <c:extLst>
            <c:ext xmlns:c16="http://schemas.microsoft.com/office/drawing/2014/chart" uri="{C3380CC4-5D6E-409C-BE32-E72D297353CC}">
              <c16:uniqueId val="{00000005-9D68-485B-A282-97EDD60110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3.97</c:v>
                </c:pt>
                <c:pt idx="2">
                  <c:v>#N/A</c:v>
                </c:pt>
                <c:pt idx="3">
                  <c:v>2.2599999999999998</c:v>
                </c:pt>
                <c:pt idx="4">
                  <c:v>#N/A</c:v>
                </c:pt>
                <c:pt idx="5">
                  <c:v>3.17</c:v>
                </c:pt>
                <c:pt idx="6">
                  <c:v>#N/A</c:v>
                </c:pt>
                <c:pt idx="7">
                  <c:v>3.73</c:v>
                </c:pt>
                <c:pt idx="8">
                  <c:v>#N/A</c:v>
                </c:pt>
                <c:pt idx="9">
                  <c:v>2.69</c:v>
                </c:pt>
              </c:numCache>
            </c:numRef>
          </c:val>
          <c:extLst>
            <c:ext xmlns:c16="http://schemas.microsoft.com/office/drawing/2014/chart" uri="{C3380CC4-5D6E-409C-BE32-E72D297353CC}">
              <c16:uniqueId val="{00000006-9D68-485B-A282-97EDD60110D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6.53</c:v>
                </c:pt>
                <c:pt idx="2">
                  <c:v>#N/A</c:v>
                </c:pt>
                <c:pt idx="3">
                  <c:v>6.65</c:v>
                </c:pt>
                <c:pt idx="4">
                  <c:v>#N/A</c:v>
                </c:pt>
                <c:pt idx="5">
                  <c:v>5.84</c:v>
                </c:pt>
                <c:pt idx="6">
                  <c:v>#N/A</c:v>
                </c:pt>
                <c:pt idx="7">
                  <c:v>5</c:v>
                </c:pt>
                <c:pt idx="8">
                  <c:v>#N/A</c:v>
                </c:pt>
                <c:pt idx="9">
                  <c:v>3.95</c:v>
                </c:pt>
              </c:numCache>
            </c:numRef>
          </c:val>
          <c:extLst>
            <c:ext xmlns:c16="http://schemas.microsoft.com/office/drawing/2014/chart" uri="{C3380CC4-5D6E-409C-BE32-E72D297353CC}">
              <c16:uniqueId val="{00000007-9D68-485B-A282-97EDD60110D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c:v>
                </c:pt>
                <c:pt idx="2">
                  <c:v>#N/A</c:v>
                </c:pt>
                <c:pt idx="3">
                  <c:v>3.84</c:v>
                </c:pt>
                <c:pt idx="4">
                  <c:v>#N/A</c:v>
                </c:pt>
                <c:pt idx="5">
                  <c:v>6.75</c:v>
                </c:pt>
                <c:pt idx="6">
                  <c:v>#N/A</c:v>
                </c:pt>
                <c:pt idx="7">
                  <c:v>6.62</c:v>
                </c:pt>
                <c:pt idx="8">
                  <c:v>#N/A</c:v>
                </c:pt>
                <c:pt idx="9">
                  <c:v>4.28</c:v>
                </c:pt>
              </c:numCache>
            </c:numRef>
          </c:val>
          <c:extLst>
            <c:ext xmlns:c16="http://schemas.microsoft.com/office/drawing/2014/chart" uri="{C3380CC4-5D6E-409C-BE32-E72D297353CC}">
              <c16:uniqueId val="{00000008-9D68-485B-A282-97EDD60110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6.49</c:v>
                </c:pt>
                <c:pt idx="2">
                  <c:v>#N/A</c:v>
                </c:pt>
                <c:pt idx="3">
                  <c:v>6.24</c:v>
                </c:pt>
                <c:pt idx="4">
                  <c:v>#N/A</c:v>
                </c:pt>
                <c:pt idx="5">
                  <c:v>5.68</c:v>
                </c:pt>
                <c:pt idx="6">
                  <c:v>#N/A</c:v>
                </c:pt>
                <c:pt idx="7">
                  <c:v>4.6399999999999997</c:v>
                </c:pt>
                <c:pt idx="8">
                  <c:v>#N/A</c:v>
                </c:pt>
                <c:pt idx="9">
                  <c:v>4.3499999999999996</c:v>
                </c:pt>
              </c:numCache>
            </c:numRef>
          </c:val>
          <c:extLst>
            <c:ext xmlns:c16="http://schemas.microsoft.com/office/drawing/2014/chart" uri="{C3380CC4-5D6E-409C-BE32-E72D297353CC}">
              <c16:uniqueId val="{00000009-9D68-485B-A282-97EDD60110DD}"/>
            </c:ext>
          </c:extLst>
        </c:ser>
        <c:dLbls>
          <c:showLegendKey val="0"/>
          <c:showVal val="0"/>
          <c:showCatName val="0"/>
          <c:showSerName val="0"/>
          <c:showPercent val="0"/>
          <c:showBubbleSize val="0"/>
        </c:dLbls>
        <c:gapWidth val="150"/>
        <c:overlap val="100"/>
        <c:axId val="135350528"/>
        <c:axId val="135356416"/>
      </c:barChart>
      <c:catAx>
        <c:axId val="1353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56416"/>
        <c:crosses val="autoZero"/>
        <c:auto val="1"/>
        <c:lblAlgn val="ctr"/>
        <c:lblOffset val="100"/>
        <c:tickLblSkip val="1"/>
        <c:tickMarkSkip val="1"/>
        <c:noMultiLvlLbl val="0"/>
      </c:catAx>
      <c:valAx>
        <c:axId val="13535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5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1571</c:v>
                </c:pt>
                <c:pt idx="5">
                  <c:v>1708</c:v>
                </c:pt>
                <c:pt idx="8">
                  <c:v>1625</c:v>
                </c:pt>
                <c:pt idx="11">
                  <c:v>1714</c:v>
                </c:pt>
                <c:pt idx="14">
                  <c:v>1814</c:v>
                </c:pt>
              </c:numCache>
            </c:numRef>
          </c:val>
          <c:extLst>
            <c:ext xmlns:c16="http://schemas.microsoft.com/office/drawing/2014/chart" uri="{C3380CC4-5D6E-409C-BE32-E72D297353CC}">
              <c16:uniqueId val="{00000000-5C2F-4DC1-825E-D0E55A6956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2F-4DC1-825E-D0E55A6956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C2F-4DC1-825E-D0E55A6956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268</c:v>
                </c:pt>
                <c:pt idx="3">
                  <c:v>218</c:v>
                </c:pt>
                <c:pt idx="6">
                  <c:v>171</c:v>
                </c:pt>
                <c:pt idx="9">
                  <c:v>122</c:v>
                </c:pt>
                <c:pt idx="12">
                  <c:v>125</c:v>
                </c:pt>
              </c:numCache>
            </c:numRef>
          </c:val>
          <c:extLst>
            <c:ext xmlns:c16="http://schemas.microsoft.com/office/drawing/2014/chart" uri="{C3380CC4-5D6E-409C-BE32-E72D297353CC}">
              <c16:uniqueId val="{00000003-5C2F-4DC1-825E-D0E55A6956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397</c:v>
                </c:pt>
                <c:pt idx="3">
                  <c:v>446</c:v>
                </c:pt>
                <c:pt idx="6">
                  <c:v>532</c:v>
                </c:pt>
                <c:pt idx="9">
                  <c:v>557</c:v>
                </c:pt>
                <c:pt idx="12">
                  <c:v>660</c:v>
                </c:pt>
              </c:numCache>
            </c:numRef>
          </c:val>
          <c:extLst>
            <c:ext xmlns:c16="http://schemas.microsoft.com/office/drawing/2014/chart" uri="{C3380CC4-5D6E-409C-BE32-E72D297353CC}">
              <c16:uniqueId val="{00000004-5C2F-4DC1-825E-D0E55A6956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2F-4DC1-825E-D0E55A6956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2F-4DC1-825E-D0E55A6956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1885</c:v>
                </c:pt>
                <c:pt idx="3">
                  <c:v>1962</c:v>
                </c:pt>
                <c:pt idx="6">
                  <c:v>2027</c:v>
                </c:pt>
                <c:pt idx="9">
                  <c:v>2087</c:v>
                </c:pt>
                <c:pt idx="12">
                  <c:v>2292</c:v>
                </c:pt>
              </c:numCache>
            </c:numRef>
          </c:val>
          <c:extLst>
            <c:ext xmlns:c16="http://schemas.microsoft.com/office/drawing/2014/chart" uri="{C3380CC4-5D6E-409C-BE32-E72D297353CC}">
              <c16:uniqueId val="{00000007-5C2F-4DC1-825E-D0E55A695629}"/>
            </c:ext>
          </c:extLst>
        </c:ser>
        <c:dLbls>
          <c:showLegendKey val="0"/>
          <c:showVal val="0"/>
          <c:showCatName val="0"/>
          <c:showSerName val="0"/>
          <c:showPercent val="0"/>
          <c:showBubbleSize val="0"/>
        </c:dLbls>
        <c:gapWidth val="100"/>
        <c:overlap val="100"/>
        <c:axId val="135435776"/>
        <c:axId val="135437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979</c:v>
                </c:pt>
                <c:pt idx="2">
                  <c:v>#N/A</c:v>
                </c:pt>
                <c:pt idx="3">
                  <c:v>#N/A</c:v>
                </c:pt>
                <c:pt idx="4">
                  <c:v>918</c:v>
                </c:pt>
                <c:pt idx="5">
                  <c:v>#N/A</c:v>
                </c:pt>
                <c:pt idx="6">
                  <c:v>#N/A</c:v>
                </c:pt>
                <c:pt idx="7">
                  <c:v>1105</c:v>
                </c:pt>
                <c:pt idx="8">
                  <c:v>#N/A</c:v>
                </c:pt>
                <c:pt idx="9">
                  <c:v>#N/A</c:v>
                </c:pt>
                <c:pt idx="10">
                  <c:v>1052</c:v>
                </c:pt>
                <c:pt idx="11">
                  <c:v>#N/A</c:v>
                </c:pt>
                <c:pt idx="12">
                  <c:v>#N/A</c:v>
                </c:pt>
                <c:pt idx="13">
                  <c:v>1263</c:v>
                </c:pt>
                <c:pt idx="14">
                  <c:v>#N/A</c:v>
                </c:pt>
              </c:numCache>
            </c:numRef>
          </c:val>
          <c:smooth val="0"/>
          <c:extLst>
            <c:ext xmlns:c16="http://schemas.microsoft.com/office/drawing/2014/chart" uri="{C3380CC4-5D6E-409C-BE32-E72D297353CC}">
              <c16:uniqueId val="{00000008-5C2F-4DC1-825E-D0E55A695629}"/>
            </c:ext>
          </c:extLst>
        </c:ser>
        <c:dLbls>
          <c:showLegendKey val="0"/>
          <c:showVal val="0"/>
          <c:showCatName val="0"/>
          <c:showSerName val="0"/>
          <c:showPercent val="0"/>
          <c:showBubbleSize val="0"/>
        </c:dLbls>
        <c:marker val="1"/>
        <c:smooth val="0"/>
        <c:axId val="135435776"/>
        <c:axId val="135437696"/>
      </c:lineChart>
      <c:catAx>
        <c:axId val="13543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37696"/>
        <c:crosses val="autoZero"/>
        <c:auto val="1"/>
        <c:lblAlgn val="ctr"/>
        <c:lblOffset val="100"/>
        <c:tickLblSkip val="1"/>
        <c:tickMarkSkip val="1"/>
        <c:noMultiLvlLbl val="0"/>
      </c:catAx>
      <c:valAx>
        <c:axId val="13543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3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21663</c:v>
                </c:pt>
                <c:pt idx="5">
                  <c:v>23066</c:v>
                </c:pt>
                <c:pt idx="8">
                  <c:v>23626</c:v>
                </c:pt>
                <c:pt idx="11">
                  <c:v>23774</c:v>
                </c:pt>
                <c:pt idx="14">
                  <c:v>23554</c:v>
                </c:pt>
              </c:numCache>
            </c:numRef>
          </c:val>
          <c:extLst>
            <c:ext xmlns:c16="http://schemas.microsoft.com/office/drawing/2014/chart" uri="{C3380CC4-5D6E-409C-BE32-E72D297353CC}">
              <c16:uniqueId val="{00000000-7527-4F09-B74E-D8CA80F42D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527-4F09-B74E-D8CA80F42D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10558</c:v>
                </c:pt>
                <c:pt idx="5">
                  <c:v>11804</c:v>
                </c:pt>
                <c:pt idx="8">
                  <c:v>11407</c:v>
                </c:pt>
                <c:pt idx="11">
                  <c:v>10461</c:v>
                </c:pt>
                <c:pt idx="14">
                  <c:v>9802</c:v>
                </c:pt>
              </c:numCache>
            </c:numRef>
          </c:val>
          <c:extLst>
            <c:ext xmlns:c16="http://schemas.microsoft.com/office/drawing/2014/chart" uri="{C3380CC4-5D6E-409C-BE32-E72D297353CC}">
              <c16:uniqueId val="{00000002-7527-4F09-B74E-D8CA80F42D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27-4F09-B74E-D8CA80F42D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27-4F09-B74E-D8CA80F42D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27-4F09-B74E-D8CA80F42D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961</c:v>
                </c:pt>
                <c:pt idx="3">
                  <c:v>623</c:v>
                </c:pt>
                <c:pt idx="6">
                  <c:v>509</c:v>
                </c:pt>
                <c:pt idx="9">
                  <c:v>445</c:v>
                </c:pt>
                <c:pt idx="12">
                  <c:v>135</c:v>
                </c:pt>
              </c:numCache>
            </c:numRef>
          </c:val>
          <c:extLst>
            <c:ext xmlns:c16="http://schemas.microsoft.com/office/drawing/2014/chart" uri="{C3380CC4-5D6E-409C-BE32-E72D297353CC}">
              <c16:uniqueId val="{00000006-7527-4F09-B74E-D8CA80F42D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995</c:v>
                </c:pt>
                <c:pt idx="3">
                  <c:v>860</c:v>
                </c:pt>
                <c:pt idx="6">
                  <c:v>667</c:v>
                </c:pt>
                <c:pt idx="9">
                  <c:v>543</c:v>
                </c:pt>
                <c:pt idx="12">
                  <c:v>430</c:v>
                </c:pt>
              </c:numCache>
            </c:numRef>
          </c:val>
          <c:extLst>
            <c:ext xmlns:c16="http://schemas.microsoft.com/office/drawing/2014/chart" uri="{C3380CC4-5D6E-409C-BE32-E72D297353CC}">
              <c16:uniqueId val="{00000007-7527-4F09-B74E-D8CA80F42D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9575</c:v>
                </c:pt>
                <c:pt idx="3">
                  <c:v>12036</c:v>
                </c:pt>
                <c:pt idx="6">
                  <c:v>15727</c:v>
                </c:pt>
                <c:pt idx="9">
                  <c:v>15618</c:v>
                </c:pt>
                <c:pt idx="12">
                  <c:v>15361</c:v>
                </c:pt>
              </c:numCache>
            </c:numRef>
          </c:val>
          <c:extLst>
            <c:ext xmlns:c16="http://schemas.microsoft.com/office/drawing/2014/chart" uri="{C3380CC4-5D6E-409C-BE32-E72D297353CC}">
              <c16:uniqueId val="{00000008-7527-4F09-B74E-D8CA80F42D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27-4F09-B74E-D8CA80F42D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19602</c:v>
                </c:pt>
                <c:pt idx="3">
                  <c:v>19844</c:v>
                </c:pt>
                <c:pt idx="6">
                  <c:v>19360</c:v>
                </c:pt>
                <c:pt idx="9">
                  <c:v>18787</c:v>
                </c:pt>
                <c:pt idx="12">
                  <c:v>18157</c:v>
                </c:pt>
              </c:numCache>
            </c:numRef>
          </c:val>
          <c:extLst>
            <c:ext xmlns:c16="http://schemas.microsoft.com/office/drawing/2014/chart" uri="{C3380CC4-5D6E-409C-BE32-E72D297353CC}">
              <c16:uniqueId val="{0000000A-7527-4F09-B74E-D8CA80F42DA0}"/>
            </c:ext>
          </c:extLst>
        </c:ser>
        <c:dLbls>
          <c:showLegendKey val="0"/>
          <c:showVal val="0"/>
          <c:showCatName val="0"/>
          <c:showSerName val="0"/>
          <c:showPercent val="0"/>
          <c:showBubbleSize val="0"/>
        </c:dLbls>
        <c:gapWidth val="100"/>
        <c:overlap val="100"/>
        <c:axId val="138019200"/>
        <c:axId val="13802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1230</c:v>
                </c:pt>
                <c:pt idx="8">
                  <c:v>#N/A</c:v>
                </c:pt>
                <c:pt idx="9">
                  <c:v>#N/A</c:v>
                </c:pt>
                <c:pt idx="10">
                  <c:v>1157</c:v>
                </c:pt>
                <c:pt idx="11">
                  <c:v>#N/A</c:v>
                </c:pt>
                <c:pt idx="12">
                  <c:v>#N/A</c:v>
                </c:pt>
                <c:pt idx="13">
                  <c:v>726</c:v>
                </c:pt>
                <c:pt idx="14">
                  <c:v>#N/A</c:v>
                </c:pt>
              </c:numCache>
            </c:numRef>
          </c:val>
          <c:smooth val="0"/>
          <c:extLst>
            <c:ext xmlns:c16="http://schemas.microsoft.com/office/drawing/2014/chart" uri="{C3380CC4-5D6E-409C-BE32-E72D297353CC}">
              <c16:uniqueId val="{0000000B-7527-4F09-B74E-D8CA80F42DA0}"/>
            </c:ext>
          </c:extLst>
        </c:ser>
        <c:dLbls>
          <c:showLegendKey val="0"/>
          <c:showVal val="0"/>
          <c:showCatName val="0"/>
          <c:showSerName val="0"/>
          <c:showPercent val="0"/>
          <c:showBubbleSize val="0"/>
        </c:dLbls>
        <c:marker val="1"/>
        <c:smooth val="0"/>
        <c:axId val="138019200"/>
        <c:axId val="138021120"/>
      </c:lineChart>
      <c:catAx>
        <c:axId val="1380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21120"/>
        <c:crosses val="autoZero"/>
        <c:auto val="1"/>
        <c:lblAlgn val="ctr"/>
        <c:lblOffset val="100"/>
        <c:tickLblSkip val="1"/>
        <c:tickMarkSkip val="1"/>
        <c:noMultiLvlLbl val="0"/>
      </c:catAx>
      <c:valAx>
        <c:axId val="13802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4504</c:v>
                </c:pt>
                <c:pt idx="1">
                  <c:v>4171</c:v>
                </c:pt>
                <c:pt idx="2">
                  <c:v>3599</c:v>
                </c:pt>
              </c:numCache>
            </c:numRef>
          </c:val>
          <c:extLst>
            <c:ext xmlns:c16="http://schemas.microsoft.com/office/drawing/2014/chart" uri="{C3380CC4-5D6E-409C-BE32-E72D297353CC}">
              <c16:uniqueId val="{00000000-8B03-48F7-AB9B-08CAD8FB53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450</c:v>
                </c:pt>
                <c:pt idx="1">
                  <c:v>370</c:v>
                </c:pt>
                <c:pt idx="2">
                  <c:v>71</c:v>
                </c:pt>
              </c:numCache>
            </c:numRef>
          </c:val>
          <c:extLst>
            <c:ext xmlns:c16="http://schemas.microsoft.com/office/drawing/2014/chart" uri="{C3380CC4-5D6E-409C-BE32-E72D297353CC}">
              <c16:uniqueId val="{00000001-8B03-48F7-AB9B-08CAD8FB53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4165</c:v>
                </c:pt>
                <c:pt idx="1">
                  <c:v>3567</c:v>
                </c:pt>
                <c:pt idx="2">
                  <c:v>3660</c:v>
                </c:pt>
              </c:numCache>
            </c:numRef>
          </c:val>
          <c:extLst>
            <c:ext xmlns:c16="http://schemas.microsoft.com/office/drawing/2014/chart" uri="{C3380CC4-5D6E-409C-BE32-E72D297353CC}">
              <c16:uniqueId val="{00000002-8B03-48F7-AB9B-08CAD8FB5314}"/>
            </c:ext>
          </c:extLst>
        </c:ser>
        <c:dLbls>
          <c:showLegendKey val="0"/>
          <c:showVal val="0"/>
          <c:showCatName val="0"/>
          <c:showSerName val="0"/>
          <c:showPercent val="0"/>
          <c:showBubbleSize val="0"/>
        </c:dLbls>
        <c:gapWidth val="120"/>
        <c:overlap val="100"/>
        <c:axId val="123688448"/>
        <c:axId val="123689984"/>
      </c:barChart>
      <c:catAx>
        <c:axId val="12368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689984"/>
        <c:crosses val="autoZero"/>
        <c:auto val="1"/>
        <c:lblAlgn val="ctr"/>
        <c:lblOffset val="100"/>
        <c:tickLblSkip val="1"/>
        <c:tickMarkSkip val="1"/>
        <c:noMultiLvlLbl val="0"/>
      </c:catAx>
      <c:valAx>
        <c:axId val="123689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68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{F87640DE-129B-4495-89BE-D5329958C934}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66D-45F9-BB48-524ADF5877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{2C6C3DDC-7DE1-4F7B-8FE8-EA9D351E97F8}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6D-45F9-BB48-524ADF5877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{C605F5BF-A1BC-4653-9480-EDAA56912CC3}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6D-45F9-BB48-524ADF5877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{02D350C6-BA25-4F41-A408-924EF2EEFE28}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6D-45F9-BB48-524ADF5877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{DC8B69A2-06D6-47C8-8580-289B7F82D92B}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6D-45F9-BB48-524ADF5877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{2660B2E2-54EF-4C36-A6D6-FC220ED231A6}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66D-45F9-BB48-524ADF58775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{C4528736-5783-40CB-AD56-4480D6DEF6A2}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66D-45F9-BB48-524ADF58775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{684E37A4-C296-47B1-BB78-1C0C627D3E95}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66D-45F9-BB48-524ADF58775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{138CB812-3BDD-4CD5-8D60-8EA0EF0C7280}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66D-45F9-BB48-524ADF5877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63.8</c:v>
                </c:pt>
                <c:pt idx="32">
                  <c:v>65</c:v>
                </c:pt>
              </c:numCache>
            </c:numRef>
          </c:xVal>
          <c:yVal>
            <c:numRef>
              <c:f>公会計指標分析・財政指標組合せ分析表!$BP$51:$DC$51</c:f>
              <c:numCache>
                <c:formatCode>#,##0.0;"▲ "#,##0.0</c:formatCode>
                <c:ptCount val="40"/>
                <c:pt idx="24">
                  <c:v>7.3</c:v>
                </c:pt>
                <c:pt idx="32">
                  <c:v>4.5</c:v>
                </c:pt>
              </c:numCache>
            </c:numRef>
          </c:yVal>
          <c:smooth val="0"/>
          <c:extLst>
            <c:ext xmlns:c16="http://schemas.microsoft.com/office/drawing/2014/chart" uri="{C3380CC4-5D6E-409C-BE32-E72D297353CC}">
              <c16:uniqueId val="{00000009-566D-45F9-BB48-524ADF5877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{9DF3B669-3905-49BD-A55B-94108378989D}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66D-45F9-BB48-524ADF5877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{37DB07B6-3133-4564-BDCB-FB32D92D59BE}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6D-45F9-BB48-524ADF5877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{2AE862CB-4E26-4DD4-9F92-EC748C9EF7B9}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6D-45F9-BB48-524ADF5877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{4D449D43-6950-4CF8-9D56-C9A2C5D48C9E}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6D-45F9-BB48-524ADF5877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{0265B681-3D94-4CA3-A78E-B4BE8119C06B}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6D-45F9-BB48-524ADF5877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{0684B326-F89D-4F4F-8BD6-C2814B5EB205}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66D-45F9-BB48-524ADF58775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{3CAAA108-74AD-4A37-9307-011082FB3573}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66D-45F9-BB48-524ADF58775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{1833D0E7-6845-4E94-9BE0-7FBE40A1465A}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66D-45F9-BB48-524ADF58775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{23D1B125-DD5A-4DB2-ACB2-33F3A46C49BD}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66D-45F9-BB48-524ADF5877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566D-45F9-BB48-524ADF58775C}"/>
            </c:ext>
          </c:extLst>
        </c:ser>
        <c:dLbls>
          <c:showLegendKey val="0"/>
          <c:showVal val="1"/>
          <c:showCatName val="0"/>
          <c:showSerName val="0"/>
          <c:showPercent val="0"/>
          <c:showBubbleSize val="0"/>
        </c:dLbls>
        <c:axId val="96716672"/>
        <c:axId val="98144256"/>
      </c:scatterChart>
      <c:valAx>
        <c:axId val="96716672"/>
        <c:scaling>
          <c:orientation val="minMax"/>
          <c:max val="65.69999999999998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144256"/>
        <c:crosses val="autoZero"/>
        <c:crossBetween val="midCat"/>
      </c:valAx>
      <c:valAx>
        <c:axId val="98144256"/>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716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{CC4CBFED-C18C-461D-8404-36FA58B39DF6}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404-445C-A141-5705A375C1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{5395186A-3F1B-4FB4-B0CE-C2381111FF68}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04-445C-A141-5705A375C1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{F37384E3-8F3C-467A-ACA3-6C09DD1B9E26}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04-445C-A141-5705A375C1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{8FFDF521-D9F1-45C0-A452-89E0999962D5}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04-445C-A141-5705A375C1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{1B9FC645-8846-4444-BA48-DD0DC7F26CF0}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04-445C-A141-5705A375C1E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{482F9EAF-02D6-447E-83BB-03F3D795D281}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404-445C-A141-5705A375C1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{188275F8-F12B-4510-88F8-1C50F79AF899}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404-445C-A141-5705A375C1E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{66C2F09C-EC30-4CF3-9435-1F7F1FF7D383}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404-445C-A141-5705A375C1E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{FEF36A6C-E1A1-4634-B6F9-F8281A26E2F4}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404-445C-A141-5705A375C1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6.2</c:v>
                </c:pt>
                <c:pt idx="16">
                  <c:v>6.3</c:v>
                </c:pt>
                <c:pt idx="24">
                  <c:v>6.5</c:v>
                </c:pt>
                <c:pt idx="32">
                  <c:v>7.1</c:v>
                </c:pt>
              </c:numCache>
            </c:numRef>
          </c:xVal>
          <c:yVal>
            <c:numRef>
              <c:f>公会計指標分析・財政指標組合せ分析表!$BP$73:$DC$73</c:f>
              <c:numCache>
                <c:formatCode>#,##0.0;"▲ "#,##0.0</c:formatCode>
                <c:ptCount val="40"/>
                <c:pt idx="16">
                  <c:v>7.7</c:v>
                </c:pt>
                <c:pt idx="24">
                  <c:v>7.3</c:v>
                </c:pt>
                <c:pt idx="32">
                  <c:v>4.5</c:v>
                </c:pt>
              </c:numCache>
            </c:numRef>
          </c:yVal>
          <c:smooth val="0"/>
          <c:extLst>
            <c:ext xmlns:c16="http://schemas.microsoft.com/office/drawing/2014/chart" uri="{C3380CC4-5D6E-409C-BE32-E72D297353CC}">
              <c16:uniqueId val="{00000009-4404-445C-A141-5705A375C1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{5C911836-9EF4-4DD3-8AFD-E0FE2E5D9FEA}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404-445C-A141-5705A375C1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{351DAF8F-BC40-441A-9A4D-EC6CD9ABBEAF}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04-445C-A141-5705A375C1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{3C036084-8F5D-442F-BE89-046D5B0336E4}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04-445C-A141-5705A375C1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{82C71863-37B3-4C03-8DEA-479D13035359}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04-445C-A141-5705A375C1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{8CEA8222-DFE6-4C25-A89B-16839DEC0F19}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04-445C-A141-5705A375C1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{29FDE6FD-528E-4ABD-8B21-DB6D723F6896}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404-445C-A141-5705A375C1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{C708FC9C-6604-4C75-82DE-9DB451324659}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404-445C-A141-5705A375C1E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{5007E2C0-479F-47DC-AD49-D92F78D8306B}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404-445C-A141-5705A375C1E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{AC9496C2-D720-47CB-929C-98FF4473F1C5}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404-445C-A141-5705A375C1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4404-445C-A141-5705A375C1E5}"/>
            </c:ext>
          </c:extLst>
        </c:ser>
        <c:dLbls>
          <c:showLegendKey val="0"/>
          <c:showVal val="1"/>
          <c:showCatName val="0"/>
          <c:showSerName val="0"/>
          <c:showPercent val="0"/>
          <c:showBubbleSize val="0"/>
        </c:dLbls>
        <c:axId val="102475264"/>
        <c:axId val="102477184"/>
      </c:scatterChart>
      <c:valAx>
        <c:axId val="102475264"/>
        <c:scaling>
          <c:orientation val="minMax"/>
          <c:max val="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477184"/>
        <c:crosses val="autoZero"/>
        <c:crossBetween val="midCat"/>
      </c:valAx>
      <c:valAx>
        <c:axId val="102477184"/>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475264"/>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一般財源の不足分を補てんする臨時財政対策債の償還額が前年度に比べ大幅に増加し</a:t>
          </a:r>
          <a:r>
            <a:rPr lang="ja-JP" altLang="en-US" sz="1100" b="0" i="0" baseline="0">
              <a:solidFill>
                <a:schemeClr val="dk1"/>
              </a:solidFill>
              <a:effectLst/>
              <a:latin typeface="+mn-lt"/>
              <a:ea typeface="+mn-ea"/>
              <a:cs typeface="+mn-cs"/>
            </a:rPr>
            <a:t>、基準財政需要額への算入額を上回ったことにより、実質公債費比率の分子では前年度より２１１百万円増加した。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今後は新</a:t>
          </a:r>
          <a:r>
            <a:rPr lang="ja-JP" altLang="ja-JP" sz="1100" b="0" i="0" baseline="0">
              <a:solidFill>
                <a:schemeClr val="dk1"/>
              </a:solidFill>
              <a:effectLst/>
              <a:latin typeface="+mn-lt"/>
              <a:ea typeface="+mn-ea"/>
              <a:cs typeface="+mn-cs"/>
            </a:rPr>
            <a:t>庁舎整備や新学校給食センター整備などの大型事業に係る市債の発行が予定されて</a:t>
          </a:r>
          <a:r>
            <a:rPr lang="ja-JP" altLang="en-US" sz="1100" b="0" i="0" baseline="0">
              <a:solidFill>
                <a:schemeClr val="dk1"/>
              </a:solidFill>
              <a:effectLst/>
              <a:latin typeface="+mn-lt"/>
              <a:ea typeface="+mn-ea"/>
              <a:cs typeface="+mn-cs"/>
            </a:rPr>
            <a:t>いることから、</a:t>
          </a:r>
          <a:r>
            <a:rPr lang="ja-JP" altLang="ja-JP" sz="1100" b="0" i="0" baseline="0">
              <a:solidFill>
                <a:schemeClr val="dk1"/>
              </a:solidFill>
              <a:effectLst/>
              <a:latin typeface="+mn-lt"/>
              <a:ea typeface="+mn-ea"/>
              <a:cs typeface="+mn-cs"/>
            </a:rPr>
            <a:t>事業の緊急度・優先度を的確に反映した事業に対し、市債の発行を最小限に</a:t>
          </a:r>
          <a:r>
            <a:rPr lang="ja-JP" altLang="en-US" sz="1100" b="0" i="0" baseline="0">
              <a:solidFill>
                <a:schemeClr val="dk1"/>
              </a:solidFill>
              <a:effectLst/>
              <a:latin typeface="+mn-lt"/>
              <a:ea typeface="+mn-ea"/>
              <a:cs typeface="+mn-cs"/>
            </a:rPr>
            <a:t>留め</a:t>
          </a:r>
          <a:r>
            <a:rPr lang="ja-JP" altLang="ja-JP" sz="1100" b="0" i="0" baseline="0">
              <a:solidFill>
                <a:schemeClr val="dk1"/>
              </a:solidFill>
              <a:effectLst/>
              <a:latin typeface="+mn-lt"/>
              <a:ea typeface="+mn-ea"/>
              <a:cs typeface="+mn-cs"/>
            </a:rPr>
            <a:t>ていくとともに、引き続き交付税算入される地方債を有効に活用していく。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b="0" i="0" baseline="0">
              <a:solidFill>
                <a:schemeClr val="dk1"/>
              </a:solidFill>
              <a:effectLst/>
              <a:latin typeface="+mn-lt"/>
              <a:ea typeface="+mn-ea"/>
              <a:cs typeface="+mn-cs"/>
            </a:rPr>
            <a:t>　一般会計については、</a:t>
          </a:r>
          <a:r>
            <a:rPr kumimoji="1" lang="ja-JP" altLang="ja-JP" sz="1100" b="0" i="0" baseline="0">
              <a:solidFill>
                <a:schemeClr val="dk1"/>
              </a:solidFill>
              <a:effectLst/>
              <a:latin typeface="+mn-lt"/>
              <a:ea typeface="+mn-ea"/>
              <a:cs typeface="+mn-cs"/>
            </a:rPr>
            <a:t>臨時財政対策債等の新規発行はあるものの、それ以上に償還が進ん</a:t>
          </a:r>
          <a:r>
            <a:rPr kumimoji="1" lang="ja-JP" altLang="en-US" sz="1100" b="0" i="0" baseline="0">
              <a:solidFill>
                <a:schemeClr val="dk1"/>
              </a:solidFill>
              <a:effectLst/>
              <a:latin typeface="+mn-lt"/>
              <a:ea typeface="+mn-ea"/>
              <a:cs typeface="+mn-cs"/>
            </a:rPr>
            <a:t>だこと、公営企業会計については、病院事業会計の元利償還金に対する一般会計からの繰入割合が下がったことから将来負担額が減少した。</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一般財源不足を補てんするための財政調整基金をはじめとした各基金の取り崩し</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、交付税制度を活用した基準財政需要額算入見込額</a:t>
          </a:r>
          <a:r>
            <a:rPr kumimoji="1" lang="ja-JP" altLang="en-US" sz="1100" b="0" i="0" baseline="0">
              <a:solidFill>
                <a:schemeClr val="dk1"/>
              </a:solidFill>
              <a:effectLst/>
              <a:latin typeface="+mn-lt"/>
              <a:ea typeface="+mn-ea"/>
              <a:cs typeface="+mn-cs"/>
            </a:rPr>
            <a:t>ともに減少していることから、充当可能財源等も減少している。</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将来負担比率の分子としては、充当可能財源等の減少分よりも、将来負担額の減少分の方が大きいため、４３１百万円の改善となった。</a:t>
          </a:r>
          <a:endParaRPr kumimoji="1"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庁舎整備や新学校給食センター整備などの大型事業</a:t>
          </a:r>
          <a:r>
            <a:rPr lang="ja-JP" altLang="en-US" sz="1100" b="0" i="0" baseline="0">
              <a:solidFill>
                <a:schemeClr val="dk1"/>
              </a:solidFill>
              <a:effectLst/>
              <a:latin typeface="+mn-lt"/>
              <a:ea typeface="+mn-ea"/>
              <a:cs typeface="+mn-cs"/>
            </a:rPr>
            <a:t>に伴い多額の借入が控えており、将来負担額や比率が悪化していくと予測されることから、</a:t>
          </a:r>
          <a:r>
            <a:rPr kumimoji="1" lang="ja-JP" altLang="ja-JP" sz="1100" b="0" i="0" baseline="0">
              <a:solidFill>
                <a:schemeClr val="dk1"/>
              </a:solidFill>
              <a:effectLst/>
              <a:latin typeface="+mn-lt"/>
              <a:ea typeface="+mn-ea"/>
              <a:cs typeface="+mn-cs"/>
            </a:rPr>
            <a:t>交付税措置の</a:t>
          </a:r>
          <a:r>
            <a:rPr kumimoji="1" lang="ja-JP" altLang="en-US" sz="1100" b="0" i="0" baseline="0">
              <a:solidFill>
                <a:schemeClr val="dk1"/>
              </a:solidFill>
              <a:effectLst/>
              <a:latin typeface="+mn-lt"/>
              <a:ea typeface="+mn-ea"/>
              <a:cs typeface="+mn-cs"/>
            </a:rPr>
            <a:t>有利な</a:t>
          </a:r>
          <a:r>
            <a:rPr kumimoji="1" lang="ja-JP" altLang="ja-JP" sz="1100" b="0" i="0" baseline="0">
              <a:solidFill>
                <a:schemeClr val="dk1"/>
              </a:solidFill>
              <a:effectLst/>
              <a:latin typeface="+mn-lt"/>
              <a:ea typeface="+mn-ea"/>
              <a:cs typeface="+mn-cs"/>
            </a:rPr>
            <a:t>地方債の活用</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、基金の運用の適正化などを徹底し、より</a:t>
          </a:r>
          <a:r>
            <a:rPr kumimoji="1" lang="ja-JP" altLang="en-US" sz="1100" b="0" i="0" baseline="0">
              <a:solidFill>
                <a:schemeClr val="dk1"/>
              </a:solidFill>
              <a:effectLst/>
              <a:latin typeface="+mn-lt"/>
              <a:ea typeface="+mn-ea"/>
              <a:cs typeface="+mn-cs"/>
            </a:rPr>
            <a:t>いっそう</a:t>
          </a:r>
          <a:r>
            <a:rPr kumimoji="1" lang="ja-JP" altLang="ja-JP" sz="1100" b="0" i="0" baseline="0">
              <a:solidFill>
                <a:schemeClr val="dk1"/>
              </a:solidFill>
              <a:effectLst/>
              <a:latin typeface="+mn-lt"/>
              <a:ea typeface="+mn-ea"/>
              <a:cs typeface="+mn-cs"/>
            </a:rPr>
            <a:t>健全で続可能な財政運営に努めていく。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経常一般財源である市税・地方消費税交付金・普通交付税等の増加よりも、経常経費である社会保障費や公債費の増加の方が大きかったため、財政調整基金や減債基金を取り崩した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ことが、基金残高減少の大きな要因である。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３４</a:t>
          </a:r>
          <a:r>
            <a:rPr kumimoji="1" lang="ja-JP" altLang="ja-JP" sz="1300">
              <a:solidFill>
                <a:schemeClr val="dk1"/>
              </a:solidFill>
              <a:effectLst/>
              <a:latin typeface="+mn-lt"/>
              <a:ea typeface="+mn-ea"/>
              <a:cs typeface="+mn-cs"/>
            </a:rPr>
            <a:t>年度末において普通会計ベースで</a:t>
          </a:r>
          <a:r>
            <a:rPr kumimoji="1" lang="ja-JP" altLang="en-US" sz="1300">
              <a:solidFill>
                <a:schemeClr val="dk1"/>
              </a:solidFill>
              <a:effectLst/>
              <a:latin typeface="+mn-lt"/>
              <a:ea typeface="+mn-ea"/>
              <a:cs typeface="+mn-cs"/>
            </a:rPr>
            <a:t>４０</a:t>
          </a:r>
          <a:r>
            <a:rPr kumimoji="1" lang="ja-JP" altLang="ja-JP" sz="1300">
              <a:solidFill>
                <a:schemeClr val="dk1"/>
              </a:solidFill>
              <a:effectLst/>
              <a:latin typeface="+mn-lt"/>
              <a:ea typeface="+mn-ea"/>
              <a:cs typeface="+mn-cs"/>
            </a:rPr>
            <a:t>億円以上の基金残高の確保を目指すこととしている。</a:t>
          </a:r>
          <a:r>
            <a:rPr kumimoji="1" lang="ja-JP" altLang="en-US" sz="1300">
              <a:solidFill>
                <a:schemeClr val="dk1"/>
              </a:solidFill>
              <a:effectLst/>
              <a:latin typeface="+mn-lt"/>
              <a:ea typeface="+mn-ea"/>
              <a:cs typeface="+mn-cs"/>
            </a:rPr>
            <a:t>なお、</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３４</a:t>
          </a:r>
          <a:r>
            <a:rPr kumimoji="1" lang="ja-JP" altLang="ja-JP" sz="1300">
              <a:solidFill>
                <a:schemeClr val="dk1"/>
              </a:solidFill>
              <a:effectLst/>
              <a:latin typeface="+mn-lt"/>
              <a:ea typeface="+mn-ea"/>
              <a:cs typeface="+mn-cs"/>
            </a:rPr>
            <a:t>年度以降は公共施設の老朽化対策に備えるため、公共施設の減価償却相当（約</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億円）の</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％程度を計画的に目的基金へ積</a:t>
          </a:r>
          <a:r>
            <a:rPr kumimoji="1" lang="ja-JP" altLang="en-US" sz="1300">
              <a:solidFill>
                <a:schemeClr val="dk1"/>
              </a:solidFill>
              <a:effectLst/>
              <a:latin typeface="+mn-lt"/>
              <a:ea typeface="+mn-ea"/>
              <a:cs typeface="+mn-cs"/>
            </a:rPr>
            <a:t>み</a:t>
          </a:r>
          <a:r>
            <a:rPr kumimoji="1" lang="ja-JP" altLang="ja-JP" sz="1300">
              <a:solidFill>
                <a:schemeClr val="dk1"/>
              </a:solidFill>
              <a:effectLst/>
              <a:latin typeface="+mn-lt"/>
              <a:ea typeface="+mn-ea"/>
              <a:cs typeface="+mn-cs"/>
            </a:rPr>
            <a:t>立てる予定</a:t>
          </a:r>
          <a:r>
            <a:rPr kumimoji="1" lang="ja-JP" altLang="en-US" sz="1300">
              <a:solidFill>
                <a:schemeClr val="dk1"/>
              </a:solidFill>
              <a:effectLst/>
              <a:latin typeface="+mn-lt"/>
              <a:ea typeface="+mn-ea"/>
              <a:cs typeface="+mn-cs"/>
            </a:rPr>
            <a:t>としている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まちづくり事業推進基金は新庁舎建設のため、公共下水道基金は公共下水道の整備等に、地域福祉振興基金は地域福祉の推進を目的とする事業への充当財源として活用していく。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いずれの基金も取り崩しはしていない。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は持続可能な下水道事業とするため積み立て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たが、その他の基金については運用利息のみを積み立てた。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まちづくり事業推進基金は新庁舎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建設の、教育施設整備基金は新学校給食センター建設の主要財源として、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公共下水道基金は公共下水道の元利償還金相当分、単独事業分として計画的に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をはじめ地方交付税、県税交付金、臨時財政対策債等の一般財源が前年度より増額となったが、経常経費である社会保障費等がこの一般財源の増加分を上回ったため、財政調整基金の取り崩し額が増えたことにより繰入金で調整した結果、対前年度現在高が５７２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０％程度が基金の適正水準とされており、年度間の財源不足に対応していくためには、少なくとも２０億円程度を維持確保することが望まれ、徹底した事務事業の見直しや合理化を進め、決算余剰金等により確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公債費のピークが平成２９年度であり、前年度を大きく上回る取り崩しが必要であったため。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８年度に策定した公共施設等総合管理計画において、公共施設等の延床面積を２５％削減するという目標を掲げ、老朽化した施設の集約化・複合化や除却を進めている。有形固定資産減価償却率については、類似団体より高く、上昇傾向にある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年度に公共施設再配置計画を策定し、公共施設等総合管理計画を推進していく。</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6" name="直線コネクタ 65"/>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7"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8" name="直線コネクタ 67"/>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9"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0" name="直線コネクタ 69"/>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1"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2" name="フローチャート: 判断 71"/>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3" name="フローチャート: 判断 72"/>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4" name="フローチャート: 判断 73"/>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80" name="楕円 79"/>
        <xdr:cNvSpPr/>
      </xdr:nvSpPr>
      <xdr:spPr>
        <a:xfrm>
          <a:off x="47117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81085</xdr:rowOff>
    </xdr:from>
    <xdr:ext cx="405111" cy="259045"/>
    <xdr:sp macro="" textlink="">
      <xdr:nvSpPr>
        <xdr:cNvPr id="81" name="有形固定資産減価償却率該当値テキスト"/>
        <xdr:cNvSpPr txBox="1"/>
      </xdr:nvSpPr>
      <xdr:spPr>
        <a:xfrm>
          <a:off x="4813300" y="5653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82" name="楕円 81"/>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109008</xdr:rowOff>
    </xdr:from>
    <xdr:to>
      <xdr:col>23</xdr:col>
      <xdr:colOff>85725</xdr:colOff>
      <xdr:row>29</xdr:row>
      <xdr:rowOff>152188</xdr:rowOff>
    </xdr:to>
    <xdr:cxnSp macro="">
      <xdr:nvCxnSpPr>
        <xdr:cNvPr id="83" name="直線コネクタ 82"/>
        <xdr:cNvCxnSpPr/>
      </xdr:nvCxnSpPr>
      <xdr:spPr>
        <a:xfrm flipV="1">
          <a:off x="4051300" y="585258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48065</xdr:rowOff>
    </xdr:from>
    <xdr:ext cx="405111" cy="259045"/>
    <xdr:sp macro="" textlink="">
      <xdr:nvSpPr>
        <xdr:cNvPr id="86" name="n_1mainValue有形固定資産減価償却率"/>
        <xdr:cNvSpPr txBox="1"/>
      </xdr:nvSpPr>
      <xdr:spPr>
        <a:xfrm>
          <a:off x="38360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元金残高の減少により、将来負担額は減少傾向にあるものの、新学校給食センター及び新庁舎の建設が控えており、今後は増加が見込まれる。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5" name="直線コネクタ 114"/>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8"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9" name="直線コネクタ 118"/>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0"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1" name="フローチャート: 判断 120"/>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7" name="楕円 126"/>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28"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0" name="楕円 69"/>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1" name="【道路】&#10;有形固定資産減価償却率該当値テキスト"/>
        <xdr:cNvSpPr txBox="1"/>
      </xdr:nvSpPr>
      <xdr:spPr>
        <a:xfrm>
          <a:off x="4673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2" name="楕円 71"/>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158115</xdr:rowOff>
    </xdr:to>
    <xdr:cxnSp macro="">
      <xdr:nvCxnSpPr>
        <xdr:cNvPr id="73" name="直線コネクタ 72"/>
        <xdr:cNvCxnSpPr/>
      </xdr:nvCxnSpPr>
      <xdr:spPr>
        <a:xfrm flipV="1">
          <a:off x="3797300" y="6467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76" name="n_1main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45650</xdr:rowOff>
    </xdr:from>
    <xdr:to>
      <xdr:col>55</xdr:col>
      <xdr:colOff>50800</xdr:colOff>
      <xdr:row>41</xdr:row>
      <xdr:rowOff>147250</xdr:rowOff>
    </xdr:to>
    <xdr:sp macro="" textlink="">
      <xdr:nvSpPr>
        <xdr:cNvPr id="114" name="楕円 113"/>
        <xdr:cNvSpPr/>
      </xdr:nvSpPr>
      <xdr:spPr>
        <a:xfrm>
          <a:off x="10426700" y="70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132027</xdr:rowOff>
    </xdr:from>
    <xdr:ext cx="469744" cy="259045"/>
    <xdr:sp macro="" textlink="">
      <xdr:nvSpPr>
        <xdr:cNvPr id="115" name="【道路】&#10;一人当たり延長該当値テキスト"/>
        <xdr:cNvSpPr txBox="1"/>
      </xdr:nvSpPr>
      <xdr:spPr>
        <a:xfrm>
          <a:off x="10515600" y="699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45383</xdr:rowOff>
    </xdr:from>
    <xdr:to>
      <xdr:col>50</xdr:col>
      <xdr:colOff>165100</xdr:colOff>
      <xdr:row>41</xdr:row>
      <xdr:rowOff>146983</xdr:rowOff>
    </xdr:to>
    <xdr:sp macro="" textlink="">
      <xdr:nvSpPr>
        <xdr:cNvPr id="116" name="楕円 115"/>
        <xdr:cNvSpPr/>
      </xdr:nvSpPr>
      <xdr:spPr>
        <a:xfrm>
          <a:off x="9588500" y="70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96183</xdr:rowOff>
    </xdr:from>
    <xdr:to>
      <xdr:col>55</xdr:col>
      <xdr:colOff>0</xdr:colOff>
      <xdr:row>41</xdr:row>
      <xdr:rowOff>96450</xdr:rowOff>
    </xdr:to>
    <xdr:cxnSp macro="">
      <xdr:nvCxnSpPr>
        <xdr:cNvPr id="117" name="直線コネクタ 116"/>
        <xdr:cNvCxnSpPr/>
      </xdr:nvCxnSpPr>
      <xdr:spPr>
        <a:xfrm>
          <a:off x="9639300" y="71256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138110</xdr:rowOff>
    </xdr:from>
    <xdr:ext cx="469744" cy="259045"/>
    <xdr:sp macro="" textlink="">
      <xdr:nvSpPr>
        <xdr:cNvPr id="120" name="n_1mainValue【道路】&#10;一人当たり延長"/>
        <xdr:cNvSpPr txBox="1"/>
      </xdr:nvSpPr>
      <xdr:spPr>
        <a:xfrm>
          <a:off x="9391727" y="716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9" name="楕円 158"/>
        <xdr:cNvSpPr/>
      </xdr:nvSpPr>
      <xdr:spPr>
        <a:xfrm>
          <a:off x="4584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10177</xdr:rowOff>
    </xdr:from>
    <xdr:ext cx="405111" cy="259045"/>
    <xdr:sp macro="" textlink="">
      <xdr:nvSpPr>
        <xdr:cNvPr id="160" name="【橋りょう・トンネル】&#10;有形固定資産減価償却率該当値テキスト"/>
        <xdr:cNvSpPr txBox="1"/>
      </xdr:nvSpPr>
      <xdr:spPr>
        <a:xfrm>
          <a:off x="4673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161" name="楕円 160"/>
        <xdr:cNvSpPr/>
      </xdr:nvSpPr>
      <xdr:spPr>
        <a:xfrm>
          <a:off x="3746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38100</xdr:rowOff>
    </xdr:from>
    <xdr:to>
      <xdr:col>24</xdr:col>
      <xdr:colOff>63500</xdr:colOff>
      <xdr:row>58</xdr:row>
      <xdr:rowOff>53340</xdr:rowOff>
    </xdr:to>
    <xdr:cxnSp macro="">
      <xdr:nvCxnSpPr>
        <xdr:cNvPr id="162" name="直線コネクタ 161"/>
        <xdr:cNvCxnSpPr/>
      </xdr:nvCxnSpPr>
      <xdr:spPr>
        <a:xfrm flipV="1">
          <a:off x="3797300" y="9982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3"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165" name="n_1mainValue【橋りょう・トンネル】&#10;有形固定資産減価償却率"/>
        <xdr:cNvSpPr txBox="1"/>
      </xdr:nvSpPr>
      <xdr:spPr>
        <a:xfrm>
          <a:off x="35820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155258</xdr:rowOff>
    </xdr:from>
    <xdr:to>
      <xdr:col>55</xdr:col>
      <xdr:colOff>50800</xdr:colOff>
      <xdr:row>63</xdr:row>
      <xdr:rowOff>85408</xdr:rowOff>
    </xdr:to>
    <xdr:sp macro="" textlink="">
      <xdr:nvSpPr>
        <xdr:cNvPr id="201" name="楕円 200"/>
        <xdr:cNvSpPr/>
      </xdr:nvSpPr>
      <xdr:spPr>
        <a:xfrm>
          <a:off x="10426700" y="10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133685</xdr:rowOff>
    </xdr:from>
    <xdr:ext cx="534377" cy="259045"/>
    <xdr:sp macro="" textlink="">
      <xdr:nvSpPr>
        <xdr:cNvPr id="202" name="【橋りょう・トンネル】&#10;一人当たり有形固定資産（償却資産）額該当値テキスト"/>
        <xdr:cNvSpPr txBox="1"/>
      </xdr:nvSpPr>
      <xdr:spPr>
        <a:xfrm>
          <a:off x="10515600" y="107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154933</xdr:rowOff>
    </xdr:from>
    <xdr:to>
      <xdr:col>50</xdr:col>
      <xdr:colOff>165100</xdr:colOff>
      <xdr:row>63</xdr:row>
      <xdr:rowOff>85083</xdr:rowOff>
    </xdr:to>
    <xdr:sp macro="" textlink="">
      <xdr:nvSpPr>
        <xdr:cNvPr id="203" name="楕円 202"/>
        <xdr:cNvSpPr/>
      </xdr:nvSpPr>
      <xdr:spPr>
        <a:xfrm>
          <a:off x="9588500" y="107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34283</xdr:rowOff>
    </xdr:from>
    <xdr:to>
      <xdr:col>55</xdr:col>
      <xdr:colOff>0</xdr:colOff>
      <xdr:row>63</xdr:row>
      <xdr:rowOff>34608</xdr:rowOff>
    </xdr:to>
    <xdr:cxnSp macro="">
      <xdr:nvCxnSpPr>
        <xdr:cNvPr id="204" name="直線コネクタ 203"/>
        <xdr:cNvCxnSpPr/>
      </xdr:nvCxnSpPr>
      <xdr:spPr>
        <a:xfrm>
          <a:off x="9639300" y="10835633"/>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76210</xdr:rowOff>
    </xdr:from>
    <xdr:ext cx="534377" cy="259045"/>
    <xdr:sp macro="" textlink="">
      <xdr:nvSpPr>
        <xdr:cNvPr id="207" name="n_1mainValue【橋りょう・トンネル】&#10;一人当たり有形固定資産（償却資産）額"/>
        <xdr:cNvSpPr txBox="1"/>
      </xdr:nvSpPr>
      <xdr:spPr>
        <a:xfrm>
          <a:off x="9359411" y="108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47716</xdr:rowOff>
    </xdr:from>
    <xdr:to>
      <xdr:col>24</xdr:col>
      <xdr:colOff>114300</xdr:colOff>
      <xdr:row>78</xdr:row>
      <xdr:rowOff>149316</xdr:rowOff>
    </xdr:to>
    <xdr:sp macro="" textlink="">
      <xdr:nvSpPr>
        <xdr:cNvPr id="247" name="楕円 246"/>
        <xdr:cNvSpPr/>
      </xdr:nvSpPr>
      <xdr:spPr>
        <a:xfrm>
          <a:off x="45847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134093</xdr:rowOff>
    </xdr:from>
    <xdr:ext cx="405111" cy="259045"/>
    <xdr:sp macro="" textlink="">
      <xdr:nvSpPr>
        <xdr:cNvPr id="248" name="【公営住宅】&#10;有形固定資産減価償却率該当値テキスト"/>
        <xdr:cNvSpPr txBox="1"/>
      </xdr:nvSpPr>
      <xdr:spPr>
        <a:xfrm>
          <a:off x="4673600" y="1333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31387</xdr:rowOff>
    </xdr:from>
    <xdr:to>
      <xdr:col>20</xdr:col>
      <xdr:colOff>38100</xdr:colOff>
      <xdr:row>78</xdr:row>
      <xdr:rowOff>132987</xdr:rowOff>
    </xdr:to>
    <xdr:sp macro="" textlink="">
      <xdr:nvSpPr>
        <xdr:cNvPr id="249" name="楕円 248"/>
        <xdr:cNvSpPr/>
      </xdr:nvSpPr>
      <xdr:spPr>
        <a:xfrm>
          <a:off x="3746500" y="134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82187</xdr:rowOff>
    </xdr:from>
    <xdr:to>
      <xdr:col>24</xdr:col>
      <xdr:colOff>63500</xdr:colOff>
      <xdr:row>78</xdr:row>
      <xdr:rowOff>98516</xdr:rowOff>
    </xdr:to>
    <xdr:cxnSp macro="">
      <xdr:nvCxnSpPr>
        <xdr:cNvPr id="250" name="直線コネクタ 249"/>
        <xdr:cNvCxnSpPr/>
      </xdr:nvCxnSpPr>
      <xdr:spPr>
        <a:xfrm>
          <a:off x="3797300" y="1345528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149514</xdr:rowOff>
    </xdr:from>
    <xdr:ext cx="405111" cy="259045"/>
    <xdr:sp macro="" textlink="">
      <xdr:nvSpPr>
        <xdr:cNvPr id="253" name="n_1mainValue【公営住宅】&#10;有形固定資産減価償却率"/>
        <xdr:cNvSpPr txBox="1"/>
      </xdr:nvSpPr>
      <xdr:spPr>
        <a:xfrm>
          <a:off x="3582044" y="1317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254</xdr:rowOff>
    </xdr:from>
    <xdr:to>
      <xdr:col>55</xdr:col>
      <xdr:colOff>50800</xdr:colOff>
      <xdr:row>85</xdr:row>
      <xdr:rowOff>101854</xdr:rowOff>
    </xdr:to>
    <xdr:sp macro="" textlink="">
      <xdr:nvSpPr>
        <xdr:cNvPr id="291" name="楕円 290"/>
        <xdr:cNvSpPr/>
      </xdr:nvSpPr>
      <xdr:spPr>
        <a:xfrm>
          <a:off x="104267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150131</xdr:rowOff>
    </xdr:from>
    <xdr:ext cx="469744" cy="259045"/>
    <xdr:sp macro="" textlink="">
      <xdr:nvSpPr>
        <xdr:cNvPr id="292" name="【公営住宅】&#10;一人当たり面積該当値テキスト"/>
        <xdr:cNvSpPr txBox="1"/>
      </xdr:nvSpPr>
      <xdr:spPr>
        <a:xfrm>
          <a:off x="10515600" y="145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170942</xdr:rowOff>
    </xdr:from>
    <xdr:to>
      <xdr:col>50</xdr:col>
      <xdr:colOff>165100</xdr:colOff>
      <xdr:row>85</xdr:row>
      <xdr:rowOff>101092</xdr:rowOff>
    </xdr:to>
    <xdr:sp macro="" textlink="">
      <xdr:nvSpPr>
        <xdr:cNvPr id="293" name="楕円 292"/>
        <xdr:cNvSpPr/>
      </xdr:nvSpPr>
      <xdr:spPr>
        <a:xfrm>
          <a:off x="9588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50292</xdr:rowOff>
    </xdr:from>
    <xdr:to>
      <xdr:col>55</xdr:col>
      <xdr:colOff>0</xdr:colOff>
      <xdr:row>85</xdr:row>
      <xdr:rowOff>51054</xdr:rowOff>
    </xdr:to>
    <xdr:cxnSp macro="">
      <xdr:nvCxnSpPr>
        <xdr:cNvPr id="294" name="直線コネクタ 293"/>
        <xdr:cNvCxnSpPr/>
      </xdr:nvCxnSpPr>
      <xdr:spPr>
        <a:xfrm>
          <a:off x="9639300" y="1462354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92219</xdr:rowOff>
    </xdr:from>
    <xdr:ext cx="469744" cy="259045"/>
    <xdr:sp macro="" textlink="">
      <xdr:nvSpPr>
        <xdr:cNvPr id="297" name="n_1mainValue【公営住宅】&#10;一人当たり面積"/>
        <xdr:cNvSpPr txBox="1"/>
      </xdr:nvSpPr>
      <xdr:spPr>
        <a:xfrm>
          <a:off x="93917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165826</xdr:rowOff>
    </xdr:from>
    <xdr:to>
      <xdr:col>85</xdr:col>
      <xdr:colOff>177800</xdr:colOff>
      <xdr:row>36</xdr:row>
      <xdr:rowOff>95976</xdr:rowOff>
    </xdr:to>
    <xdr:sp macro="" textlink="">
      <xdr:nvSpPr>
        <xdr:cNvPr id="353" name="楕円 352"/>
        <xdr:cNvSpPr/>
      </xdr:nvSpPr>
      <xdr:spPr>
        <a:xfrm>
          <a:off x="162687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17253</xdr:rowOff>
    </xdr:from>
    <xdr:ext cx="405111" cy="259045"/>
    <xdr:sp macro="" textlink="">
      <xdr:nvSpPr>
        <xdr:cNvPr id="354" name="【認定こども園・幼稚園・保育所】&#10;有形固定資産減価償却率該当値テキスト"/>
        <xdr:cNvSpPr txBox="1"/>
      </xdr:nvSpPr>
      <xdr:spPr>
        <a:xfrm>
          <a:off x="163576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38463</xdr:rowOff>
    </xdr:from>
    <xdr:to>
      <xdr:col>81</xdr:col>
      <xdr:colOff>101600</xdr:colOff>
      <xdr:row>36</xdr:row>
      <xdr:rowOff>140063</xdr:rowOff>
    </xdr:to>
    <xdr:sp macro="" textlink="">
      <xdr:nvSpPr>
        <xdr:cNvPr id="355" name="楕円 354"/>
        <xdr:cNvSpPr/>
      </xdr:nvSpPr>
      <xdr:spPr>
        <a:xfrm>
          <a:off x="15430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45176</xdr:rowOff>
    </xdr:from>
    <xdr:to>
      <xdr:col>85</xdr:col>
      <xdr:colOff>127000</xdr:colOff>
      <xdr:row>36</xdr:row>
      <xdr:rowOff>89263</xdr:rowOff>
    </xdr:to>
    <xdr:cxnSp macro="">
      <xdr:nvCxnSpPr>
        <xdr:cNvPr id="356" name="直線コネクタ 355"/>
        <xdr:cNvCxnSpPr/>
      </xdr:nvCxnSpPr>
      <xdr:spPr>
        <a:xfrm flipV="1">
          <a:off x="15481300" y="62173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156590</xdr:rowOff>
    </xdr:from>
    <xdr:ext cx="405111" cy="259045"/>
    <xdr:sp macro="" textlink="">
      <xdr:nvSpPr>
        <xdr:cNvPr id="359" name="n_1mainValue【認定こども園・幼稚園・保育所】&#10;有形固定資産減価償却率"/>
        <xdr:cNvSpPr txBox="1"/>
      </xdr:nvSpPr>
      <xdr:spPr>
        <a:xfrm>
          <a:off x="15266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388"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397" name="楕円 396"/>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398"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399" name="楕円 398"/>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76200</xdr:rowOff>
    </xdr:to>
    <xdr:cxnSp macro="">
      <xdr:nvCxnSpPr>
        <xdr:cNvPr id="400" name="直線コネクタ 399"/>
        <xdr:cNvCxnSpPr/>
      </xdr:nvCxnSpPr>
      <xdr:spPr>
        <a:xfrm>
          <a:off x="21323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1"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03"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36830</xdr:rowOff>
    </xdr:from>
    <xdr:to>
      <xdr:col>85</xdr:col>
      <xdr:colOff>177800</xdr:colOff>
      <xdr:row>55</xdr:row>
      <xdr:rowOff>138430</xdr:rowOff>
    </xdr:to>
    <xdr:sp macro="" textlink="">
      <xdr:nvSpPr>
        <xdr:cNvPr id="442" name="楕円 441"/>
        <xdr:cNvSpPr/>
      </xdr:nvSpPr>
      <xdr:spPr>
        <a:xfrm>
          <a:off x="16268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161307</xdr:rowOff>
    </xdr:from>
    <xdr:ext cx="405111" cy="259045"/>
    <xdr:sp macro="" textlink="">
      <xdr:nvSpPr>
        <xdr:cNvPr id="443" name="【学校施設】&#10;有形固定資産減価償却率該当値テキスト"/>
        <xdr:cNvSpPr txBox="1"/>
      </xdr:nvSpPr>
      <xdr:spPr>
        <a:xfrm>
          <a:off x="163576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40640</xdr:rowOff>
    </xdr:from>
    <xdr:to>
      <xdr:col>81</xdr:col>
      <xdr:colOff>101600</xdr:colOff>
      <xdr:row>55</xdr:row>
      <xdr:rowOff>142240</xdr:rowOff>
    </xdr:to>
    <xdr:sp macro="" textlink="">
      <xdr:nvSpPr>
        <xdr:cNvPr id="444" name="楕円 443"/>
        <xdr:cNvSpPr/>
      </xdr:nvSpPr>
      <xdr:spPr>
        <a:xfrm>
          <a:off x="15430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87630</xdr:rowOff>
    </xdr:from>
    <xdr:to>
      <xdr:col>85</xdr:col>
      <xdr:colOff>127000</xdr:colOff>
      <xdr:row>55</xdr:row>
      <xdr:rowOff>91440</xdr:rowOff>
    </xdr:to>
    <xdr:cxnSp macro="">
      <xdr:nvCxnSpPr>
        <xdr:cNvPr id="445" name="直線コネクタ 444"/>
        <xdr:cNvCxnSpPr/>
      </xdr:nvCxnSpPr>
      <xdr:spPr>
        <a:xfrm flipV="1">
          <a:off x="15481300" y="95173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158767</xdr:rowOff>
    </xdr:from>
    <xdr:ext cx="405111" cy="259045"/>
    <xdr:sp macro="" textlink="">
      <xdr:nvSpPr>
        <xdr:cNvPr id="448" name="n_1mainValue【学校施設】&#10;有形固定資産減価償却率"/>
        <xdr:cNvSpPr txBox="1"/>
      </xdr:nvSpPr>
      <xdr:spPr>
        <a:xfrm>
          <a:off x="152660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39116</xdr:rowOff>
    </xdr:from>
    <xdr:to>
      <xdr:col>116</xdr:col>
      <xdr:colOff>114300</xdr:colOff>
      <xdr:row>60</xdr:row>
      <xdr:rowOff>140716</xdr:rowOff>
    </xdr:to>
    <xdr:sp macro="" textlink="">
      <xdr:nvSpPr>
        <xdr:cNvPr id="487" name="楕円 486"/>
        <xdr:cNvSpPr/>
      </xdr:nvSpPr>
      <xdr:spPr>
        <a:xfrm>
          <a:off x="22110700" y="103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17543</xdr:rowOff>
    </xdr:from>
    <xdr:ext cx="469744" cy="259045"/>
    <xdr:sp macro="" textlink="">
      <xdr:nvSpPr>
        <xdr:cNvPr id="488" name="【学校施設】&#10;一人当たり面積該当値テキスト"/>
        <xdr:cNvSpPr txBox="1"/>
      </xdr:nvSpPr>
      <xdr:spPr>
        <a:xfrm>
          <a:off x="22199600" y="1030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36830</xdr:rowOff>
    </xdr:from>
    <xdr:to>
      <xdr:col>112</xdr:col>
      <xdr:colOff>38100</xdr:colOff>
      <xdr:row>60</xdr:row>
      <xdr:rowOff>138430</xdr:rowOff>
    </xdr:to>
    <xdr:sp macro="" textlink="">
      <xdr:nvSpPr>
        <xdr:cNvPr id="489" name="楕円 488"/>
        <xdr:cNvSpPr/>
      </xdr:nvSpPr>
      <xdr:spPr>
        <a:xfrm>
          <a:off x="2127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87630</xdr:rowOff>
    </xdr:from>
    <xdr:to>
      <xdr:col>116</xdr:col>
      <xdr:colOff>63500</xdr:colOff>
      <xdr:row>60</xdr:row>
      <xdr:rowOff>89916</xdr:rowOff>
    </xdr:to>
    <xdr:cxnSp macro="">
      <xdr:nvCxnSpPr>
        <xdr:cNvPr id="490" name="直線コネクタ 489"/>
        <xdr:cNvCxnSpPr/>
      </xdr:nvCxnSpPr>
      <xdr:spPr>
        <a:xfrm>
          <a:off x="21323300" y="1037463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129557</xdr:rowOff>
    </xdr:from>
    <xdr:ext cx="469744" cy="259045"/>
    <xdr:sp macro="" textlink="">
      <xdr:nvSpPr>
        <xdr:cNvPr id="493" name="n_1mainValue【学校施設】&#10;一人当たり面積"/>
        <xdr:cNvSpPr txBox="1"/>
      </xdr:nvSpPr>
      <xdr:spPr>
        <a:xfrm>
          <a:off x="210757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38736</xdr:rowOff>
    </xdr:from>
    <xdr:to>
      <xdr:col>85</xdr:col>
      <xdr:colOff>177800</xdr:colOff>
      <xdr:row>81</xdr:row>
      <xdr:rowOff>140336</xdr:rowOff>
    </xdr:to>
    <xdr:sp macro="" textlink="">
      <xdr:nvSpPr>
        <xdr:cNvPr id="532" name="楕円 531"/>
        <xdr:cNvSpPr/>
      </xdr:nvSpPr>
      <xdr:spPr>
        <a:xfrm>
          <a:off x="16268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61613</xdr:rowOff>
    </xdr:from>
    <xdr:ext cx="405111" cy="259045"/>
    <xdr:sp macro="" textlink="">
      <xdr:nvSpPr>
        <xdr:cNvPr id="533" name="【児童館】&#10;有形固定資産減価償却率該当値テキスト"/>
        <xdr:cNvSpPr txBox="1"/>
      </xdr:nvSpPr>
      <xdr:spPr>
        <a:xfrm>
          <a:off x="16357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534" name="楕円 533"/>
        <xdr:cNvSpPr/>
      </xdr:nvSpPr>
      <xdr:spPr>
        <a:xfrm>
          <a:off x="15430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89536</xdr:rowOff>
    </xdr:from>
    <xdr:to>
      <xdr:col>85</xdr:col>
      <xdr:colOff>127000</xdr:colOff>
      <xdr:row>81</xdr:row>
      <xdr:rowOff>139064</xdr:rowOff>
    </xdr:to>
    <xdr:cxnSp macro="">
      <xdr:nvCxnSpPr>
        <xdr:cNvPr id="535" name="直線コネクタ 534"/>
        <xdr:cNvCxnSpPr/>
      </xdr:nvCxnSpPr>
      <xdr:spPr>
        <a:xfrm flipV="1">
          <a:off x="15481300" y="139769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34941</xdr:rowOff>
    </xdr:from>
    <xdr:ext cx="405111" cy="259045"/>
    <xdr:sp macro="" textlink="">
      <xdr:nvSpPr>
        <xdr:cNvPr id="538" name="n_1mainValue【児童館】&#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3629</xdr:rowOff>
    </xdr:from>
    <xdr:to>
      <xdr:col>116</xdr:col>
      <xdr:colOff>114300</xdr:colOff>
      <xdr:row>82</xdr:row>
      <xdr:rowOff>105229</xdr:rowOff>
    </xdr:to>
    <xdr:sp macro="" textlink="">
      <xdr:nvSpPr>
        <xdr:cNvPr id="578" name="楕円 577"/>
        <xdr:cNvSpPr/>
      </xdr:nvSpPr>
      <xdr:spPr>
        <a:xfrm>
          <a:off x="22110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26506</xdr:rowOff>
    </xdr:from>
    <xdr:ext cx="469744" cy="259045"/>
    <xdr:sp macro="" textlink="">
      <xdr:nvSpPr>
        <xdr:cNvPr id="579" name="【児童館】&#10;一人当たり面積該当値テキスト"/>
        <xdr:cNvSpPr txBox="1"/>
      </xdr:nvSpPr>
      <xdr:spPr>
        <a:xfrm>
          <a:off x="22199600" y="139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80" name="楕円 579"/>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54429</xdr:rowOff>
    </xdr:to>
    <xdr:cxnSp macro="">
      <xdr:nvCxnSpPr>
        <xdr:cNvPr id="581" name="直線コネクタ 580"/>
        <xdr:cNvCxnSpPr/>
      </xdr:nvCxnSpPr>
      <xdr:spPr>
        <a:xfrm>
          <a:off x="21323300" y="140970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584"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623" name="楕円 622"/>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624"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625" name="楕円 624"/>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15239</xdr:rowOff>
    </xdr:to>
    <xdr:cxnSp macro="">
      <xdr:nvCxnSpPr>
        <xdr:cNvPr id="626" name="直線コネクタ 625"/>
        <xdr:cNvCxnSpPr/>
      </xdr:nvCxnSpPr>
      <xdr:spPr>
        <a:xfrm flipV="1">
          <a:off x="15481300" y="17666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629" name="n_1mainValue【公民館】&#10;有形固定資産減価償却率"/>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58"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667" name="楕円 666"/>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668" name="【公民館】&#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669" name="楕円 668"/>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107</xdr:row>
      <xdr:rowOff>118111</xdr:rowOff>
    </xdr:to>
    <xdr:cxnSp macro="">
      <xdr:nvCxnSpPr>
        <xdr:cNvPr id="670" name="直線コネクタ 669"/>
        <xdr:cNvCxnSpPr/>
      </xdr:nvCxnSpPr>
      <xdr:spPr>
        <a:xfrm flipV="1">
          <a:off x="21323300" y="1826895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673"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令和元年度以降に新学校給食センターの建設とそれに伴う旧３給食センターの解体が控えているため、有形固定資産減価償却率及び一人当たり面積ともに減少を見込んでいる。また、令和元年度に長寿命化計画を作成することにより、優先順位を考慮しながら老朽化対策に取り組んでいくこととしている。公民館については、一人当たり面積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年度が増加しているが、これは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年度の数値誤りによるものである。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1" name="楕円 70"/>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2" name="【図書館】&#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3" name="楕円 72"/>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159476</xdr:rowOff>
    </xdr:to>
    <xdr:cxnSp macro="">
      <xdr:nvCxnSpPr>
        <xdr:cNvPr id="74" name="直線コネクタ 73"/>
        <xdr:cNvCxnSpPr/>
      </xdr:nvCxnSpPr>
      <xdr:spPr>
        <a:xfrm flipV="1">
          <a:off x="3797300" y="64672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55353</xdr:rowOff>
    </xdr:from>
    <xdr:ext cx="405111" cy="259045"/>
    <xdr:sp macro="" textlink="">
      <xdr:nvSpPr>
        <xdr:cNvPr id="77" name="n_1mainValue【図書館】&#10;有形固定資産減価償却率"/>
        <xdr:cNvSpPr txBox="1"/>
      </xdr:nvSpPr>
      <xdr:spPr>
        <a:xfrm>
          <a:off x="3582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15" name="楕円 114"/>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16" name="【図書館】&#10;一人当たり面積該当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17" name="楕円 116"/>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107950</xdr:rowOff>
    </xdr:to>
    <xdr:cxnSp macro="">
      <xdr:nvCxnSpPr>
        <xdr:cNvPr id="118" name="直線コネクタ 117"/>
        <xdr:cNvCxnSpPr/>
      </xdr:nvCxnSpPr>
      <xdr:spPr>
        <a:xfrm>
          <a:off x="9639300" y="712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21"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60" name="楕円 159"/>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61" name="【体育館・プール】&#10;有形固定資産減価償却率該当値テキスト"/>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62" name="楕円 161"/>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146685</xdr:rowOff>
    </xdr:to>
    <xdr:cxnSp macro="">
      <xdr:nvCxnSpPr>
        <xdr:cNvPr id="163" name="直線コネクタ 162"/>
        <xdr:cNvCxnSpPr/>
      </xdr:nvCxnSpPr>
      <xdr:spPr>
        <a:xfrm flipV="1">
          <a:off x="3797300" y="102355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166" name="n_1main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4" name="楕円 203"/>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05" name="【体育館・プール】&#10;一人当たり面積該当値テキスト"/>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06" name="楕円 205"/>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93345</xdr:rowOff>
    </xdr:to>
    <xdr:cxnSp macro="">
      <xdr:nvCxnSpPr>
        <xdr:cNvPr id="207" name="直線コネクタ 206"/>
        <xdr:cNvCxnSpPr/>
      </xdr:nvCxnSpPr>
      <xdr:spPr>
        <a:xfrm>
          <a:off x="9639300" y="10723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160672</xdr:rowOff>
    </xdr:from>
    <xdr:ext cx="469744" cy="259045"/>
    <xdr:sp macro="" textlink="">
      <xdr:nvSpPr>
        <xdr:cNvPr id="210" name="n_1main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40"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9" name="楕円 248"/>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50" name="【福祉施設】&#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251" name="楕円 250"/>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45720</xdr:rowOff>
    </xdr:to>
    <xdr:cxnSp macro="">
      <xdr:nvCxnSpPr>
        <xdr:cNvPr id="252" name="直線コネクタ 251"/>
        <xdr:cNvCxnSpPr/>
      </xdr:nvCxnSpPr>
      <xdr:spPr>
        <a:xfrm flipV="1">
          <a:off x="3797300" y="14239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3"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255" name="n_1mainValue【福祉施設】&#10;有形固定資産減価償却率"/>
        <xdr:cNvSpPr txBox="1"/>
      </xdr:nvSpPr>
      <xdr:spPr>
        <a:xfrm>
          <a:off x="35820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30735</xdr:rowOff>
    </xdr:from>
    <xdr:to>
      <xdr:col>55</xdr:col>
      <xdr:colOff>50800</xdr:colOff>
      <xdr:row>83</xdr:row>
      <xdr:rowOff>132335</xdr:rowOff>
    </xdr:to>
    <xdr:sp macro="" textlink="">
      <xdr:nvSpPr>
        <xdr:cNvPr id="291" name="楕円 290"/>
        <xdr:cNvSpPr/>
      </xdr:nvSpPr>
      <xdr:spPr>
        <a:xfrm>
          <a:off x="10426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53612</xdr:rowOff>
    </xdr:from>
    <xdr:ext cx="469744" cy="259045"/>
    <xdr:sp macro="" textlink="">
      <xdr:nvSpPr>
        <xdr:cNvPr id="292" name="【福祉施設】&#10;一人当たり面積該当値テキスト"/>
        <xdr:cNvSpPr txBox="1"/>
      </xdr:nvSpPr>
      <xdr:spPr>
        <a:xfrm>
          <a:off x="10515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26163</xdr:rowOff>
    </xdr:from>
    <xdr:to>
      <xdr:col>50</xdr:col>
      <xdr:colOff>165100</xdr:colOff>
      <xdr:row>83</xdr:row>
      <xdr:rowOff>127763</xdr:rowOff>
    </xdr:to>
    <xdr:sp macro="" textlink="">
      <xdr:nvSpPr>
        <xdr:cNvPr id="293" name="楕円 292"/>
        <xdr:cNvSpPr/>
      </xdr:nvSpPr>
      <xdr:spPr>
        <a:xfrm>
          <a:off x="9588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76963</xdr:rowOff>
    </xdr:from>
    <xdr:to>
      <xdr:col>55</xdr:col>
      <xdr:colOff>0</xdr:colOff>
      <xdr:row>83</xdr:row>
      <xdr:rowOff>81535</xdr:rowOff>
    </xdr:to>
    <xdr:cxnSp macro="">
      <xdr:nvCxnSpPr>
        <xdr:cNvPr id="294" name="直線コネクタ 293"/>
        <xdr:cNvCxnSpPr/>
      </xdr:nvCxnSpPr>
      <xdr:spPr>
        <a:xfrm>
          <a:off x="9639300" y="143073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295"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144290</xdr:rowOff>
    </xdr:from>
    <xdr:ext cx="469744" cy="259045"/>
    <xdr:sp macro="" textlink="">
      <xdr:nvSpPr>
        <xdr:cNvPr id="297" name="n_1mainValue【福祉施設】&#10;一人当たり面積"/>
        <xdr:cNvSpPr txBox="1"/>
      </xdr:nvSpPr>
      <xdr:spPr>
        <a:xfrm>
          <a:off x="9391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37" name="楕円 336"/>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338" name="【市民会館】&#10;有形固定資産減価償却率該当値テキスト"/>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167458</xdr:rowOff>
    </xdr:from>
    <xdr:to>
      <xdr:col>20</xdr:col>
      <xdr:colOff>38100</xdr:colOff>
      <xdr:row>105</xdr:row>
      <xdr:rowOff>97608</xdr:rowOff>
    </xdr:to>
    <xdr:sp macro="" textlink="">
      <xdr:nvSpPr>
        <xdr:cNvPr id="339" name="楕円 338"/>
        <xdr:cNvSpPr/>
      </xdr:nvSpPr>
      <xdr:spPr>
        <a:xfrm>
          <a:off x="3746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46808</xdr:rowOff>
    </xdr:from>
    <xdr:to>
      <xdr:col>24</xdr:col>
      <xdr:colOff>63500</xdr:colOff>
      <xdr:row>105</xdr:row>
      <xdr:rowOff>68036</xdr:rowOff>
    </xdr:to>
    <xdr:cxnSp macro="">
      <xdr:nvCxnSpPr>
        <xdr:cNvPr id="340" name="直線コネクタ 339"/>
        <xdr:cNvCxnSpPr/>
      </xdr:nvCxnSpPr>
      <xdr:spPr>
        <a:xfrm>
          <a:off x="3797300" y="1804905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88735</xdr:rowOff>
    </xdr:from>
    <xdr:ext cx="405111" cy="259045"/>
    <xdr:sp macro="" textlink="">
      <xdr:nvSpPr>
        <xdr:cNvPr id="343" name="n_1mainValue【市民会館】&#10;有形固定資産減価償却率"/>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383" name="楕円 382"/>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384"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85" name="楕円 384"/>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386" name="直線コネクタ 385"/>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389"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118473</xdr:rowOff>
    </xdr:from>
    <xdr:to>
      <xdr:col>85</xdr:col>
      <xdr:colOff>177800</xdr:colOff>
      <xdr:row>42</xdr:row>
      <xdr:rowOff>48623</xdr:rowOff>
    </xdr:to>
    <xdr:sp macro="" textlink="">
      <xdr:nvSpPr>
        <xdr:cNvPr id="429" name="楕円 428"/>
        <xdr:cNvSpPr/>
      </xdr:nvSpPr>
      <xdr:spPr>
        <a:xfrm>
          <a:off x="162687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33400</xdr:rowOff>
    </xdr:from>
    <xdr:ext cx="340478" cy="259045"/>
    <xdr:sp macro="" textlink="">
      <xdr:nvSpPr>
        <xdr:cNvPr id="430" name="【一般廃棄物処理施設】&#10;有形固定資産減価償却率該当値テキスト"/>
        <xdr:cNvSpPr txBox="1"/>
      </xdr:nvSpPr>
      <xdr:spPr>
        <a:xfrm>
          <a:off x="16357600" y="7062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169091</xdr:rowOff>
    </xdr:from>
    <xdr:to>
      <xdr:col>81</xdr:col>
      <xdr:colOff>101600</xdr:colOff>
      <xdr:row>42</xdr:row>
      <xdr:rowOff>99241</xdr:rowOff>
    </xdr:to>
    <xdr:sp macro="" textlink="">
      <xdr:nvSpPr>
        <xdr:cNvPr id="431" name="楕円 430"/>
        <xdr:cNvSpPr/>
      </xdr:nvSpPr>
      <xdr:spPr>
        <a:xfrm>
          <a:off x="15430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169273</xdr:rowOff>
    </xdr:from>
    <xdr:to>
      <xdr:col>85</xdr:col>
      <xdr:colOff>127000</xdr:colOff>
      <xdr:row>42</xdr:row>
      <xdr:rowOff>48441</xdr:rowOff>
    </xdr:to>
    <xdr:cxnSp macro="">
      <xdr:nvCxnSpPr>
        <xdr:cNvPr id="432" name="直線コネクタ 431"/>
        <xdr:cNvCxnSpPr/>
      </xdr:nvCxnSpPr>
      <xdr:spPr>
        <a:xfrm flipV="1">
          <a:off x="15481300" y="719872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90368</xdr:rowOff>
    </xdr:from>
    <xdr:ext cx="340478" cy="259045"/>
    <xdr:sp macro="" textlink="">
      <xdr:nvSpPr>
        <xdr:cNvPr id="435" name="n_1mainValue【一般廃棄物処理施設】&#10;有形固定資産減価償却率"/>
        <xdr:cNvSpPr txBox="1"/>
      </xdr:nvSpPr>
      <xdr:spPr>
        <a:xfrm>
          <a:off x="15298361" y="729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81846</xdr:rowOff>
    </xdr:from>
    <xdr:to>
      <xdr:col>116</xdr:col>
      <xdr:colOff>114300</xdr:colOff>
      <xdr:row>42</xdr:row>
      <xdr:rowOff>11996</xdr:rowOff>
    </xdr:to>
    <xdr:sp macro="" textlink="">
      <xdr:nvSpPr>
        <xdr:cNvPr id="471" name="楕円 470"/>
        <xdr:cNvSpPr/>
      </xdr:nvSpPr>
      <xdr:spPr>
        <a:xfrm>
          <a:off x="22110700" y="71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168223</xdr:rowOff>
    </xdr:from>
    <xdr:ext cx="378565" cy="259045"/>
    <xdr:sp macro="" textlink="">
      <xdr:nvSpPr>
        <xdr:cNvPr id="472" name="【一般廃棄物処理施設】&#10;一人当たり有形固定資産（償却資産）額該当値テキスト"/>
        <xdr:cNvSpPr txBox="1"/>
      </xdr:nvSpPr>
      <xdr:spPr>
        <a:xfrm>
          <a:off x="22199600" y="7026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81842</xdr:rowOff>
    </xdr:from>
    <xdr:to>
      <xdr:col>112</xdr:col>
      <xdr:colOff>38100</xdr:colOff>
      <xdr:row>42</xdr:row>
      <xdr:rowOff>11992</xdr:rowOff>
    </xdr:to>
    <xdr:sp macro="" textlink="">
      <xdr:nvSpPr>
        <xdr:cNvPr id="473" name="楕円 472"/>
        <xdr:cNvSpPr/>
      </xdr:nvSpPr>
      <xdr:spPr>
        <a:xfrm>
          <a:off x="21272500" y="71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132642</xdr:rowOff>
    </xdr:from>
    <xdr:to>
      <xdr:col>116</xdr:col>
      <xdr:colOff>63500</xdr:colOff>
      <xdr:row>41</xdr:row>
      <xdr:rowOff>132646</xdr:rowOff>
    </xdr:to>
    <xdr:cxnSp macro="">
      <xdr:nvCxnSpPr>
        <xdr:cNvPr id="474" name="直線コネクタ 473"/>
        <xdr:cNvCxnSpPr/>
      </xdr:nvCxnSpPr>
      <xdr:spPr>
        <a:xfrm>
          <a:off x="21323300" y="7162092"/>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3119</xdr:rowOff>
    </xdr:from>
    <xdr:ext cx="378565" cy="259045"/>
    <xdr:sp macro="" textlink="">
      <xdr:nvSpPr>
        <xdr:cNvPr id="477" name="n_1mainValue【一般廃棄物処理施設】&#10;一人当たり有形固定資産（償却資産）額"/>
        <xdr:cNvSpPr txBox="1"/>
      </xdr:nvSpPr>
      <xdr:spPr>
        <a:xfrm>
          <a:off x="21121317" y="720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58601</xdr:rowOff>
    </xdr:from>
    <xdr:to>
      <xdr:col>85</xdr:col>
      <xdr:colOff>177800</xdr:colOff>
      <xdr:row>59</xdr:row>
      <xdr:rowOff>160201</xdr:rowOff>
    </xdr:to>
    <xdr:sp macro="" textlink="">
      <xdr:nvSpPr>
        <xdr:cNvPr id="517" name="楕円 516"/>
        <xdr:cNvSpPr/>
      </xdr:nvSpPr>
      <xdr:spPr>
        <a:xfrm>
          <a:off x="16268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81478</xdr:rowOff>
    </xdr:from>
    <xdr:ext cx="405111" cy="259045"/>
    <xdr:sp macro="" textlink="">
      <xdr:nvSpPr>
        <xdr:cNvPr id="518" name="【保健センター・保健所】&#10;有形固定資産減価償却率該当値テキスト"/>
        <xdr:cNvSpPr txBox="1"/>
      </xdr:nvSpPr>
      <xdr:spPr>
        <a:xfrm>
          <a:off x="16357600" y="1002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519" name="楕円 518"/>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520" name="直線コネクタ 519"/>
        <xdr:cNvCxnSpPr/>
      </xdr:nvCxnSpPr>
      <xdr:spPr>
        <a:xfrm flipV="1">
          <a:off x="15481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523" name="n_1mainValue【保健センター・保健所】&#10;有形固定資産減価償却率"/>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19050</xdr:rowOff>
    </xdr:from>
    <xdr:to>
      <xdr:col>116</xdr:col>
      <xdr:colOff>114300</xdr:colOff>
      <xdr:row>57</xdr:row>
      <xdr:rowOff>120650</xdr:rowOff>
    </xdr:to>
    <xdr:sp macro="" textlink="">
      <xdr:nvSpPr>
        <xdr:cNvPr id="561" name="楕円 560"/>
        <xdr:cNvSpPr/>
      </xdr:nvSpPr>
      <xdr:spPr>
        <a:xfrm>
          <a:off x="22110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41927</xdr:rowOff>
    </xdr:from>
    <xdr:ext cx="469744" cy="259045"/>
    <xdr:sp macro="" textlink="">
      <xdr:nvSpPr>
        <xdr:cNvPr id="562" name="【保健センター・保健所】&#10;一人当たり面積該当値テキスト"/>
        <xdr:cNvSpPr txBox="1"/>
      </xdr:nvSpPr>
      <xdr:spPr>
        <a:xfrm>
          <a:off x="22199600" y="964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xdr:rowOff>
    </xdr:from>
    <xdr:to>
      <xdr:col>112</xdr:col>
      <xdr:colOff>38100</xdr:colOff>
      <xdr:row>57</xdr:row>
      <xdr:rowOff>107950</xdr:rowOff>
    </xdr:to>
    <xdr:sp macro="" textlink="">
      <xdr:nvSpPr>
        <xdr:cNvPr id="563" name="楕円 562"/>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69850</xdr:rowOff>
    </xdr:to>
    <xdr:cxnSp macro="">
      <xdr:nvCxnSpPr>
        <xdr:cNvPr id="564" name="直線コネクタ 563"/>
        <xdr:cNvCxnSpPr/>
      </xdr:nvCxnSpPr>
      <xdr:spPr>
        <a:xfrm>
          <a:off x="213233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65"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124477</xdr:rowOff>
    </xdr:from>
    <xdr:ext cx="469744" cy="259045"/>
    <xdr:sp macro="" textlink="">
      <xdr:nvSpPr>
        <xdr:cNvPr id="567" name="n_1mainValue【保健センター・保健所】&#10;一人当たり面積"/>
        <xdr:cNvSpPr txBox="1"/>
      </xdr:nvSpPr>
      <xdr:spPr>
        <a:xfrm>
          <a:off x="210757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147320</xdr:rowOff>
    </xdr:from>
    <xdr:to>
      <xdr:col>85</xdr:col>
      <xdr:colOff>177800</xdr:colOff>
      <xdr:row>78</xdr:row>
      <xdr:rowOff>77470</xdr:rowOff>
    </xdr:to>
    <xdr:sp macro="" textlink="">
      <xdr:nvSpPr>
        <xdr:cNvPr id="606" name="楕円 605"/>
        <xdr:cNvSpPr/>
      </xdr:nvSpPr>
      <xdr:spPr>
        <a:xfrm>
          <a:off x="16268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100347</xdr:rowOff>
    </xdr:from>
    <xdr:ext cx="405111" cy="259045"/>
    <xdr:sp macro="" textlink="">
      <xdr:nvSpPr>
        <xdr:cNvPr id="607" name="【消防施設】&#10;有形固定資産減価償却率該当値テキスト"/>
        <xdr:cNvSpPr txBox="1"/>
      </xdr:nvSpPr>
      <xdr:spPr>
        <a:xfrm>
          <a:off x="16357600" y="1330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153036</xdr:rowOff>
    </xdr:from>
    <xdr:to>
      <xdr:col>81</xdr:col>
      <xdr:colOff>101600</xdr:colOff>
      <xdr:row>78</xdr:row>
      <xdr:rowOff>83186</xdr:rowOff>
    </xdr:to>
    <xdr:sp macro="" textlink="">
      <xdr:nvSpPr>
        <xdr:cNvPr id="608" name="楕円 607"/>
        <xdr:cNvSpPr/>
      </xdr:nvSpPr>
      <xdr:spPr>
        <a:xfrm>
          <a:off x="154305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26670</xdr:rowOff>
    </xdr:from>
    <xdr:to>
      <xdr:col>85</xdr:col>
      <xdr:colOff>127000</xdr:colOff>
      <xdr:row>78</xdr:row>
      <xdr:rowOff>32386</xdr:rowOff>
    </xdr:to>
    <xdr:cxnSp macro="">
      <xdr:nvCxnSpPr>
        <xdr:cNvPr id="609" name="直線コネクタ 608"/>
        <xdr:cNvCxnSpPr/>
      </xdr:nvCxnSpPr>
      <xdr:spPr>
        <a:xfrm flipV="1">
          <a:off x="15481300" y="133997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99713</xdr:rowOff>
    </xdr:from>
    <xdr:ext cx="405111" cy="259045"/>
    <xdr:sp macro="" textlink="">
      <xdr:nvSpPr>
        <xdr:cNvPr id="612" name="n_1mainValue【消防施設】&#10;有形固定資産減価償却率"/>
        <xdr:cNvSpPr txBox="1"/>
      </xdr:nvSpPr>
      <xdr:spPr>
        <a:xfrm>
          <a:off x="15266044" y="1312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648" name="楕円 647"/>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649"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650" name="楕円 649"/>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651" name="直線コネクタ 650"/>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5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654"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4173</xdr:rowOff>
    </xdr:from>
    <xdr:to>
      <xdr:col>85</xdr:col>
      <xdr:colOff>177800</xdr:colOff>
      <xdr:row>102</xdr:row>
      <xdr:rowOff>105773</xdr:rowOff>
    </xdr:to>
    <xdr:sp macro="" textlink="">
      <xdr:nvSpPr>
        <xdr:cNvPr id="694" name="楕円 693"/>
        <xdr:cNvSpPr/>
      </xdr:nvSpPr>
      <xdr:spPr>
        <a:xfrm>
          <a:off x="16268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27050</xdr:rowOff>
    </xdr:from>
    <xdr:ext cx="405111" cy="259045"/>
    <xdr:sp macro="" textlink="">
      <xdr:nvSpPr>
        <xdr:cNvPr id="695" name="【庁舎】&#10;有形固定資産減価償却率該当値テキスト"/>
        <xdr:cNvSpPr txBox="1"/>
      </xdr:nvSpPr>
      <xdr:spPr>
        <a:xfrm>
          <a:off x="16357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696" name="楕円 695"/>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72934</xdr:rowOff>
    </xdr:to>
    <xdr:cxnSp macro="">
      <xdr:nvCxnSpPr>
        <xdr:cNvPr id="697" name="直線コネクタ 696"/>
        <xdr:cNvCxnSpPr/>
      </xdr:nvCxnSpPr>
      <xdr:spPr>
        <a:xfrm flipV="1">
          <a:off x="15481300" y="175428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700" name="n_1mainValue【庁舎】&#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115207</xdr:rowOff>
    </xdr:from>
    <xdr:to>
      <xdr:col>116</xdr:col>
      <xdr:colOff>114300</xdr:colOff>
      <xdr:row>108</xdr:row>
      <xdr:rowOff>45357</xdr:rowOff>
    </xdr:to>
    <xdr:sp macro="" textlink="">
      <xdr:nvSpPr>
        <xdr:cNvPr id="741" name="楕円 740"/>
        <xdr:cNvSpPr/>
      </xdr:nvSpPr>
      <xdr:spPr>
        <a:xfrm>
          <a:off x="22110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93634</xdr:rowOff>
    </xdr:from>
    <xdr:ext cx="469744" cy="259045"/>
    <xdr:sp macro="" textlink="">
      <xdr:nvSpPr>
        <xdr:cNvPr id="742" name="【庁舎】&#10;一人当たり面積該当値テキスト"/>
        <xdr:cNvSpPr txBox="1"/>
      </xdr:nvSpPr>
      <xdr:spPr>
        <a:xfrm>
          <a:off x="22199600"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743" name="楕円 742"/>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166007</xdr:rowOff>
    </xdr:from>
    <xdr:to>
      <xdr:col>116</xdr:col>
      <xdr:colOff>63500</xdr:colOff>
      <xdr:row>107</xdr:row>
      <xdr:rowOff>166007</xdr:rowOff>
    </xdr:to>
    <xdr:cxnSp macro="">
      <xdr:nvCxnSpPr>
        <xdr:cNvPr id="744" name="直線コネクタ 743"/>
        <xdr:cNvCxnSpPr/>
      </xdr:nvCxnSpPr>
      <xdr:spPr>
        <a:xfrm>
          <a:off x="21323300" y="18511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747" name="n_1mainValue【庁舎】&#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であり、特に低くなっている施設は、一般廃棄物処理施設である。消防施設については、ほとんどを防火水槽が占めており、減少の見込はない。一般廃棄物処理施設については、取得年度不明により財務書類整理開始年度を取得年度とした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市町村民税や固定資産税</a:t>
          </a:r>
          <a:r>
            <a:rPr lang="ja-JP" altLang="en-US" sz="1100" b="0" i="0" baseline="0">
              <a:solidFill>
                <a:schemeClr val="dk1"/>
              </a:solidFill>
              <a:effectLst/>
              <a:latin typeface="+mn-lt"/>
              <a:ea typeface="+mn-ea"/>
              <a:cs typeface="+mn-cs"/>
            </a:rPr>
            <a:t>の増収により基準財政収入額は増えたものの、社会保障費や公債費といった基準財政需要額の増加分が大きかったため、財政力指数が前年度より０．０１ポイント悪化した。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全国平均と比べ依然として高い水準を維持しているが、愛知県平均</a:t>
          </a:r>
          <a:r>
            <a:rPr lang="ja-JP" altLang="en-US" sz="1100" b="0" i="0" baseline="0">
              <a:solidFill>
                <a:schemeClr val="dk1"/>
              </a:solidFill>
              <a:effectLst/>
              <a:latin typeface="+mn-lt"/>
              <a:ea typeface="+mn-ea"/>
              <a:cs typeface="+mn-cs"/>
            </a:rPr>
            <a:t>を０．２ポイント下回っている状況であり、</a:t>
          </a:r>
          <a:r>
            <a:rPr lang="ja-JP" altLang="ja-JP" sz="1100" b="0" i="0" baseline="0">
              <a:solidFill>
                <a:schemeClr val="dk1"/>
              </a:solidFill>
              <a:effectLst/>
              <a:latin typeface="+mn-lt"/>
              <a:ea typeface="+mn-ea"/>
              <a:cs typeface="+mn-cs"/>
            </a:rPr>
            <a:t>引き続き、新たな財源確保や歳出抑制を図るとともに、重点課題である自主財源確保の強化に取り組んでいくなど、更なる財政基盤の強化に努める。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経常一般財源である</a:t>
          </a:r>
          <a:r>
            <a:rPr kumimoji="1" lang="ja-JP" altLang="ja-JP" sz="1100" b="0" i="0" baseline="0">
              <a:solidFill>
                <a:schemeClr val="dk1"/>
              </a:solidFill>
              <a:effectLst/>
              <a:latin typeface="+mn-lt"/>
              <a:ea typeface="+mn-ea"/>
              <a:cs typeface="+mn-cs"/>
            </a:rPr>
            <a:t>市税・地方消費税交付金・</a:t>
          </a:r>
          <a:r>
            <a:rPr kumimoji="1" lang="ja-JP" altLang="en-US" sz="1100" b="0" i="0" baseline="0">
              <a:solidFill>
                <a:schemeClr val="dk1"/>
              </a:solidFill>
              <a:effectLst/>
              <a:latin typeface="+mn-lt"/>
              <a:ea typeface="+mn-ea"/>
              <a:cs typeface="+mn-cs"/>
            </a:rPr>
            <a:t>普通</a:t>
          </a:r>
          <a:r>
            <a:rPr kumimoji="1" lang="ja-JP" altLang="ja-JP" sz="1100" b="0" i="0" baseline="0">
              <a:solidFill>
                <a:schemeClr val="dk1"/>
              </a:solidFill>
              <a:effectLst/>
              <a:latin typeface="+mn-lt"/>
              <a:ea typeface="+mn-ea"/>
              <a:cs typeface="+mn-cs"/>
            </a:rPr>
            <a:t>交付税等</a:t>
          </a:r>
          <a:r>
            <a:rPr kumimoji="1" lang="ja-JP" altLang="en-US" sz="1100" b="0" i="0" baseline="0">
              <a:solidFill>
                <a:schemeClr val="dk1"/>
              </a:solidFill>
              <a:effectLst/>
              <a:latin typeface="+mn-lt"/>
              <a:ea typeface="+mn-ea"/>
              <a:cs typeface="+mn-cs"/>
            </a:rPr>
            <a:t>の増加よりも、</a:t>
          </a:r>
          <a:r>
            <a:rPr kumimoji="1" lang="ja-JP" altLang="ja-JP" sz="1100" b="0" i="0" baseline="0">
              <a:solidFill>
                <a:schemeClr val="dk1"/>
              </a:solidFill>
              <a:effectLst/>
              <a:latin typeface="+mn-lt"/>
              <a:ea typeface="+mn-ea"/>
              <a:cs typeface="+mn-cs"/>
            </a:rPr>
            <a:t>経常経費である社会保障費や公債費の増加</a:t>
          </a:r>
          <a:r>
            <a:rPr kumimoji="1" lang="ja-JP" altLang="en-US" sz="1100" b="0" i="0" baseline="0">
              <a:solidFill>
                <a:schemeClr val="dk1"/>
              </a:solidFill>
              <a:effectLst/>
              <a:latin typeface="+mn-lt"/>
              <a:ea typeface="+mn-ea"/>
              <a:cs typeface="+mn-cs"/>
            </a:rPr>
            <a:t>の方が大きかったため、経常収支比率が前年度より０．３ポイント悪化した。</a:t>
          </a:r>
          <a:endParaRPr lang="ja-JP" altLang="ja-JP" sz="1400">
            <a:effectLst/>
          </a:endParaRPr>
        </a:p>
        <a:p>
          <a:pPr rtl="0"/>
          <a:r>
            <a:rPr kumimoji="1" lang="ja-JP" altLang="ja-JP" sz="1100" b="0" i="0" baseline="0">
              <a:solidFill>
                <a:schemeClr val="dk1"/>
              </a:solidFill>
              <a:effectLst/>
              <a:latin typeface="+mn-lt"/>
              <a:ea typeface="+mn-ea"/>
              <a:cs typeface="+mn-cs"/>
            </a:rPr>
            <a:t>　今後も</a:t>
          </a:r>
          <a:r>
            <a:rPr kumimoji="1" lang="ja-JP" altLang="en-US" sz="1100" b="0" i="0" baseline="0">
              <a:solidFill>
                <a:schemeClr val="dk1"/>
              </a:solidFill>
              <a:effectLst/>
              <a:latin typeface="+mn-lt"/>
              <a:ea typeface="+mn-ea"/>
              <a:cs typeface="+mn-cs"/>
            </a:rPr>
            <a:t>新</a:t>
          </a:r>
          <a:r>
            <a:rPr kumimoji="1" lang="ja-JP" altLang="ja-JP" sz="1100" b="0" i="0" baseline="0">
              <a:solidFill>
                <a:schemeClr val="dk1"/>
              </a:solidFill>
              <a:effectLst/>
              <a:latin typeface="+mn-lt"/>
              <a:ea typeface="+mn-ea"/>
              <a:cs typeface="+mn-cs"/>
            </a:rPr>
            <a:t>庁舎整備等の大型事業を控えており、また社会保障費も年々増大していくと予想されていることから、経常経費の</a:t>
          </a:r>
          <a:r>
            <a:rPr kumimoji="1" lang="ja-JP" altLang="en-US" sz="1100" b="0" i="0" baseline="0">
              <a:solidFill>
                <a:schemeClr val="dk1"/>
              </a:solidFill>
              <a:effectLst/>
              <a:latin typeface="+mn-lt"/>
              <a:ea typeface="+mn-ea"/>
              <a:cs typeface="+mn-cs"/>
            </a:rPr>
            <a:t>抑制</a:t>
          </a:r>
          <a:r>
            <a:rPr kumimoji="1" lang="ja-JP" altLang="ja-JP" sz="1100" b="0" i="0" baseline="0">
              <a:solidFill>
                <a:schemeClr val="dk1"/>
              </a:solidFill>
              <a:effectLst/>
              <a:latin typeface="+mn-lt"/>
              <a:ea typeface="+mn-ea"/>
              <a:cs typeface="+mn-cs"/>
            </a:rPr>
            <a:t>に努めていく必要がある。また、平成２７年度から合併算定替による普通交付税が縮減されていることから、引き続き</a:t>
          </a:r>
          <a:r>
            <a:rPr kumimoji="1" lang="ja-JP" altLang="en-US" sz="1100" b="0" i="0" baseline="0">
              <a:solidFill>
                <a:schemeClr val="dk1"/>
              </a:solidFill>
              <a:effectLst/>
              <a:latin typeface="+mn-lt"/>
              <a:ea typeface="+mn-ea"/>
              <a:cs typeface="+mn-cs"/>
            </a:rPr>
            <a:t>自主財源確保の強化や、徹底した</a:t>
          </a:r>
          <a:r>
            <a:rPr kumimoji="1" lang="ja-JP" altLang="ja-JP" sz="1100" b="0" i="0" baseline="0">
              <a:solidFill>
                <a:schemeClr val="dk1"/>
              </a:solidFill>
              <a:effectLst/>
              <a:latin typeface="+mn-lt"/>
              <a:ea typeface="+mn-ea"/>
              <a:cs typeface="+mn-cs"/>
            </a:rPr>
            <a:t>事務事業の見直しなど</a:t>
          </a:r>
          <a:r>
            <a:rPr kumimoji="1" lang="ja-JP" altLang="en-US" sz="1100" b="0" i="0" baseline="0">
              <a:solidFill>
                <a:schemeClr val="dk1"/>
              </a:solidFill>
              <a:effectLst/>
              <a:latin typeface="+mn-lt"/>
              <a:ea typeface="+mn-ea"/>
              <a:cs typeface="+mn-cs"/>
            </a:rPr>
            <a:t>行財政改革を推し進め、</a:t>
          </a:r>
          <a:r>
            <a:rPr kumimoji="1" lang="ja-JP" altLang="ja-JP" sz="1100" b="0" i="0" baseline="0">
              <a:solidFill>
                <a:schemeClr val="dk1"/>
              </a:solidFill>
              <a:effectLst/>
              <a:latin typeface="+mn-lt"/>
              <a:ea typeface="+mn-ea"/>
              <a:cs typeface="+mn-cs"/>
            </a:rPr>
            <a:t>持続可能な財政運営に努める。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61</xdr:row>
      <xdr:rowOff>162814</xdr:rowOff>
    </xdr:to>
    <xdr:cxnSp macro="">
      <xdr:nvCxnSpPr>
        <xdr:cNvPr id="130" name="直線コネクタ 129"/>
        <xdr:cNvCxnSpPr/>
      </xdr:nvCxnSpPr>
      <xdr:spPr>
        <a:xfrm>
          <a:off x="4114800" y="106067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126746</xdr:rowOff>
    </xdr:from>
    <xdr:to>
      <xdr:col>19</xdr:col>
      <xdr:colOff>133350</xdr:colOff>
      <xdr:row>61</xdr:row>
      <xdr:rowOff>148336</xdr:rowOff>
    </xdr:to>
    <xdr:cxnSp macro="">
      <xdr:nvCxnSpPr>
        <xdr:cNvPr id="133" name="直線コネクタ 132"/>
        <xdr:cNvCxnSpPr/>
      </xdr:nvCxnSpPr>
      <xdr:spPr>
        <a:xfrm>
          <a:off x="3225800" y="1041374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107442</xdr:rowOff>
    </xdr:from>
    <xdr:to>
      <xdr:col>15</xdr:col>
      <xdr:colOff>82550</xdr:colOff>
      <xdr:row>60</xdr:row>
      <xdr:rowOff>126746</xdr:rowOff>
    </xdr:to>
    <xdr:cxnSp macro="">
      <xdr:nvCxnSpPr>
        <xdr:cNvPr id="136" name="直線コネクタ 135"/>
        <xdr:cNvCxnSpPr/>
      </xdr:nvCxnSpPr>
      <xdr:spPr>
        <a:xfrm>
          <a:off x="2336800" y="103944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88138</xdr:rowOff>
    </xdr:from>
    <xdr:to>
      <xdr:col>11</xdr:col>
      <xdr:colOff>31750</xdr:colOff>
      <xdr:row>60</xdr:row>
      <xdr:rowOff>107442</xdr:rowOff>
    </xdr:to>
    <xdr:cxnSp macro="">
      <xdr:nvCxnSpPr>
        <xdr:cNvPr id="139" name="直線コネクタ 138"/>
        <xdr:cNvCxnSpPr/>
      </xdr:nvCxnSpPr>
      <xdr:spPr>
        <a:xfrm>
          <a:off x="1447800" y="103751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75946</xdr:rowOff>
    </xdr:from>
    <xdr:to>
      <xdr:col>15</xdr:col>
      <xdr:colOff>133350</xdr:colOff>
      <xdr:row>61</xdr:row>
      <xdr:rowOff>6096</xdr:rowOff>
    </xdr:to>
    <xdr:sp macro="" textlink="">
      <xdr:nvSpPr>
        <xdr:cNvPr id="153" name="楕円 152"/>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16273</xdr:rowOff>
    </xdr:from>
    <xdr:ext cx="762000" cy="259045"/>
    <xdr:sp macro="" textlink="">
      <xdr:nvSpPr>
        <xdr:cNvPr id="154" name="テキスト ボックス 153"/>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5" name="楕円 154"/>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6" name="テキスト ボックス 155"/>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37338</xdr:rowOff>
    </xdr:from>
    <xdr:to>
      <xdr:col>7</xdr:col>
      <xdr:colOff>31750</xdr:colOff>
      <xdr:row>60</xdr:row>
      <xdr:rowOff>138938</xdr:rowOff>
    </xdr:to>
    <xdr:sp macro="" textlink="">
      <xdr:nvSpPr>
        <xdr:cNvPr id="157" name="楕円 156"/>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149115</xdr:rowOff>
    </xdr:from>
    <xdr:ext cx="762000" cy="259045"/>
    <xdr:sp macro="" textlink="">
      <xdr:nvSpPr>
        <xdr:cNvPr id="158" name="テキスト ボックス 157"/>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物件費については、排水路現況調査費の減額が主な要因と</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り</a:t>
          </a:r>
          <a:r>
            <a:rPr kumimoji="1" lang="ja-JP" altLang="en-US" sz="1100" b="0" i="0" baseline="0">
              <a:solidFill>
                <a:schemeClr val="dk1"/>
              </a:solidFill>
              <a:effectLst/>
              <a:latin typeface="+mn-lt"/>
              <a:ea typeface="+mn-ea"/>
              <a:cs typeface="+mn-cs"/>
            </a:rPr>
            <a:t>減少したものの</a:t>
          </a:r>
          <a:r>
            <a:rPr kumimoji="1" lang="ja-JP" altLang="ja-JP" sz="1100" b="0" i="0" baseline="0">
              <a:solidFill>
                <a:schemeClr val="dk1"/>
              </a:solidFill>
              <a:effectLst/>
              <a:latin typeface="+mn-lt"/>
              <a:ea typeface="+mn-ea"/>
              <a:cs typeface="+mn-cs"/>
            </a:rPr>
            <a:t>、人件費については</a:t>
          </a:r>
          <a:r>
            <a:rPr kumimoji="1" lang="ja-JP" altLang="en-US" sz="1100" b="0" i="0" baseline="0">
              <a:solidFill>
                <a:schemeClr val="dk1"/>
              </a:solidFill>
              <a:effectLst/>
              <a:latin typeface="+mn-lt"/>
              <a:ea typeface="+mn-ea"/>
              <a:cs typeface="+mn-cs"/>
            </a:rPr>
            <a:t>、給与改定に加え時間外勤務の増加、厚生年金保険料率の上昇による地方公務員共済組合負担金が増加したことにより、人件費及び物件費等の決算額は前年度よりも増加した。</a:t>
          </a:r>
          <a:endParaRPr kumimoji="1" lang="en-US" altLang="ja-JP" sz="1100" b="0" i="0" baseline="0">
            <a:solidFill>
              <a:schemeClr val="dk1"/>
            </a:solidFill>
            <a:effectLst/>
            <a:latin typeface="+mn-lt"/>
            <a:ea typeface="+mn-ea"/>
            <a:cs typeface="+mn-cs"/>
          </a:endParaRPr>
        </a:p>
        <a:p>
          <a:pPr rtl="0"/>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決算状況としては、全国平均及び県内平均と比べても抑制できていると言えるが、</a:t>
          </a:r>
          <a:r>
            <a:rPr lang="ja-JP" altLang="ja-JP" sz="1100" b="0" i="0" baseline="0">
              <a:solidFill>
                <a:schemeClr val="dk1"/>
              </a:solidFill>
              <a:effectLst/>
              <a:latin typeface="+mn-lt"/>
              <a:ea typeface="+mn-ea"/>
              <a:cs typeface="+mn-cs"/>
            </a:rPr>
            <a:t>民生費における賃金や教育費の使用料及び賃借料をはじめとした課題に対し、事務事業見直し等を積極的かつ継続的に取り組み</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さらなる抑制に努める。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75871</xdr:rowOff>
    </xdr:from>
    <xdr:to>
      <xdr:col>23</xdr:col>
      <xdr:colOff>133350</xdr:colOff>
      <xdr:row>80</xdr:row>
      <xdr:rowOff>78308</xdr:rowOff>
    </xdr:to>
    <xdr:cxnSp macro="">
      <xdr:nvCxnSpPr>
        <xdr:cNvPr id="193" name="直線コネクタ 192"/>
        <xdr:cNvCxnSpPr/>
      </xdr:nvCxnSpPr>
      <xdr:spPr>
        <a:xfrm>
          <a:off x="4114800" y="13791871"/>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69022</xdr:rowOff>
    </xdr:from>
    <xdr:to>
      <xdr:col>19</xdr:col>
      <xdr:colOff>133350</xdr:colOff>
      <xdr:row>80</xdr:row>
      <xdr:rowOff>75871</xdr:rowOff>
    </xdr:to>
    <xdr:cxnSp macro="">
      <xdr:nvCxnSpPr>
        <xdr:cNvPr id="196" name="直線コネクタ 195"/>
        <xdr:cNvCxnSpPr/>
      </xdr:nvCxnSpPr>
      <xdr:spPr>
        <a:xfrm>
          <a:off x="3225800" y="13785022"/>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63143</xdr:rowOff>
    </xdr:from>
    <xdr:to>
      <xdr:col>15</xdr:col>
      <xdr:colOff>82550</xdr:colOff>
      <xdr:row>80</xdr:row>
      <xdr:rowOff>69022</xdr:rowOff>
    </xdr:to>
    <xdr:cxnSp macro="">
      <xdr:nvCxnSpPr>
        <xdr:cNvPr id="199" name="直線コネクタ 198"/>
        <xdr:cNvCxnSpPr/>
      </xdr:nvCxnSpPr>
      <xdr:spPr>
        <a:xfrm>
          <a:off x="2336800" y="1377914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54097</xdr:rowOff>
    </xdr:from>
    <xdr:to>
      <xdr:col>11</xdr:col>
      <xdr:colOff>31750</xdr:colOff>
      <xdr:row>80</xdr:row>
      <xdr:rowOff>63143</xdr:rowOff>
    </xdr:to>
    <xdr:cxnSp macro="">
      <xdr:nvCxnSpPr>
        <xdr:cNvPr id="202" name="直線コネクタ 201"/>
        <xdr:cNvCxnSpPr/>
      </xdr:nvCxnSpPr>
      <xdr:spPr>
        <a:xfrm>
          <a:off x="1447800" y="13770097"/>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27508</xdr:rowOff>
    </xdr:from>
    <xdr:to>
      <xdr:col>23</xdr:col>
      <xdr:colOff>184150</xdr:colOff>
      <xdr:row>80</xdr:row>
      <xdr:rowOff>129108</xdr:rowOff>
    </xdr:to>
    <xdr:sp macro="" textlink="">
      <xdr:nvSpPr>
        <xdr:cNvPr id="212" name="楕円 211"/>
        <xdr:cNvSpPr/>
      </xdr:nvSpPr>
      <xdr:spPr>
        <a:xfrm>
          <a:off x="4902200" y="137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120235</xdr:rowOff>
    </xdr:from>
    <xdr:ext cx="762000" cy="259045"/>
    <xdr:sp macro="" textlink="">
      <xdr:nvSpPr>
        <xdr:cNvPr id="213" name="人件費・物件費等の状況該当値テキスト"/>
        <xdr:cNvSpPr txBox="1"/>
      </xdr:nvSpPr>
      <xdr:spPr>
        <a:xfrm>
          <a:off x="5041900" y="136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25071</xdr:rowOff>
    </xdr:from>
    <xdr:to>
      <xdr:col>19</xdr:col>
      <xdr:colOff>184150</xdr:colOff>
      <xdr:row>80</xdr:row>
      <xdr:rowOff>126671</xdr:rowOff>
    </xdr:to>
    <xdr:sp macro="" textlink="">
      <xdr:nvSpPr>
        <xdr:cNvPr id="214" name="楕円 213"/>
        <xdr:cNvSpPr/>
      </xdr:nvSpPr>
      <xdr:spPr>
        <a:xfrm>
          <a:off x="4064000" y="137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136848</xdr:rowOff>
    </xdr:from>
    <xdr:ext cx="736600" cy="259045"/>
    <xdr:sp macro="" textlink="">
      <xdr:nvSpPr>
        <xdr:cNvPr id="215" name="テキスト ボックス 214"/>
        <xdr:cNvSpPr txBox="1"/>
      </xdr:nvSpPr>
      <xdr:spPr>
        <a:xfrm>
          <a:off x="3733800" y="1350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18222</xdr:rowOff>
    </xdr:from>
    <xdr:to>
      <xdr:col>15</xdr:col>
      <xdr:colOff>133350</xdr:colOff>
      <xdr:row>80</xdr:row>
      <xdr:rowOff>119822</xdr:rowOff>
    </xdr:to>
    <xdr:sp macro="" textlink="">
      <xdr:nvSpPr>
        <xdr:cNvPr id="216" name="楕円 215"/>
        <xdr:cNvSpPr/>
      </xdr:nvSpPr>
      <xdr:spPr>
        <a:xfrm>
          <a:off x="3175000" y="13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129999</xdr:rowOff>
    </xdr:from>
    <xdr:ext cx="762000" cy="259045"/>
    <xdr:sp macro="" textlink="">
      <xdr:nvSpPr>
        <xdr:cNvPr id="217" name="テキスト ボックス 216"/>
        <xdr:cNvSpPr txBox="1"/>
      </xdr:nvSpPr>
      <xdr:spPr>
        <a:xfrm>
          <a:off x="2844800" y="13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12343</xdr:rowOff>
    </xdr:from>
    <xdr:to>
      <xdr:col>11</xdr:col>
      <xdr:colOff>82550</xdr:colOff>
      <xdr:row>80</xdr:row>
      <xdr:rowOff>113943</xdr:rowOff>
    </xdr:to>
    <xdr:sp macro="" textlink="">
      <xdr:nvSpPr>
        <xdr:cNvPr id="218" name="楕円 217"/>
        <xdr:cNvSpPr/>
      </xdr:nvSpPr>
      <xdr:spPr>
        <a:xfrm>
          <a:off x="2286000" y="13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124120</xdr:rowOff>
    </xdr:from>
    <xdr:ext cx="762000" cy="259045"/>
    <xdr:sp macro="" textlink="">
      <xdr:nvSpPr>
        <xdr:cNvPr id="219" name="テキスト ボックス 218"/>
        <xdr:cNvSpPr txBox="1"/>
      </xdr:nvSpPr>
      <xdr:spPr>
        <a:xfrm>
          <a:off x="1955800" y="1349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3297</xdr:rowOff>
    </xdr:from>
    <xdr:to>
      <xdr:col>7</xdr:col>
      <xdr:colOff>31750</xdr:colOff>
      <xdr:row>80</xdr:row>
      <xdr:rowOff>104897</xdr:rowOff>
    </xdr:to>
    <xdr:sp macro="" textlink="">
      <xdr:nvSpPr>
        <xdr:cNvPr id="220" name="楕円 219"/>
        <xdr:cNvSpPr/>
      </xdr:nvSpPr>
      <xdr:spPr>
        <a:xfrm>
          <a:off x="1397000" y="137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115074</xdr:rowOff>
    </xdr:from>
    <xdr:ext cx="762000" cy="259045"/>
    <xdr:sp macro="" textlink="">
      <xdr:nvSpPr>
        <xdr:cNvPr id="221" name="テキスト ボックス 220"/>
        <xdr:cNvSpPr txBox="1"/>
      </xdr:nvSpPr>
      <xdr:spPr>
        <a:xfrm>
          <a:off x="1066800" y="1348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給与改定に伴い、</a:t>
          </a:r>
          <a:r>
            <a:rPr lang="ja-JP" altLang="en-US" sz="1100" b="0" i="0" baseline="0">
              <a:solidFill>
                <a:schemeClr val="dk1"/>
              </a:solidFill>
              <a:effectLst/>
              <a:latin typeface="+mn-lt"/>
              <a:ea typeface="+mn-ea"/>
              <a:cs typeface="+mn-cs"/>
            </a:rPr>
            <a:t>年々増加傾向にあるが、</a:t>
          </a:r>
          <a:r>
            <a:rPr lang="ja-JP" altLang="ja-JP" sz="1100" b="0" i="0" baseline="0">
              <a:solidFill>
                <a:schemeClr val="dk1"/>
              </a:solidFill>
              <a:effectLst/>
              <a:latin typeface="+mn-lt"/>
              <a:ea typeface="+mn-ea"/>
              <a:cs typeface="+mn-cs"/>
            </a:rPr>
            <a:t>依然</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全国平均及び類似団体の中では最低水準となっている。今後も、より一層の給与の適正化に努める。</a:t>
          </a:r>
          <a:endParaRPr lang="ja-JP" altLang="ja-JP">
            <a:effectLst/>
          </a:endParaRPr>
        </a:p>
        <a:p>
          <a:pPr rtl="0" eaLnBrk="1" fontAlgn="auto" latinLnBrk="0" hangingPunct="1"/>
          <a:endParaRPr lang="en-US" altLang="ja-JP" sz="1100" b="0" i="0" baseline="0">
            <a:solidFill>
              <a:schemeClr val="dk1"/>
            </a:solidFill>
            <a:effectLst/>
            <a:latin typeface="+mn-lt"/>
            <a:ea typeface="+mn-ea"/>
            <a:cs typeface="+mn-cs"/>
          </a:endParaRPr>
        </a:p>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職員の状況については、地方公務員給与実態調査に基づくものであるが、当該資料作成時点（平成３１年１月末時点）において平成３０年調査結果が未公表であるため、前年度の数値を引用している。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46264</xdr:rowOff>
    </xdr:from>
    <xdr:to>
      <xdr:col>81</xdr:col>
      <xdr:colOff>44450</xdr:colOff>
      <xdr:row>90</xdr:row>
      <xdr:rowOff>87993</xdr:rowOff>
    </xdr:to>
    <xdr:cxnSp macro="">
      <xdr:nvCxnSpPr>
        <xdr:cNvPr id="252" name="直線コネクタ 251"/>
        <xdr:cNvCxnSpPr/>
      </xdr:nvCxnSpPr>
      <xdr:spPr>
        <a:xfrm flipV="1">
          <a:off x="17018000" y="14105164"/>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132641</xdr:rowOff>
    </xdr:from>
    <xdr:ext cx="762000" cy="259045"/>
    <xdr:sp macro="" textlink="">
      <xdr:nvSpPr>
        <xdr:cNvPr id="255" name="給与水準   （国との比較）最大値テキスト"/>
        <xdr:cNvSpPr txBox="1"/>
      </xdr:nvSpPr>
      <xdr:spPr>
        <a:xfrm>
          <a:off x="17106900" y="1384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46264</xdr:rowOff>
    </xdr:from>
    <xdr:to>
      <xdr:col>81</xdr:col>
      <xdr:colOff>133350</xdr:colOff>
      <xdr:row>82</xdr:row>
      <xdr:rowOff>46264</xdr:rowOff>
    </xdr:to>
    <xdr:cxnSp macro="">
      <xdr:nvCxnSpPr>
        <xdr:cNvPr id="256" name="直線コネクタ 255"/>
        <xdr:cNvCxnSpPr/>
      </xdr:nvCxnSpPr>
      <xdr:spPr>
        <a:xfrm>
          <a:off x="16929100" y="1410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47171</xdr:rowOff>
    </xdr:to>
    <xdr:cxnSp macro="">
      <xdr:nvCxnSpPr>
        <xdr:cNvPr id="257" name="直線コネクタ 256"/>
        <xdr:cNvCxnSpPr/>
      </xdr:nvCxnSpPr>
      <xdr:spPr>
        <a:xfrm>
          <a:off x="16179800" y="142775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9" name="フローチャート: 判断 25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83</xdr:row>
      <xdr:rowOff>47171</xdr:rowOff>
    </xdr:to>
    <xdr:cxnSp macro="">
      <xdr:nvCxnSpPr>
        <xdr:cNvPr id="260" name="直線コネクタ 259"/>
        <xdr:cNvCxnSpPr/>
      </xdr:nvCxnSpPr>
      <xdr:spPr>
        <a:xfrm>
          <a:off x="15290800" y="141568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97971</xdr:rowOff>
    </xdr:to>
    <xdr:cxnSp macro="">
      <xdr:nvCxnSpPr>
        <xdr:cNvPr id="263" name="直線コネクタ 262"/>
        <xdr:cNvCxnSpPr/>
      </xdr:nvCxnSpPr>
      <xdr:spPr>
        <a:xfrm>
          <a:off x="14401800" y="140017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114300</xdr:rowOff>
    </xdr:to>
    <xdr:cxnSp macro="">
      <xdr:nvCxnSpPr>
        <xdr:cNvPr id="266" name="直線コネクタ 265"/>
        <xdr:cNvCxnSpPr/>
      </xdr:nvCxnSpPr>
      <xdr:spPr>
        <a:xfrm>
          <a:off x="13512800" y="138466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7" name="フローチャート: 判断 266"/>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68" name="テキスト ボックス 267"/>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6" name="楕円 275"/>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7" name="給与水準   （国との比較）該当値テキスト"/>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8" name="楕円 277"/>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9" name="テキスト ボックス 278"/>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2" name="楕円 28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3" name="テキスト ボックス 28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79829</xdr:rowOff>
    </xdr:from>
    <xdr:to>
      <xdr:col>64</xdr:col>
      <xdr:colOff>152400</xdr:colOff>
      <xdr:row>81</xdr:row>
      <xdr:rowOff>9979</xdr:rowOff>
    </xdr:to>
    <xdr:sp macro="" textlink="">
      <xdr:nvSpPr>
        <xdr:cNvPr id="284" name="楕円 283"/>
        <xdr:cNvSpPr/>
      </xdr:nvSpPr>
      <xdr:spPr>
        <a:xfrm>
          <a:off x="13462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20156</xdr:rowOff>
    </xdr:from>
    <xdr:ext cx="762000" cy="259045"/>
    <xdr:sp macro="" textlink="">
      <xdr:nvSpPr>
        <xdr:cNvPr id="285" name="テキスト ボックス 284"/>
        <xdr:cNvSpPr txBox="1"/>
      </xdr:nvSpPr>
      <xdr:spPr>
        <a:xfrm>
          <a:off x="13131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人口数は</a:t>
          </a:r>
          <a:r>
            <a:rPr lang="ja-JP" altLang="en-US" sz="1100" b="0" i="0" baseline="0">
              <a:solidFill>
                <a:schemeClr val="dk1"/>
              </a:solidFill>
              <a:effectLst/>
              <a:latin typeface="+mn-lt"/>
              <a:ea typeface="+mn-ea"/>
              <a:cs typeface="+mn-cs"/>
            </a:rPr>
            <a:t>微増しており、人口千人当たり職員数は０．０１人減少した。</a:t>
          </a:r>
          <a:r>
            <a:rPr lang="ja-JP" altLang="ja-JP" sz="1100" b="0" i="0" baseline="0">
              <a:solidFill>
                <a:schemeClr val="dk1"/>
              </a:solidFill>
              <a:effectLst/>
              <a:latin typeface="+mn-lt"/>
              <a:ea typeface="+mn-ea"/>
              <a:cs typeface="+mn-cs"/>
            </a:rPr>
            <a:t>今後も定員適正化計画に沿って、適正な水準を維持できるように努</a:t>
          </a:r>
          <a:r>
            <a:rPr lang="ja-JP" altLang="en-US" sz="1100" b="0" i="0" baseline="0">
              <a:solidFill>
                <a:schemeClr val="dk1"/>
              </a:solidFill>
              <a:effectLst/>
              <a:latin typeface="+mn-lt"/>
              <a:ea typeface="+mn-ea"/>
              <a:cs typeface="+mn-cs"/>
            </a:rPr>
            <a:t>める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endParaRPr lang="en-US" altLang="ja-JP" sz="1100" b="0" i="0" baseline="0">
            <a:solidFill>
              <a:schemeClr val="dk1"/>
            </a:solidFill>
            <a:effectLst/>
            <a:latin typeface="+mn-lt"/>
            <a:ea typeface="+mn-ea"/>
            <a:cs typeface="+mn-cs"/>
          </a:endParaRPr>
        </a:p>
        <a:p>
          <a:pPr rtl="0" eaLnBrk="1" fontAlgn="auto" latinLnBrk="0" hangingPunct="1"/>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職員の状況については、地方公務員給与実態調査に基づくものであるが、当該資料作成時点（平成３１年１月末時点）において平成３０年調査結果が未公表であるため、前年度の数値を引用している。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5" name="直線コネクタ 314"/>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6"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7" name="直線コネクタ 316"/>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59</xdr:row>
      <xdr:rowOff>138536</xdr:rowOff>
    </xdr:to>
    <xdr:cxnSp macro="">
      <xdr:nvCxnSpPr>
        <xdr:cNvPr id="320" name="直線コネクタ 319"/>
        <xdr:cNvCxnSpPr/>
      </xdr:nvCxnSpPr>
      <xdr:spPr>
        <a:xfrm flipV="1">
          <a:off x="16179800" y="1025207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21"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2" name="フローチャート: 判断 321"/>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59</xdr:row>
      <xdr:rowOff>138536</xdr:rowOff>
    </xdr:to>
    <xdr:cxnSp macro="">
      <xdr:nvCxnSpPr>
        <xdr:cNvPr id="323" name="直線コネクタ 322"/>
        <xdr:cNvCxnSpPr/>
      </xdr:nvCxnSpPr>
      <xdr:spPr>
        <a:xfrm>
          <a:off x="15290800" y="102480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4" name="フローチャート: 判断 323"/>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5" name="テキスト ボックス 324"/>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130493</xdr:rowOff>
    </xdr:from>
    <xdr:to>
      <xdr:col>72</xdr:col>
      <xdr:colOff>203200</xdr:colOff>
      <xdr:row>59</xdr:row>
      <xdr:rowOff>132504</xdr:rowOff>
    </xdr:to>
    <xdr:cxnSp macro="">
      <xdr:nvCxnSpPr>
        <xdr:cNvPr id="326" name="直線コネクタ 325"/>
        <xdr:cNvCxnSpPr/>
      </xdr:nvCxnSpPr>
      <xdr:spPr>
        <a:xfrm>
          <a:off x="14401800" y="102460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7" name="フローチャート: 判断 326"/>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8" name="テキスト ボックス 327"/>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130493</xdr:rowOff>
    </xdr:to>
    <xdr:cxnSp macro="">
      <xdr:nvCxnSpPr>
        <xdr:cNvPr id="329" name="直線コネクタ 328"/>
        <xdr:cNvCxnSpPr/>
      </xdr:nvCxnSpPr>
      <xdr:spPr>
        <a:xfrm>
          <a:off x="13512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0" name="フローチャート: 判断 329"/>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1" name="テキスト ボックス 330"/>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2" name="フローチャート: 判断 331"/>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3" name="テキスト ボックス 332"/>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39" name="楕円 338"/>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7002</xdr:rowOff>
    </xdr:from>
    <xdr:ext cx="762000" cy="259045"/>
    <xdr:sp macro="" textlink="">
      <xdr:nvSpPr>
        <xdr:cNvPr id="340" name="定員管理の状況該当値テキスト"/>
        <xdr:cNvSpPr txBox="1"/>
      </xdr:nvSpPr>
      <xdr:spPr>
        <a:xfrm>
          <a:off x="17106900" y="101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87736</xdr:rowOff>
    </xdr:from>
    <xdr:to>
      <xdr:col>77</xdr:col>
      <xdr:colOff>95250</xdr:colOff>
      <xdr:row>60</xdr:row>
      <xdr:rowOff>17886</xdr:rowOff>
    </xdr:to>
    <xdr:sp macro="" textlink="">
      <xdr:nvSpPr>
        <xdr:cNvPr id="341" name="楕円 340"/>
        <xdr:cNvSpPr/>
      </xdr:nvSpPr>
      <xdr:spPr>
        <a:xfrm>
          <a:off x="16129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28063</xdr:rowOff>
    </xdr:from>
    <xdr:ext cx="736600" cy="259045"/>
    <xdr:sp macro="" textlink="">
      <xdr:nvSpPr>
        <xdr:cNvPr id="342" name="テキスト ボックス 341"/>
        <xdr:cNvSpPr txBox="1"/>
      </xdr:nvSpPr>
      <xdr:spPr>
        <a:xfrm>
          <a:off x="15798800" y="997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3" name="楕円 342"/>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4" name="テキスト ボックス 343"/>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79693</xdr:rowOff>
    </xdr:from>
    <xdr:to>
      <xdr:col>68</xdr:col>
      <xdr:colOff>203200</xdr:colOff>
      <xdr:row>60</xdr:row>
      <xdr:rowOff>9843</xdr:rowOff>
    </xdr:to>
    <xdr:sp macro="" textlink="">
      <xdr:nvSpPr>
        <xdr:cNvPr id="345" name="楕円 344"/>
        <xdr:cNvSpPr/>
      </xdr:nvSpPr>
      <xdr:spPr>
        <a:xfrm>
          <a:off x="14351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20020</xdr:rowOff>
    </xdr:from>
    <xdr:ext cx="762000" cy="259045"/>
    <xdr:sp macro="" textlink="">
      <xdr:nvSpPr>
        <xdr:cNvPr id="346" name="テキスト ボックス 345"/>
        <xdr:cNvSpPr txBox="1"/>
      </xdr:nvSpPr>
      <xdr:spPr>
        <a:xfrm>
          <a:off x="14020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7" name="楕円 346"/>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8" name="テキスト ボックス 347"/>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一般財源の不足分を補てんする臨時財政対策債の償還額が前年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に比べ</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増加したことにより、０．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ポイント悪化した。</a:t>
          </a:r>
          <a:endParaRPr lang="ja-JP" altLang="ja-JP" sz="1400">
            <a:effectLst/>
          </a:endParaRPr>
        </a:p>
        <a:p>
          <a:pPr rtl="0"/>
          <a:r>
            <a:rPr lang="ja-JP" altLang="ja-JP" sz="1100" b="0" i="0" baseline="0">
              <a:solidFill>
                <a:schemeClr val="dk1"/>
              </a:solidFill>
              <a:effectLst/>
              <a:latin typeface="+mn-lt"/>
              <a:ea typeface="+mn-ea"/>
              <a:cs typeface="+mn-cs"/>
            </a:rPr>
            <a:t>　市債の償還は平成２９年度</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ピークであるが、今後は</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庁舎整備や新学校給食センター整備などの大型事業に係る市債の発行が予定されており、比率は高くなることが予想されるため、事業の緊急度・優先度を的確に把握するとともに、市債の発行を必要最小限に</a:t>
          </a:r>
          <a:r>
            <a:rPr lang="ja-JP" altLang="en-US" sz="1100" b="0" i="0" baseline="0">
              <a:solidFill>
                <a:schemeClr val="dk1"/>
              </a:solidFill>
              <a:effectLst/>
              <a:latin typeface="+mn-lt"/>
              <a:ea typeface="+mn-ea"/>
              <a:cs typeface="+mn-cs"/>
            </a:rPr>
            <a:t>留める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8" name="直線コネクタ 377"/>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99423</xdr:rowOff>
    </xdr:to>
    <xdr:cxnSp macro="">
      <xdr:nvCxnSpPr>
        <xdr:cNvPr id="383" name="直線コネクタ 382"/>
        <xdr:cNvCxnSpPr/>
      </xdr:nvCxnSpPr>
      <xdr:spPr>
        <a:xfrm>
          <a:off x="16179800" y="69160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4"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5" name="フローチャート: 判断 384"/>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44269</xdr:rowOff>
    </xdr:from>
    <xdr:to>
      <xdr:col>77</xdr:col>
      <xdr:colOff>44450</xdr:colOff>
      <xdr:row>40</xdr:row>
      <xdr:rowOff>58057</xdr:rowOff>
    </xdr:to>
    <xdr:cxnSp macro="">
      <xdr:nvCxnSpPr>
        <xdr:cNvPr id="386" name="直線コネクタ 385"/>
        <xdr:cNvCxnSpPr/>
      </xdr:nvCxnSpPr>
      <xdr:spPr>
        <a:xfrm>
          <a:off x="15290800" y="690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37374</xdr:rowOff>
    </xdr:from>
    <xdr:to>
      <xdr:col>72</xdr:col>
      <xdr:colOff>203200</xdr:colOff>
      <xdr:row>40</xdr:row>
      <xdr:rowOff>44269</xdr:rowOff>
    </xdr:to>
    <xdr:cxnSp macro="">
      <xdr:nvCxnSpPr>
        <xdr:cNvPr id="389" name="直線コネクタ 388"/>
        <xdr:cNvCxnSpPr/>
      </xdr:nvCxnSpPr>
      <xdr:spPr>
        <a:xfrm>
          <a:off x="14401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90" name="フローチャート: 判断 389"/>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91" name="テキスト ボックス 390"/>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37374</xdr:rowOff>
    </xdr:from>
    <xdr:to>
      <xdr:col>68</xdr:col>
      <xdr:colOff>152400</xdr:colOff>
      <xdr:row>40</xdr:row>
      <xdr:rowOff>44269</xdr:rowOff>
    </xdr:to>
    <xdr:cxnSp macro="">
      <xdr:nvCxnSpPr>
        <xdr:cNvPr id="392" name="直線コネクタ 391"/>
        <xdr:cNvCxnSpPr/>
      </xdr:nvCxnSpPr>
      <xdr:spPr>
        <a:xfrm flipV="1">
          <a:off x="13512800" y="689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3" name="フローチャート: 判断 392"/>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4" name="テキスト ボックス 393"/>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48623</xdr:rowOff>
    </xdr:from>
    <xdr:to>
      <xdr:col>81</xdr:col>
      <xdr:colOff>95250</xdr:colOff>
      <xdr:row>40</xdr:row>
      <xdr:rowOff>150223</xdr:rowOff>
    </xdr:to>
    <xdr:sp macro="" textlink="">
      <xdr:nvSpPr>
        <xdr:cNvPr id="402" name="楕円 401"/>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65150</xdr:rowOff>
    </xdr:from>
    <xdr:ext cx="762000" cy="259045"/>
    <xdr:sp macro="" textlink="">
      <xdr:nvSpPr>
        <xdr:cNvPr id="403" name="公債費負担の状況該当値テキスト"/>
        <xdr:cNvSpPr txBox="1"/>
      </xdr:nvSpPr>
      <xdr:spPr>
        <a:xfrm>
          <a:off x="17106900" y="67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4" name="楕円 403"/>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5" name="テキスト ボックス 404"/>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164919</xdr:rowOff>
    </xdr:from>
    <xdr:to>
      <xdr:col>73</xdr:col>
      <xdr:colOff>44450</xdr:colOff>
      <xdr:row>40</xdr:row>
      <xdr:rowOff>95069</xdr:rowOff>
    </xdr:to>
    <xdr:sp macro="" textlink="">
      <xdr:nvSpPr>
        <xdr:cNvPr id="406" name="楕円 405"/>
        <xdr:cNvSpPr/>
      </xdr:nvSpPr>
      <xdr:spPr>
        <a:xfrm>
          <a:off x="15240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105246</xdr:rowOff>
    </xdr:from>
    <xdr:ext cx="762000" cy="259045"/>
    <xdr:sp macro="" textlink="">
      <xdr:nvSpPr>
        <xdr:cNvPr id="407" name="テキスト ボックス 406"/>
        <xdr:cNvSpPr txBox="1"/>
      </xdr:nvSpPr>
      <xdr:spPr>
        <a:xfrm>
          <a:off x="14909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158024</xdr:rowOff>
    </xdr:from>
    <xdr:to>
      <xdr:col>68</xdr:col>
      <xdr:colOff>203200</xdr:colOff>
      <xdr:row>40</xdr:row>
      <xdr:rowOff>88174</xdr:rowOff>
    </xdr:to>
    <xdr:sp macro="" textlink="">
      <xdr:nvSpPr>
        <xdr:cNvPr id="408" name="楕円 407"/>
        <xdr:cNvSpPr/>
      </xdr:nvSpPr>
      <xdr:spPr>
        <a:xfrm>
          <a:off x="14351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98351</xdr:rowOff>
    </xdr:from>
    <xdr:ext cx="762000" cy="259045"/>
    <xdr:sp macro="" textlink="">
      <xdr:nvSpPr>
        <xdr:cNvPr id="409" name="テキスト ボックス 408"/>
        <xdr:cNvSpPr txBox="1"/>
      </xdr:nvSpPr>
      <xdr:spPr>
        <a:xfrm>
          <a:off x="14020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164919</xdr:rowOff>
    </xdr:from>
    <xdr:to>
      <xdr:col>64</xdr:col>
      <xdr:colOff>152400</xdr:colOff>
      <xdr:row>40</xdr:row>
      <xdr:rowOff>95069</xdr:rowOff>
    </xdr:to>
    <xdr:sp macro="" textlink="">
      <xdr:nvSpPr>
        <xdr:cNvPr id="410" name="楕円 409"/>
        <xdr:cNvSpPr/>
      </xdr:nvSpPr>
      <xdr:spPr>
        <a:xfrm>
          <a:off x="13462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105246</xdr:rowOff>
    </xdr:from>
    <xdr:ext cx="762000" cy="259045"/>
    <xdr:sp macro="" textlink="">
      <xdr:nvSpPr>
        <xdr:cNvPr id="411" name="テキスト ボックス 410"/>
        <xdr:cNvSpPr txBox="1"/>
      </xdr:nvSpPr>
      <xdr:spPr>
        <a:xfrm>
          <a:off x="13131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一般会計及び病院事業会計における市債残高が減少したことにより、全国平均や県平均を上回った状態を維持することができた。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しかし、今後は</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庁舎整備や新学校給食センター整備などの大型事業に伴う市債の発行が予定されており、比率が高くなることが予想される。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40" name="直線コネクタ 439"/>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41"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2" name="直線コネクタ 441"/>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6562</xdr:rowOff>
    </xdr:from>
    <xdr:to>
      <xdr:col>81</xdr:col>
      <xdr:colOff>44450</xdr:colOff>
      <xdr:row>14</xdr:row>
      <xdr:rowOff>29083</xdr:rowOff>
    </xdr:to>
    <xdr:cxnSp macro="">
      <xdr:nvCxnSpPr>
        <xdr:cNvPr id="445" name="直線コネクタ 444"/>
        <xdr:cNvCxnSpPr/>
      </xdr:nvCxnSpPr>
      <xdr:spPr>
        <a:xfrm flipV="1">
          <a:off x="16179800" y="2406862"/>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6"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7" name="フローチャート: 判断 446"/>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29083</xdr:rowOff>
    </xdr:from>
    <xdr:to>
      <xdr:col>77</xdr:col>
      <xdr:colOff>44450</xdr:colOff>
      <xdr:row>14</xdr:row>
      <xdr:rowOff>32300</xdr:rowOff>
    </xdr:to>
    <xdr:cxnSp macro="">
      <xdr:nvCxnSpPr>
        <xdr:cNvPr id="448" name="直線コネクタ 447"/>
        <xdr:cNvCxnSpPr/>
      </xdr:nvCxnSpPr>
      <xdr:spPr>
        <a:xfrm flipV="1">
          <a:off x="15290800" y="242938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9" name="フローチャート: 判断 448"/>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50" name="テキスト ボックス 449"/>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51" name="フローチャート: 判断 450"/>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2" name="テキスト ボックス 451"/>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127212</xdr:rowOff>
    </xdr:from>
    <xdr:to>
      <xdr:col>81</xdr:col>
      <xdr:colOff>95250</xdr:colOff>
      <xdr:row>14</xdr:row>
      <xdr:rowOff>57362</xdr:rowOff>
    </xdr:to>
    <xdr:sp macro="" textlink="">
      <xdr:nvSpPr>
        <xdr:cNvPr id="462" name="楕円 461"/>
        <xdr:cNvSpPr/>
      </xdr:nvSpPr>
      <xdr:spPr>
        <a:xfrm>
          <a:off x="169672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48489</xdr:rowOff>
    </xdr:from>
    <xdr:ext cx="762000" cy="259045"/>
    <xdr:sp macro="" textlink="">
      <xdr:nvSpPr>
        <xdr:cNvPr id="463" name="将来負担の状況該当値テキスト"/>
        <xdr:cNvSpPr txBox="1"/>
      </xdr:nvSpPr>
      <xdr:spPr>
        <a:xfrm>
          <a:off x="17106900" y="22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149733</xdr:rowOff>
    </xdr:from>
    <xdr:to>
      <xdr:col>77</xdr:col>
      <xdr:colOff>95250</xdr:colOff>
      <xdr:row>14</xdr:row>
      <xdr:rowOff>79883</xdr:rowOff>
    </xdr:to>
    <xdr:sp macro="" textlink="">
      <xdr:nvSpPr>
        <xdr:cNvPr id="464" name="楕円 463"/>
        <xdr:cNvSpPr/>
      </xdr:nvSpPr>
      <xdr:spPr>
        <a:xfrm>
          <a:off x="16129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90060</xdr:rowOff>
    </xdr:from>
    <xdr:ext cx="736600" cy="259045"/>
    <xdr:sp macro="" textlink="">
      <xdr:nvSpPr>
        <xdr:cNvPr id="465" name="テキスト ボックス 464"/>
        <xdr:cNvSpPr txBox="1"/>
      </xdr:nvSpPr>
      <xdr:spPr>
        <a:xfrm>
          <a:off x="15798800" y="2147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152950</xdr:rowOff>
    </xdr:from>
    <xdr:to>
      <xdr:col>73</xdr:col>
      <xdr:colOff>44450</xdr:colOff>
      <xdr:row>14</xdr:row>
      <xdr:rowOff>83100</xdr:rowOff>
    </xdr:to>
    <xdr:sp macro="" textlink="">
      <xdr:nvSpPr>
        <xdr:cNvPr id="466" name="楕円 465"/>
        <xdr:cNvSpPr/>
      </xdr:nvSpPr>
      <xdr:spPr>
        <a:xfrm>
          <a:off x="15240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93277</xdr:rowOff>
    </xdr:from>
    <xdr:ext cx="762000" cy="259045"/>
    <xdr:sp macro="" textlink="">
      <xdr:nvSpPr>
        <xdr:cNvPr id="467" name="テキスト ボックス 466"/>
        <xdr:cNvSpPr txBox="1"/>
      </xdr:nvSpPr>
      <xdr:spPr>
        <a:xfrm>
          <a:off x="14909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人件費に係る経常収支比率は類似団体平均を下回っており、ごみ処理業務や消防業務を一部事務組合で行っていること等が要因として挙げられる。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今後においても、定員適正化計画に沿って適正な人員配置を進めていくことにより、引き続き人件費の抑制に努める。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73660</xdr:rowOff>
    </xdr:to>
    <xdr:cxnSp macro="">
      <xdr:nvCxnSpPr>
        <xdr:cNvPr id="66" name="直線コネクタ 65"/>
        <xdr:cNvCxnSpPr/>
      </xdr:nvCxnSpPr>
      <xdr:spPr>
        <a:xfrm flipV="1">
          <a:off x="3987800" y="5857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73660</xdr:rowOff>
    </xdr:to>
    <xdr:cxnSp macro="">
      <xdr:nvCxnSpPr>
        <xdr:cNvPr id="69" name="直線コネクタ 68"/>
        <xdr:cNvCxnSpPr/>
      </xdr:nvCxnSpPr>
      <xdr:spPr>
        <a:xfrm>
          <a:off x="3098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20320</xdr:rowOff>
    </xdr:from>
    <xdr:to>
      <xdr:col>15</xdr:col>
      <xdr:colOff>98425</xdr:colOff>
      <xdr:row>34</xdr:row>
      <xdr:rowOff>27940</xdr:rowOff>
    </xdr:to>
    <xdr:cxnSp macro="">
      <xdr:nvCxnSpPr>
        <xdr:cNvPr id="72" name="直線コネクタ 71"/>
        <xdr:cNvCxnSpPr/>
      </xdr:nvCxnSpPr>
      <xdr:spPr>
        <a:xfrm>
          <a:off x="2209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27940</xdr:rowOff>
    </xdr:to>
    <xdr:cxnSp macro="">
      <xdr:nvCxnSpPr>
        <xdr:cNvPr id="75" name="直線コネクタ 74"/>
        <xdr:cNvCxnSpPr/>
      </xdr:nvCxnSpPr>
      <xdr:spPr>
        <a:xfrm flipV="1">
          <a:off x="1320800" y="584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140970</xdr:rowOff>
    </xdr:from>
    <xdr:to>
      <xdr:col>11</xdr:col>
      <xdr:colOff>60325</xdr:colOff>
      <xdr:row>34</xdr:row>
      <xdr:rowOff>71120</xdr:rowOff>
    </xdr:to>
    <xdr:sp macro="" textlink="">
      <xdr:nvSpPr>
        <xdr:cNvPr id="91" name="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物件費における経常収支比率が類似団体平均を上回っており、これは民生費における賃金や教育費の使用料及び賃借料が類似団体よりも大きいことが要因として考えられるため、</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事務事業見直し等を積極的に取り組むことにより、経常的経費の削減に努める。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153126</xdr:rowOff>
    </xdr:from>
    <xdr:to>
      <xdr:col>82</xdr:col>
      <xdr:colOff>107950</xdr:colOff>
      <xdr:row>19</xdr:row>
      <xdr:rowOff>46990</xdr:rowOff>
    </xdr:to>
    <xdr:cxnSp macro="">
      <xdr:nvCxnSpPr>
        <xdr:cNvPr id="129" name="直線コネクタ 128"/>
        <xdr:cNvCxnSpPr/>
      </xdr:nvCxnSpPr>
      <xdr:spPr>
        <a:xfrm flipV="1">
          <a:off x="15671800" y="323922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146594</xdr:rowOff>
    </xdr:from>
    <xdr:to>
      <xdr:col>78</xdr:col>
      <xdr:colOff>69850</xdr:colOff>
      <xdr:row>19</xdr:row>
      <xdr:rowOff>46990</xdr:rowOff>
    </xdr:to>
    <xdr:cxnSp macro="">
      <xdr:nvCxnSpPr>
        <xdr:cNvPr id="132" name="直線コネクタ 131"/>
        <xdr:cNvCxnSpPr/>
      </xdr:nvCxnSpPr>
      <xdr:spPr>
        <a:xfrm>
          <a:off x="14782800" y="32326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146594</xdr:rowOff>
    </xdr:from>
    <xdr:to>
      <xdr:col>73</xdr:col>
      <xdr:colOff>180975</xdr:colOff>
      <xdr:row>19</xdr:row>
      <xdr:rowOff>20864</xdr:rowOff>
    </xdr:to>
    <xdr:cxnSp macro="">
      <xdr:nvCxnSpPr>
        <xdr:cNvPr id="135" name="直線コネクタ 134"/>
        <xdr:cNvCxnSpPr/>
      </xdr:nvCxnSpPr>
      <xdr:spPr>
        <a:xfrm flipV="1">
          <a:off x="13893800" y="32326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166189</xdr:rowOff>
    </xdr:from>
    <xdr:to>
      <xdr:col>69</xdr:col>
      <xdr:colOff>92075</xdr:colOff>
      <xdr:row>19</xdr:row>
      <xdr:rowOff>20864</xdr:rowOff>
    </xdr:to>
    <xdr:cxnSp macro="">
      <xdr:nvCxnSpPr>
        <xdr:cNvPr id="138" name="直線コネクタ 137"/>
        <xdr:cNvCxnSpPr/>
      </xdr:nvCxnSpPr>
      <xdr:spPr>
        <a:xfrm>
          <a:off x="13004800" y="32522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102326</xdr:rowOff>
    </xdr:from>
    <xdr:to>
      <xdr:col>82</xdr:col>
      <xdr:colOff>158750</xdr:colOff>
      <xdr:row>19</xdr:row>
      <xdr:rowOff>32476</xdr:rowOff>
    </xdr:to>
    <xdr:sp macro="" textlink="">
      <xdr:nvSpPr>
        <xdr:cNvPr id="148" name="楕円 147"/>
        <xdr:cNvSpPr/>
      </xdr:nvSpPr>
      <xdr:spPr>
        <a:xfrm>
          <a:off x="16459200" y="31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74403</xdr:rowOff>
    </xdr:from>
    <xdr:ext cx="762000" cy="259045"/>
    <xdr:sp macro="" textlink="">
      <xdr:nvSpPr>
        <xdr:cNvPr id="149" name="物件費該当値テキスト"/>
        <xdr:cNvSpPr txBox="1"/>
      </xdr:nvSpPr>
      <xdr:spPr>
        <a:xfrm>
          <a:off x="16598900" y="316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50" name="楕円 149"/>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51" name="テキスト ボックス 150"/>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95794</xdr:rowOff>
    </xdr:from>
    <xdr:to>
      <xdr:col>74</xdr:col>
      <xdr:colOff>31750</xdr:colOff>
      <xdr:row>19</xdr:row>
      <xdr:rowOff>25944</xdr:rowOff>
    </xdr:to>
    <xdr:sp macro="" textlink="">
      <xdr:nvSpPr>
        <xdr:cNvPr id="152" name="楕円 151"/>
        <xdr:cNvSpPr/>
      </xdr:nvSpPr>
      <xdr:spPr>
        <a:xfrm>
          <a:off x="14732000" y="318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10721</xdr:rowOff>
    </xdr:from>
    <xdr:ext cx="762000" cy="259045"/>
    <xdr:sp macro="" textlink="">
      <xdr:nvSpPr>
        <xdr:cNvPr id="153" name="テキスト ボックス 152"/>
        <xdr:cNvSpPr txBox="1"/>
      </xdr:nvSpPr>
      <xdr:spPr>
        <a:xfrm>
          <a:off x="14401800" y="326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115388</xdr:rowOff>
    </xdr:from>
    <xdr:to>
      <xdr:col>65</xdr:col>
      <xdr:colOff>53975</xdr:colOff>
      <xdr:row>19</xdr:row>
      <xdr:rowOff>45538</xdr:rowOff>
    </xdr:to>
    <xdr:sp macro="" textlink="">
      <xdr:nvSpPr>
        <xdr:cNvPr id="156" name="楕円 155"/>
        <xdr:cNvSpPr/>
      </xdr:nvSpPr>
      <xdr:spPr>
        <a:xfrm>
          <a:off x="12954000" y="32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30316</xdr:rowOff>
    </xdr:from>
    <xdr:ext cx="762000" cy="259045"/>
    <xdr:sp macro="" textlink="">
      <xdr:nvSpPr>
        <xdr:cNvPr id="157" name="テキスト ボックス 156"/>
        <xdr:cNvSpPr txBox="1"/>
      </xdr:nvSpPr>
      <xdr:spPr>
        <a:xfrm>
          <a:off x="12623800" y="328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扶助費に係る経常収支比率は類似団体平均を毎年上回っているうえ、前年度より０．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ポイント上昇した。これは、中学生の</a:t>
          </a:r>
          <a:r>
            <a:rPr lang="ja-JP" altLang="en-US" sz="1100" b="0" i="0" baseline="0">
              <a:solidFill>
                <a:schemeClr val="dk1"/>
              </a:solidFill>
              <a:effectLst/>
              <a:latin typeface="+mn-lt"/>
              <a:ea typeface="+mn-ea"/>
              <a:cs typeface="+mn-cs"/>
            </a:rPr>
            <a:t>医療費を</a:t>
          </a:r>
          <a:r>
            <a:rPr lang="ja-JP" altLang="ja-JP" sz="1100" b="0" i="0" baseline="0">
              <a:solidFill>
                <a:schemeClr val="dk1"/>
              </a:solidFill>
              <a:effectLst/>
              <a:latin typeface="+mn-lt"/>
              <a:ea typeface="+mn-ea"/>
              <a:cs typeface="+mn-cs"/>
            </a:rPr>
            <a:t>現物給付化</a:t>
          </a:r>
          <a:r>
            <a:rPr lang="ja-JP" altLang="en-US" sz="1100" b="0" i="0" baseline="0">
              <a:solidFill>
                <a:schemeClr val="dk1"/>
              </a:solidFill>
              <a:effectLst/>
              <a:latin typeface="+mn-lt"/>
              <a:ea typeface="+mn-ea"/>
              <a:cs typeface="+mn-cs"/>
            </a:rPr>
            <a:t>したことによる子ども医療費の拡充に加え、</a:t>
          </a:r>
          <a:r>
            <a:rPr lang="ja-JP" altLang="ja-JP" sz="1100" b="0" i="0" baseline="0">
              <a:solidFill>
                <a:schemeClr val="dk1"/>
              </a:solidFill>
              <a:effectLst/>
              <a:latin typeface="+mn-lt"/>
              <a:ea typeface="+mn-ea"/>
              <a:cs typeface="+mn-cs"/>
            </a:rPr>
            <a:t>自立支援介護給付費</a:t>
          </a:r>
          <a:r>
            <a:rPr lang="ja-JP" altLang="en-US" sz="1100" b="0" i="0" baseline="0">
              <a:solidFill>
                <a:schemeClr val="dk1"/>
              </a:solidFill>
              <a:effectLst/>
              <a:latin typeface="+mn-lt"/>
              <a:ea typeface="+mn-ea"/>
              <a:cs typeface="+mn-cs"/>
            </a:rPr>
            <a:t>が大きく伸びたことが要因と</a:t>
          </a:r>
          <a:r>
            <a:rPr lang="ja-JP" altLang="ja-JP" sz="1100" b="0" i="0" baseline="0">
              <a:solidFill>
                <a:schemeClr val="dk1"/>
              </a:solidFill>
              <a:effectLst/>
              <a:latin typeface="+mn-lt"/>
              <a:ea typeface="+mn-ea"/>
              <a:cs typeface="+mn-cs"/>
            </a:rPr>
            <a:t>考えられる。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今後も、社会保障費の増加に伴う扶助費の増加が予想されるため、事務事業の見直し等の行財政改革の取組を通じて、経常的経費・義務的経費の</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14986</xdr:rowOff>
    </xdr:from>
    <xdr:to>
      <xdr:col>24</xdr:col>
      <xdr:colOff>25400</xdr:colOff>
      <xdr:row>57</xdr:row>
      <xdr:rowOff>69850</xdr:rowOff>
    </xdr:to>
    <xdr:cxnSp macro="">
      <xdr:nvCxnSpPr>
        <xdr:cNvPr id="188" name="直線コネクタ 187"/>
        <xdr:cNvCxnSpPr/>
      </xdr:nvCxnSpPr>
      <xdr:spPr>
        <a:xfrm>
          <a:off x="3987800" y="97876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159004</xdr:rowOff>
    </xdr:from>
    <xdr:to>
      <xdr:col>19</xdr:col>
      <xdr:colOff>187325</xdr:colOff>
      <xdr:row>57</xdr:row>
      <xdr:rowOff>14986</xdr:rowOff>
    </xdr:to>
    <xdr:cxnSp macro="">
      <xdr:nvCxnSpPr>
        <xdr:cNvPr id="191" name="直線コネクタ 190"/>
        <xdr:cNvCxnSpPr/>
      </xdr:nvCxnSpPr>
      <xdr:spPr>
        <a:xfrm>
          <a:off x="3098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76708</xdr:rowOff>
    </xdr:from>
    <xdr:to>
      <xdr:col>15</xdr:col>
      <xdr:colOff>98425</xdr:colOff>
      <xdr:row>56</xdr:row>
      <xdr:rowOff>159004</xdr:rowOff>
    </xdr:to>
    <xdr:cxnSp macro="">
      <xdr:nvCxnSpPr>
        <xdr:cNvPr id="194" name="直線コネクタ 193"/>
        <xdr:cNvCxnSpPr/>
      </xdr:nvCxnSpPr>
      <xdr:spPr>
        <a:xfrm>
          <a:off x="2209800" y="9677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56</xdr:row>
      <xdr:rowOff>85852</xdr:rowOff>
    </xdr:to>
    <xdr:cxnSp macro="">
      <xdr:nvCxnSpPr>
        <xdr:cNvPr id="197" name="直線コネクタ 196"/>
        <xdr:cNvCxnSpPr/>
      </xdr:nvCxnSpPr>
      <xdr:spPr>
        <a:xfrm flipV="1">
          <a:off x="1320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135636</xdr:rowOff>
    </xdr:from>
    <xdr:to>
      <xdr:col>20</xdr:col>
      <xdr:colOff>38100</xdr:colOff>
      <xdr:row>57</xdr:row>
      <xdr:rowOff>65786</xdr:rowOff>
    </xdr:to>
    <xdr:sp macro="" textlink="">
      <xdr:nvSpPr>
        <xdr:cNvPr id="209" name="楕円 208"/>
        <xdr:cNvSpPr/>
      </xdr:nvSpPr>
      <xdr:spPr>
        <a:xfrm>
          <a:off x="3937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50563</xdr:rowOff>
    </xdr:from>
    <xdr:ext cx="736600" cy="259045"/>
    <xdr:sp macro="" textlink="">
      <xdr:nvSpPr>
        <xdr:cNvPr id="210" name="テキスト ボックス 209"/>
        <xdr:cNvSpPr txBox="1"/>
      </xdr:nvSpPr>
      <xdr:spPr>
        <a:xfrm>
          <a:off x="3606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108204</xdr:rowOff>
    </xdr:from>
    <xdr:to>
      <xdr:col>15</xdr:col>
      <xdr:colOff>149225</xdr:colOff>
      <xdr:row>57</xdr:row>
      <xdr:rowOff>38354</xdr:rowOff>
    </xdr:to>
    <xdr:sp macro="" textlink="">
      <xdr:nvSpPr>
        <xdr:cNvPr id="211" name="楕円 210"/>
        <xdr:cNvSpPr/>
      </xdr:nvSpPr>
      <xdr:spPr>
        <a:xfrm>
          <a:off x="3048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23131</xdr:rowOff>
    </xdr:from>
    <xdr:ext cx="762000" cy="259045"/>
    <xdr:sp macro="" textlink="">
      <xdr:nvSpPr>
        <xdr:cNvPr id="212" name="テキスト ボックス 211"/>
        <xdr:cNvSpPr txBox="1"/>
      </xdr:nvSpPr>
      <xdr:spPr>
        <a:xfrm>
          <a:off x="2717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25908</xdr:rowOff>
    </xdr:from>
    <xdr:to>
      <xdr:col>11</xdr:col>
      <xdr:colOff>60325</xdr:colOff>
      <xdr:row>56</xdr:row>
      <xdr:rowOff>127508</xdr:rowOff>
    </xdr:to>
    <xdr:sp macro="" textlink="">
      <xdr:nvSpPr>
        <xdr:cNvPr id="213" name="楕円 212"/>
        <xdr:cNvSpPr/>
      </xdr:nvSpPr>
      <xdr:spPr>
        <a:xfrm>
          <a:off x="2159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112285</xdr:rowOff>
    </xdr:from>
    <xdr:ext cx="762000" cy="259045"/>
    <xdr:sp macro="" textlink="">
      <xdr:nvSpPr>
        <xdr:cNvPr id="214" name="テキスト ボックス 213"/>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5" name="楕円 214"/>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6" name="テキスト ボックス 215"/>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類似団体平均を下回っているものの、その他では介護保険特別会計</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公共下水道事業特別会計における繰出金によるところが大きく、今後も経費の削減・各事業の歳入の適正化を図りながら、財政運営を行う必要がある。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58420</xdr:rowOff>
    </xdr:to>
    <xdr:cxnSp macro="">
      <xdr:nvCxnSpPr>
        <xdr:cNvPr id="249" name="直線コネクタ 248"/>
        <xdr:cNvCxnSpPr/>
      </xdr:nvCxnSpPr>
      <xdr:spPr>
        <a:xfrm flipV="1">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56</xdr:row>
      <xdr:rowOff>58420</xdr:rowOff>
    </xdr:to>
    <xdr:cxnSp macro="">
      <xdr:nvCxnSpPr>
        <xdr:cNvPr id="252" name="直線コネクタ 251"/>
        <xdr:cNvCxnSpPr/>
      </xdr:nvCxnSpPr>
      <xdr:spPr>
        <a:xfrm>
          <a:off x="14782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92710</xdr:rowOff>
    </xdr:to>
    <xdr:cxnSp macro="">
      <xdr:nvCxnSpPr>
        <xdr:cNvPr id="255" name="直線コネクタ 254"/>
        <xdr:cNvCxnSpPr/>
      </xdr:nvCxnSpPr>
      <xdr:spPr>
        <a:xfrm>
          <a:off x="13893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69850</xdr:rowOff>
    </xdr:to>
    <xdr:cxnSp macro="">
      <xdr:nvCxnSpPr>
        <xdr:cNvPr id="258" name="直線コネクタ 257"/>
        <xdr:cNvCxnSpPr/>
      </xdr:nvCxnSpPr>
      <xdr:spPr>
        <a:xfrm>
          <a:off x="13004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8" name="楕円 267"/>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9"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1" name="テキスト ボックス 270"/>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2" name="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6" name="楕円 275"/>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7" name="テキスト ボックス 276"/>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補助費に係る経常収支比率はごみ処理業務を行っている一部事務組合の起債の償還終了に伴い年々減少傾向</a:t>
          </a:r>
          <a:r>
            <a:rPr lang="ja-JP" altLang="en-US" sz="1100" b="0" i="0" baseline="0">
              <a:solidFill>
                <a:schemeClr val="dk1"/>
              </a:solidFill>
              <a:effectLst/>
              <a:latin typeface="+mn-lt"/>
              <a:ea typeface="+mn-ea"/>
              <a:cs typeface="+mn-cs"/>
            </a:rPr>
            <a:t>であったが、斎場関係経費の増加に伴う五条広域事務組合負担金と公債費の増加に伴う海部東部消防組合負担金が増額となったことで０．８ポイント上昇し、</a:t>
          </a:r>
          <a:r>
            <a:rPr lang="ja-JP" altLang="ja-JP" sz="1100" b="0" i="0" baseline="0">
              <a:solidFill>
                <a:schemeClr val="dk1"/>
              </a:solidFill>
              <a:effectLst/>
              <a:latin typeface="+mn-lt"/>
              <a:ea typeface="+mn-ea"/>
              <a:cs typeface="+mn-cs"/>
            </a:rPr>
            <a:t>類似団体平均を大幅に上回って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市民病院に指定管理者制度を導入することで経費削減を図るなど、公営企業や一部事務組合への支出金の抑制を図ることにより</a:t>
          </a:r>
          <a:r>
            <a:rPr lang="ja-JP" altLang="ja-JP" sz="1100" b="0" i="0" baseline="0">
              <a:solidFill>
                <a:schemeClr val="dk1"/>
              </a:solidFill>
              <a:effectLst/>
              <a:latin typeface="+mn-lt"/>
              <a:ea typeface="+mn-ea"/>
              <a:cs typeface="+mn-cs"/>
            </a:rPr>
            <a:t>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121285</xdr:rowOff>
    </xdr:from>
    <xdr:to>
      <xdr:col>82</xdr:col>
      <xdr:colOff>107950</xdr:colOff>
      <xdr:row>38</xdr:row>
      <xdr:rowOff>167005</xdr:rowOff>
    </xdr:to>
    <xdr:cxnSp macro="">
      <xdr:nvCxnSpPr>
        <xdr:cNvPr id="305" name="直線コネクタ 304"/>
        <xdr:cNvCxnSpPr/>
      </xdr:nvCxnSpPr>
      <xdr:spPr>
        <a:xfrm>
          <a:off x="15671800" y="66363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121285</xdr:rowOff>
    </xdr:from>
    <xdr:to>
      <xdr:col>78</xdr:col>
      <xdr:colOff>69850</xdr:colOff>
      <xdr:row>38</xdr:row>
      <xdr:rowOff>149860</xdr:rowOff>
    </xdr:to>
    <xdr:cxnSp macro="">
      <xdr:nvCxnSpPr>
        <xdr:cNvPr id="308" name="直線コネクタ 307"/>
        <xdr:cNvCxnSpPr/>
      </xdr:nvCxnSpPr>
      <xdr:spPr>
        <a:xfrm flipV="1">
          <a:off x="14782800" y="6636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38</xdr:row>
      <xdr:rowOff>167005</xdr:rowOff>
    </xdr:to>
    <xdr:cxnSp macro="">
      <xdr:nvCxnSpPr>
        <xdr:cNvPr id="311" name="直線コネクタ 310"/>
        <xdr:cNvCxnSpPr/>
      </xdr:nvCxnSpPr>
      <xdr:spPr>
        <a:xfrm flipV="1">
          <a:off x="13893800" y="6664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167005</xdr:rowOff>
    </xdr:from>
    <xdr:to>
      <xdr:col>69</xdr:col>
      <xdr:colOff>92075</xdr:colOff>
      <xdr:row>39</xdr:row>
      <xdr:rowOff>12700</xdr:rowOff>
    </xdr:to>
    <xdr:cxnSp macro="">
      <xdr:nvCxnSpPr>
        <xdr:cNvPr id="314" name="直線コネクタ 313"/>
        <xdr:cNvCxnSpPr/>
      </xdr:nvCxnSpPr>
      <xdr:spPr>
        <a:xfrm flipV="1">
          <a:off x="13004800" y="6682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116205</xdr:rowOff>
    </xdr:from>
    <xdr:to>
      <xdr:col>82</xdr:col>
      <xdr:colOff>158750</xdr:colOff>
      <xdr:row>39</xdr:row>
      <xdr:rowOff>46355</xdr:rowOff>
    </xdr:to>
    <xdr:sp macro="" textlink="">
      <xdr:nvSpPr>
        <xdr:cNvPr id="324" name="楕円 323"/>
        <xdr:cNvSpPr/>
      </xdr:nvSpPr>
      <xdr:spPr>
        <a:xfrm>
          <a:off x="164592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88282</xdr:rowOff>
    </xdr:from>
    <xdr:ext cx="762000" cy="259045"/>
    <xdr:sp macro="" textlink="">
      <xdr:nvSpPr>
        <xdr:cNvPr id="325" name="補助費等該当値テキスト"/>
        <xdr:cNvSpPr txBox="1"/>
      </xdr:nvSpPr>
      <xdr:spPr>
        <a:xfrm>
          <a:off x="165989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70485</xdr:rowOff>
    </xdr:from>
    <xdr:to>
      <xdr:col>78</xdr:col>
      <xdr:colOff>120650</xdr:colOff>
      <xdr:row>39</xdr:row>
      <xdr:rowOff>635</xdr:rowOff>
    </xdr:to>
    <xdr:sp macro="" textlink="">
      <xdr:nvSpPr>
        <xdr:cNvPr id="326" name="楕円 325"/>
        <xdr:cNvSpPr/>
      </xdr:nvSpPr>
      <xdr:spPr>
        <a:xfrm>
          <a:off x="15621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156862</xdr:rowOff>
    </xdr:from>
    <xdr:ext cx="736600" cy="259045"/>
    <xdr:sp macro="" textlink="">
      <xdr:nvSpPr>
        <xdr:cNvPr id="327" name="テキスト ボックス 326"/>
        <xdr:cNvSpPr txBox="1"/>
      </xdr:nvSpPr>
      <xdr:spPr>
        <a:xfrm>
          <a:off x="15290800" y="667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8" name="楕円 327"/>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9" name="テキスト ボックス 328"/>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116205</xdr:rowOff>
    </xdr:from>
    <xdr:to>
      <xdr:col>69</xdr:col>
      <xdr:colOff>142875</xdr:colOff>
      <xdr:row>39</xdr:row>
      <xdr:rowOff>46355</xdr:rowOff>
    </xdr:to>
    <xdr:sp macro="" textlink="">
      <xdr:nvSpPr>
        <xdr:cNvPr id="330" name="楕円 329"/>
        <xdr:cNvSpPr/>
      </xdr:nvSpPr>
      <xdr:spPr>
        <a:xfrm>
          <a:off x="13843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31132</xdr:rowOff>
    </xdr:from>
    <xdr:ext cx="762000" cy="259045"/>
    <xdr:sp macro="" textlink="">
      <xdr:nvSpPr>
        <xdr:cNvPr id="331" name="テキスト ボックス 330"/>
        <xdr:cNvSpPr txBox="1"/>
      </xdr:nvSpPr>
      <xdr:spPr>
        <a:xfrm>
          <a:off x="13512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133350</xdr:rowOff>
    </xdr:from>
    <xdr:to>
      <xdr:col>65</xdr:col>
      <xdr:colOff>53975</xdr:colOff>
      <xdr:row>39</xdr:row>
      <xdr:rowOff>63500</xdr:rowOff>
    </xdr:to>
    <xdr:sp macro="" textlink="">
      <xdr:nvSpPr>
        <xdr:cNvPr id="332" name="楕円 331"/>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48277</xdr:rowOff>
    </xdr:from>
    <xdr:ext cx="762000" cy="259045"/>
    <xdr:sp macro="" textlink="">
      <xdr:nvSpPr>
        <xdr:cNvPr id="333" name="テキスト ボックス 332"/>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に借入した臨時財政対策債の償還が始まったことにより、昨年度より０．７ポイント上昇したが、公債費に係る経常収支比率は類似団体平均を下回っており、普通建設事業の抑制等が要因として挙げられ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しかしながら、今後予定されている</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庁舎整備や新学校給食センター整備などの大型事業に伴う市債の発行により、元利償還金が増加する見込みであり、計画的な地方債の発行を行うことにより、後年度負担の適正化に努める。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136144</xdr:rowOff>
    </xdr:to>
    <xdr:cxnSp macro="">
      <xdr:nvCxnSpPr>
        <xdr:cNvPr id="363" name="直線コネクタ 362"/>
        <xdr:cNvCxnSpPr/>
      </xdr:nvCxnSpPr>
      <xdr:spPr>
        <a:xfrm>
          <a:off x="3987800" y="131343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104139</xdr:rowOff>
    </xdr:to>
    <xdr:cxnSp macro="">
      <xdr:nvCxnSpPr>
        <xdr:cNvPr id="366" name="直線コネクタ 365"/>
        <xdr:cNvCxnSpPr/>
      </xdr:nvCxnSpPr>
      <xdr:spPr>
        <a:xfrm>
          <a:off x="3098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72137</xdr:rowOff>
    </xdr:to>
    <xdr:cxnSp macro="">
      <xdr:nvCxnSpPr>
        <xdr:cNvPr id="369" name="直線コネクタ 368"/>
        <xdr:cNvCxnSpPr/>
      </xdr:nvCxnSpPr>
      <xdr:spPr>
        <a:xfrm>
          <a:off x="2209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67563</xdr:rowOff>
    </xdr:to>
    <xdr:cxnSp macro="">
      <xdr:nvCxnSpPr>
        <xdr:cNvPr id="372" name="直線コネクタ 371"/>
        <xdr:cNvCxnSpPr/>
      </xdr:nvCxnSpPr>
      <xdr:spPr>
        <a:xfrm>
          <a:off x="1320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4" name="楕円 38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5" name="テキスト ボックス 38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6" name="楕円 385"/>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7" name="テキスト ボックス 386"/>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0" name="楕円 389"/>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1" name="テキスト ボックス 390"/>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物件費、補助費及び扶助費が類似団体平均値よりも高いため、当該数値が類似団体平均値を上回る要因となっている。</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事務事業の見直し等の行財政改革の取組を通じて、更なる経常的経費・義務的経費の削減に努める。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75</xdr:row>
      <xdr:rowOff>143002</xdr:rowOff>
    </xdr:to>
    <xdr:cxnSp macro="">
      <xdr:nvCxnSpPr>
        <xdr:cNvPr id="422" name="直線コネクタ 421"/>
        <xdr:cNvCxnSpPr/>
      </xdr:nvCxnSpPr>
      <xdr:spPr>
        <a:xfrm flipV="1">
          <a:off x="15671800" y="12983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143002</xdr:rowOff>
    </xdr:to>
    <xdr:cxnSp macro="">
      <xdr:nvCxnSpPr>
        <xdr:cNvPr id="425" name="直線コネクタ 424"/>
        <xdr:cNvCxnSpPr/>
      </xdr:nvCxnSpPr>
      <xdr:spPr>
        <a:xfrm>
          <a:off x="14782800" y="1285087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74</xdr:row>
      <xdr:rowOff>163576</xdr:rowOff>
    </xdr:to>
    <xdr:cxnSp macro="">
      <xdr:nvCxnSpPr>
        <xdr:cNvPr id="428" name="直線コネクタ 427"/>
        <xdr:cNvCxnSpPr/>
      </xdr:nvCxnSpPr>
      <xdr:spPr>
        <a:xfrm>
          <a:off x="13893800" y="12837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74</xdr:row>
      <xdr:rowOff>149860</xdr:rowOff>
    </xdr:to>
    <xdr:cxnSp macro="">
      <xdr:nvCxnSpPr>
        <xdr:cNvPr id="431" name="直線コネクタ 430"/>
        <xdr:cNvCxnSpPr/>
      </xdr:nvCxnSpPr>
      <xdr:spPr>
        <a:xfrm>
          <a:off x="13004800" y="1283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1" name="楕円 440"/>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45991</xdr:rowOff>
    </xdr:from>
    <xdr:ext cx="762000" cy="259045"/>
    <xdr:sp macro="" textlink="">
      <xdr:nvSpPr>
        <xdr:cNvPr id="442" name="公債費以外該当値テキスト"/>
        <xdr:cNvSpPr txBox="1"/>
      </xdr:nvSpPr>
      <xdr:spPr>
        <a:xfrm>
          <a:off x="16598900" y="129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3" name="楕円 442"/>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7129</xdr:rowOff>
    </xdr:from>
    <xdr:ext cx="736600" cy="259045"/>
    <xdr:sp macro="" textlink="">
      <xdr:nvSpPr>
        <xdr:cNvPr id="444" name="テキスト ボックス 443"/>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45" name="楕円 444"/>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27703</xdr:rowOff>
    </xdr:from>
    <xdr:ext cx="762000" cy="259045"/>
    <xdr:sp macro="" textlink="">
      <xdr:nvSpPr>
        <xdr:cNvPr id="446" name="テキスト ボックス 445"/>
        <xdr:cNvSpPr txBox="1"/>
      </xdr:nvSpPr>
      <xdr:spPr>
        <a:xfrm>
          <a:off x="14401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7" name="楕円 446"/>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13987</xdr:rowOff>
    </xdr:from>
    <xdr:ext cx="762000" cy="259045"/>
    <xdr:sp macro="" textlink="">
      <xdr:nvSpPr>
        <xdr:cNvPr id="448" name="テキスト ボックス 447"/>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49" name="楕円 448"/>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13987</xdr:rowOff>
    </xdr:from>
    <xdr:ext cx="762000" cy="259045"/>
    <xdr:sp macro="" textlink="">
      <xdr:nvSpPr>
        <xdr:cNvPr id="450" name="テキスト ボックス 449"/>
        <xdr:cNvSpPr txBox="1"/>
      </xdr:nvSpPr>
      <xdr:spPr>
        <a:xfrm>
          <a:off x="12623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9157</xdr:rowOff>
    </xdr:from>
    <xdr:to>
      <xdr:col>29</xdr:col>
      <xdr:colOff>127000</xdr:colOff>
      <xdr:row>18</xdr:row>
      <xdr:rowOff>44475</xdr:rowOff>
    </xdr:to>
    <xdr:cxnSp macro="">
      <xdr:nvCxnSpPr>
        <xdr:cNvPr id="50" name="直線コネクタ 49"/>
        <xdr:cNvCxnSpPr/>
      </xdr:nvCxnSpPr>
      <xdr:spPr bwMode="auto">
        <a:xfrm flipV="1">
          <a:off x="5003800" y="3142882"/>
          <a:ext cx="647700" cy="3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44475</xdr:rowOff>
    </xdr:from>
    <xdr:to>
      <xdr:col>26</xdr:col>
      <xdr:colOff>50800</xdr:colOff>
      <xdr:row>18</xdr:row>
      <xdr:rowOff>57277</xdr:rowOff>
    </xdr:to>
    <xdr:cxnSp macro="">
      <xdr:nvCxnSpPr>
        <xdr:cNvPr id="53" name="直線コネクタ 52"/>
        <xdr:cNvCxnSpPr/>
      </xdr:nvCxnSpPr>
      <xdr:spPr bwMode="auto">
        <a:xfrm flipV="1">
          <a:off x="4305300" y="3178200"/>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57277</xdr:rowOff>
    </xdr:from>
    <xdr:to>
      <xdr:col>22</xdr:col>
      <xdr:colOff>114300</xdr:colOff>
      <xdr:row>18</xdr:row>
      <xdr:rowOff>101968</xdr:rowOff>
    </xdr:to>
    <xdr:cxnSp macro="">
      <xdr:nvCxnSpPr>
        <xdr:cNvPr id="56" name="直線コネクタ 55"/>
        <xdr:cNvCxnSpPr/>
      </xdr:nvCxnSpPr>
      <xdr:spPr bwMode="auto">
        <a:xfrm flipV="1">
          <a:off x="3606800" y="3191002"/>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89052</xdr:rowOff>
    </xdr:from>
    <xdr:to>
      <xdr:col>18</xdr:col>
      <xdr:colOff>177800</xdr:colOff>
      <xdr:row>18</xdr:row>
      <xdr:rowOff>101968</xdr:rowOff>
    </xdr:to>
    <xdr:cxnSp macro="">
      <xdr:nvCxnSpPr>
        <xdr:cNvPr id="59" name="直線コネクタ 58"/>
        <xdr:cNvCxnSpPr/>
      </xdr:nvCxnSpPr>
      <xdr:spPr bwMode="auto">
        <a:xfrm>
          <a:off x="2908300" y="3222777"/>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129807</xdr:rowOff>
    </xdr:from>
    <xdr:to>
      <xdr:col>29</xdr:col>
      <xdr:colOff>177800</xdr:colOff>
      <xdr:row>18</xdr:row>
      <xdr:rowOff>59957</xdr:rowOff>
    </xdr:to>
    <xdr:sp macro="" textlink="">
      <xdr:nvSpPr>
        <xdr:cNvPr id="69" name="楕円 68"/>
        <xdr:cNvSpPr/>
      </xdr:nvSpPr>
      <xdr:spPr bwMode="auto">
        <a:xfrm>
          <a:off x="5600700" y="309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101884</xdr:rowOff>
    </xdr:from>
    <xdr:ext cx="762000" cy="259045"/>
    <xdr:sp macro="" textlink="">
      <xdr:nvSpPr>
        <xdr:cNvPr id="70" name="人口1人当たり決算額の推移該当値テキスト130"/>
        <xdr:cNvSpPr txBox="1"/>
      </xdr:nvSpPr>
      <xdr:spPr>
        <a:xfrm>
          <a:off x="5740400" y="30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165125</xdr:rowOff>
    </xdr:from>
    <xdr:to>
      <xdr:col>26</xdr:col>
      <xdr:colOff>101600</xdr:colOff>
      <xdr:row>18</xdr:row>
      <xdr:rowOff>95275</xdr:rowOff>
    </xdr:to>
    <xdr:sp macro="" textlink="">
      <xdr:nvSpPr>
        <xdr:cNvPr id="71" name="楕円 70"/>
        <xdr:cNvSpPr/>
      </xdr:nvSpPr>
      <xdr:spPr bwMode="auto">
        <a:xfrm>
          <a:off x="4953000" y="312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80053</xdr:rowOff>
    </xdr:from>
    <xdr:ext cx="736600" cy="259045"/>
    <xdr:sp macro="" textlink="">
      <xdr:nvSpPr>
        <xdr:cNvPr id="72" name="テキスト ボックス 71"/>
        <xdr:cNvSpPr txBox="1"/>
      </xdr:nvSpPr>
      <xdr:spPr>
        <a:xfrm>
          <a:off x="4622800" y="321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6477</xdr:rowOff>
    </xdr:from>
    <xdr:to>
      <xdr:col>22</xdr:col>
      <xdr:colOff>165100</xdr:colOff>
      <xdr:row>18</xdr:row>
      <xdr:rowOff>108077</xdr:rowOff>
    </xdr:to>
    <xdr:sp macro="" textlink="">
      <xdr:nvSpPr>
        <xdr:cNvPr id="73" name="楕円 72"/>
        <xdr:cNvSpPr/>
      </xdr:nvSpPr>
      <xdr:spPr bwMode="auto">
        <a:xfrm>
          <a:off x="4254500" y="314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92854</xdr:rowOff>
    </xdr:from>
    <xdr:ext cx="762000" cy="259045"/>
    <xdr:sp macro="" textlink="">
      <xdr:nvSpPr>
        <xdr:cNvPr id="74" name="テキスト ボックス 73"/>
        <xdr:cNvSpPr txBox="1"/>
      </xdr:nvSpPr>
      <xdr:spPr>
        <a:xfrm>
          <a:off x="3924300" y="32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51168</xdr:rowOff>
    </xdr:from>
    <xdr:to>
      <xdr:col>19</xdr:col>
      <xdr:colOff>38100</xdr:colOff>
      <xdr:row>18</xdr:row>
      <xdr:rowOff>152768</xdr:rowOff>
    </xdr:to>
    <xdr:sp macro="" textlink="">
      <xdr:nvSpPr>
        <xdr:cNvPr id="75" name="楕円 74"/>
        <xdr:cNvSpPr/>
      </xdr:nvSpPr>
      <xdr:spPr bwMode="auto">
        <a:xfrm>
          <a:off x="3556000" y="318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137545</xdr:rowOff>
    </xdr:from>
    <xdr:ext cx="762000" cy="259045"/>
    <xdr:sp macro="" textlink="">
      <xdr:nvSpPr>
        <xdr:cNvPr id="76" name="テキスト ボックス 75"/>
        <xdr:cNvSpPr txBox="1"/>
      </xdr:nvSpPr>
      <xdr:spPr>
        <a:xfrm>
          <a:off x="3225800" y="327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38252</xdr:rowOff>
    </xdr:from>
    <xdr:to>
      <xdr:col>15</xdr:col>
      <xdr:colOff>101600</xdr:colOff>
      <xdr:row>18</xdr:row>
      <xdr:rowOff>139852</xdr:rowOff>
    </xdr:to>
    <xdr:sp macro="" textlink="">
      <xdr:nvSpPr>
        <xdr:cNvPr id="77" name="楕円 76"/>
        <xdr:cNvSpPr/>
      </xdr:nvSpPr>
      <xdr:spPr bwMode="auto">
        <a:xfrm>
          <a:off x="2857500" y="317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124629</xdr:rowOff>
    </xdr:from>
    <xdr:ext cx="762000" cy="259045"/>
    <xdr:sp macro="" textlink="">
      <xdr:nvSpPr>
        <xdr:cNvPr id="78" name="テキスト ボックス 77"/>
        <xdr:cNvSpPr txBox="1"/>
      </xdr:nvSpPr>
      <xdr:spPr>
        <a:xfrm>
          <a:off x="2527300" y="325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209949</xdr:rowOff>
    </xdr:from>
    <xdr:to>
      <xdr:col>29</xdr:col>
      <xdr:colOff>127000</xdr:colOff>
      <xdr:row>35</xdr:row>
      <xdr:rowOff>286596</xdr:rowOff>
    </xdr:to>
    <xdr:cxnSp macro="">
      <xdr:nvCxnSpPr>
        <xdr:cNvPr id="113" name="直線コネクタ 112"/>
        <xdr:cNvCxnSpPr/>
      </xdr:nvCxnSpPr>
      <xdr:spPr bwMode="auto">
        <a:xfrm flipV="1">
          <a:off x="5003800" y="6820299"/>
          <a:ext cx="647700" cy="7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266512</xdr:rowOff>
    </xdr:from>
    <xdr:to>
      <xdr:col>26</xdr:col>
      <xdr:colOff>50800</xdr:colOff>
      <xdr:row>35</xdr:row>
      <xdr:rowOff>286596</xdr:rowOff>
    </xdr:to>
    <xdr:cxnSp macro="">
      <xdr:nvCxnSpPr>
        <xdr:cNvPr id="116" name="直線コネクタ 115"/>
        <xdr:cNvCxnSpPr/>
      </xdr:nvCxnSpPr>
      <xdr:spPr bwMode="auto">
        <a:xfrm>
          <a:off x="4305300" y="6876862"/>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266512</xdr:rowOff>
    </xdr:from>
    <xdr:to>
      <xdr:col>22</xdr:col>
      <xdr:colOff>114300</xdr:colOff>
      <xdr:row>35</xdr:row>
      <xdr:rowOff>334797</xdr:rowOff>
    </xdr:to>
    <xdr:cxnSp macro="">
      <xdr:nvCxnSpPr>
        <xdr:cNvPr id="119" name="直線コネクタ 118"/>
        <xdr:cNvCxnSpPr/>
      </xdr:nvCxnSpPr>
      <xdr:spPr bwMode="auto">
        <a:xfrm flipV="1">
          <a:off x="3606800" y="6876862"/>
          <a:ext cx="698500" cy="6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311938</xdr:rowOff>
    </xdr:from>
    <xdr:to>
      <xdr:col>18</xdr:col>
      <xdr:colOff>177800</xdr:colOff>
      <xdr:row>35</xdr:row>
      <xdr:rowOff>334797</xdr:rowOff>
    </xdr:to>
    <xdr:cxnSp macro="">
      <xdr:nvCxnSpPr>
        <xdr:cNvPr id="122" name="直線コネクタ 121"/>
        <xdr:cNvCxnSpPr/>
      </xdr:nvCxnSpPr>
      <xdr:spPr bwMode="auto">
        <a:xfrm>
          <a:off x="2908300" y="6922288"/>
          <a:ext cx="698500" cy="2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159149</xdr:rowOff>
    </xdr:from>
    <xdr:to>
      <xdr:col>29</xdr:col>
      <xdr:colOff>177800</xdr:colOff>
      <xdr:row>35</xdr:row>
      <xdr:rowOff>260749</xdr:rowOff>
    </xdr:to>
    <xdr:sp macro="" textlink="">
      <xdr:nvSpPr>
        <xdr:cNvPr id="132" name="楕円 131"/>
        <xdr:cNvSpPr/>
      </xdr:nvSpPr>
      <xdr:spPr bwMode="auto">
        <a:xfrm>
          <a:off x="5600700" y="676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131226</xdr:rowOff>
    </xdr:from>
    <xdr:ext cx="762000" cy="259045"/>
    <xdr:sp macro="" textlink="">
      <xdr:nvSpPr>
        <xdr:cNvPr id="133" name="人口1人当たり決算額の推移該当値テキスト445"/>
        <xdr:cNvSpPr txBox="1"/>
      </xdr:nvSpPr>
      <xdr:spPr>
        <a:xfrm>
          <a:off x="5740400" y="67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235796</xdr:rowOff>
    </xdr:from>
    <xdr:to>
      <xdr:col>26</xdr:col>
      <xdr:colOff>101600</xdr:colOff>
      <xdr:row>35</xdr:row>
      <xdr:rowOff>337396</xdr:rowOff>
    </xdr:to>
    <xdr:sp macro="" textlink="">
      <xdr:nvSpPr>
        <xdr:cNvPr id="134" name="楕円 133"/>
        <xdr:cNvSpPr/>
      </xdr:nvSpPr>
      <xdr:spPr bwMode="auto">
        <a:xfrm>
          <a:off x="4953000" y="684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322173</xdr:rowOff>
    </xdr:from>
    <xdr:ext cx="736600" cy="259045"/>
    <xdr:sp macro="" textlink="">
      <xdr:nvSpPr>
        <xdr:cNvPr id="135" name="テキスト ボックス 134"/>
        <xdr:cNvSpPr txBox="1"/>
      </xdr:nvSpPr>
      <xdr:spPr>
        <a:xfrm>
          <a:off x="4622800" y="693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215712</xdr:rowOff>
    </xdr:from>
    <xdr:to>
      <xdr:col>22</xdr:col>
      <xdr:colOff>165100</xdr:colOff>
      <xdr:row>35</xdr:row>
      <xdr:rowOff>317312</xdr:rowOff>
    </xdr:to>
    <xdr:sp macro="" textlink="">
      <xdr:nvSpPr>
        <xdr:cNvPr id="136" name="楕円 135"/>
        <xdr:cNvSpPr/>
      </xdr:nvSpPr>
      <xdr:spPr bwMode="auto">
        <a:xfrm>
          <a:off x="42545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302089</xdr:rowOff>
    </xdr:from>
    <xdr:ext cx="762000" cy="259045"/>
    <xdr:sp macro="" textlink="">
      <xdr:nvSpPr>
        <xdr:cNvPr id="137" name="テキスト ボックス 136"/>
        <xdr:cNvSpPr txBox="1"/>
      </xdr:nvSpPr>
      <xdr:spPr>
        <a:xfrm>
          <a:off x="3924300" y="691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283997</xdr:rowOff>
    </xdr:from>
    <xdr:to>
      <xdr:col>19</xdr:col>
      <xdr:colOff>38100</xdr:colOff>
      <xdr:row>36</xdr:row>
      <xdr:rowOff>42697</xdr:rowOff>
    </xdr:to>
    <xdr:sp macro="" textlink="">
      <xdr:nvSpPr>
        <xdr:cNvPr id="138" name="楕円 137"/>
        <xdr:cNvSpPr/>
      </xdr:nvSpPr>
      <xdr:spPr bwMode="auto">
        <a:xfrm>
          <a:off x="35560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27474</xdr:rowOff>
    </xdr:from>
    <xdr:ext cx="762000" cy="259045"/>
    <xdr:sp macro="" textlink="">
      <xdr:nvSpPr>
        <xdr:cNvPr id="139" name="テキスト ボックス 138"/>
        <xdr:cNvSpPr txBox="1"/>
      </xdr:nvSpPr>
      <xdr:spPr>
        <a:xfrm>
          <a:off x="32258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261138</xdr:rowOff>
    </xdr:from>
    <xdr:to>
      <xdr:col>15</xdr:col>
      <xdr:colOff>101600</xdr:colOff>
      <xdr:row>36</xdr:row>
      <xdr:rowOff>19838</xdr:rowOff>
    </xdr:to>
    <xdr:sp macro="" textlink="">
      <xdr:nvSpPr>
        <xdr:cNvPr id="140" name="楕円 139"/>
        <xdr:cNvSpPr/>
      </xdr:nvSpPr>
      <xdr:spPr bwMode="auto">
        <a:xfrm>
          <a:off x="2857500" y="687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4615</xdr:rowOff>
    </xdr:from>
    <xdr:ext cx="762000" cy="259045"/>
    <xdr:sp macro="" textlink="">
      <xdr:nvSpPr>
        <xdr:cNvPr id="141" name="テキスト ボックス 140"/>
        <xdr:cNvSpPr txBox="1"/>
      </xdr:nvSpPr>
      <xdr:spPr>
        <a:xfrm>
          <a:off x="2527300" y="695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112154</xdr:rowOff>
    </xdr:from>
    <xdr:to>
      <xdr:col>24</xdr:col>
      <xdr:colOff>63500</xdr:colOff>
      <xdr:row>38</xdr:row>
      <xdr:rowOff>123103</xdr:rowOff>
    </xdr:to>
    <xdr:cxnSp macro="">
      <xdr:nvCxnSpPr>
        <xdr:cNvPr id="59" name="直線コネクタ 58"/>
        <xdr:cNvCxnSpPr/>
      </xdr:nvCxnSpPr>
      <xdr:spPr>
        <a:xfrm flipV="1">
          <a:off x="3797300" y="6627254"/>
          <a:ext cx="8382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114691</xdr:rowOff>
    </xdr:from>
    <xdr:to>
      <xdr:col>19</xdr:col>
      <xdr:colOff>177800</xdr:colOff>
      <xdr:row>38</xdr:row>
      <xdr:rowOff>123103</xdr:rowOff>
    </xdr:to>
    <xdr:cxnSp macro="">
      <xdr:nvCxnSpPr>
        <xdr:cNvPr id="62" name="直線コネクタ 61"/>
        <xdr:cNvCxnSpPr/>
      </xdr:nvCxnSpPr>
      <xdr:spPr>
        <a:xfrm>
          <a:off x="2908300" y="662979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114691</xdr:rowOff>
    </xdr:from>
    <xdr:to>
      <xdr:col>15</xdr:col>
      <xdr:colOff>50800</xdr:colOff>
      <xdr:row>38</xdr:row>
      <xdr:rowOff>129070</xdr:rowOff>
    </xdr:to>
    <xdr:cxnSp macro="">
      <xdr:nvCxnSpPr>
        <xdr:cNvPr id="65" name="直線コネクタ 64"/>
        <xdr:cNvCxnSpPr/>
      </xdr:nvCxnSpPr>
      <xdr:spPr>
        <a:xfrm flipV="1">
          <a:off x="2019300" y="662979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129070</xdr:rowOff>
    </xdr:from>
    <xdr:to>
      <xdr:col>10</xdr:col>
      <xdr:colOff>114300</xdr:colOff>
      <xdr:row>38</xdr:row>
      <xdr:rowOff>139837</xdr:rowOff>
    </xdr:to>
    <xdr:cxnSp macro="">
      <xdr:nvCxnSpPr>
        <xdr:cNvPr id="68" name="直線コネクタ 67"/>
        <xdr:cNvCxnSpPr/>
      </xdr:nvCxnSpPr>
      <xdr:spPr>
        <a:xfrm flipV="1">
          <a:off x="1130300" y="6644170"/>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61354</xdr:rowOff>
    </xdr:from>
    <xdr:to>
      <xdr:col>24</xdr:col>
      <xdr:colOff>114300</xdr:colOff>
      <xdr:row>38</xdr:row>
      <xdr:rowOff>162954</xdr:rowOff>
    </xdr:to>
    <xdr:sp macro="" textlink="">
      <xdr:nvSpPr>
        <xdr:cNvPr id="78" name="楕円 77"/>
        <xdr:cNvSpPr/>
      </xdr:nvSpPr>
      <xdr:spPr>
        <a:xfrm>
          <a:off x="4584700" y="65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147731</xdr:rowOff>
    </xdr:from>
    <xdr:ext cx="534377" cy="259045"/>
    <xdr:sp macro="" textlink="">
      <xdr:nvSpPr>
        <xdr:cNvPr id="79" name="人件費該当値テキスト"/>
        <xdr:cNvSpPr txBox="1"/>
      </xdr:nvSpPr>
      <xdr:spPr>
        <a:xfrm>
          <a:off x="4686300" y="64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72303</xdr:rowOff>
    </xdr:from>
    <xdr:to>
      <xdr:col>20</xdr:col>
      <xdr:colOff>38100</xdr:colOff>
      <xdr:row>39</xdr:row>
      <xdr:rowOff>2453</xdr:rowOff>
    </xdr:to>
    <xdr:sp macro="" textlink="">
      <xdr:nvSpPr>
        <xdr:cNvPr id="80" name="楕円 79"/>
        <xdr:cNvSpPr/>
      </xdr:nvSpPr>
      <xdr:spPr>
        <a:xfrm>
          <a:off x="3746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165030</xdr:rowOff>
    </xdr:from>
    <xdr:ext cx="534377" cy="259045"/>
    <xdr:sp macro="" textlink="">
      <xdr:nvSpPr>
        <xdr:cNvPr id="81" name="テキスト ボックス 80"/>
        <xdr:cNvSpPr txBox="1"/>
      </xdr:nvSpPr>
      <xdr:spPr>
        <a:xfrm>
          <a:off x="3530111" y="66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63891</xdr:rowOff>
    </xdr:from>
    <xdr:to>
      <xdr:col>15</xdr:col>
      <xdr:colOff>101600</xdr:colOff>
      <xdr:row>38</xdr:row>
      <xdr:rowOff>165491</xdr:rowOff>
    </xdr:to>
    <xdr:sp macro="" textlink="">
      <xdr:nvSpPr>
        <xdr:cNvPr id="82" name="楕円 81"/>
        <xdr:cNvSpPr/>
      </xdr:nvSpPr>
      <xdr:spPr>
        <a:xfrm>
          <a:off x="2857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156618</xdr:rowOff>
    </xdr:from>
    <xdr:ext cx="534377" cy="259045"/>
    <xdr:sp macro="" textlink="">
      <xdr:nvSpPr>
        <xdr:cNvPr id="83" name="テキスト ボックス 82"/>
        <xdr:cNvSpPr txBox="1"/>
      </xdr:nvSpPr>
      <xdr:spPr>
        <a:xfrm>
          <a:off x="2641111" y="66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78270</xdr:rowOff>
    </xdr:from>
    <xdr:to>
      <xdr:col>10</xdr:col>
      <xdr:colOff>165100</xdr:colOff>
      <xdr:row>39</xdr:row>
      <xdr:rowOff>8420</xdr:rowOff>
    </xdr:to>
    <xdr:sp macro="" textlink="">
      <xdr:nvSpPr>
        <xdr:cNvPr id="84" name="楕円 83"/>
        <xdr:cNvSpPr/>
      </xdr:nvSpPr>
      <xdr:spPr>
        <a:xfrm>
          <a:off x="1968500" y="65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170997</xdr:rowOff>
    </xdr:from>
    <xdr:ext cx="534377" cy="259045"/>
    <xdr:sp macro="" textlink="">
      <xdr:nvSpPr>
        <xdr:cNvPr id="85" name="テキスト ボックス 84"/>
        <xdr:cNvSpPr txBox="1"/>
      </xdr:nvSpPr>
      <xdr:spPr>
        <a:xfrm>
          <a:off x="1752111" y="66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89037</xdr:rowOff>
    </xdr:from>
    <xdr:to>
      <xdr:col>6</xdr:col>
      <xdr:colOff>38100</xdr:colOff>
      <xdr:row>39</xdr:row>
      <xdr:rowOff>19187</xdr:rowOff>
    </xdr:to>
    <xdr:sp macro="" textlink="">
      <xdr:nvSpPr>
        <xdr:cNvPr id="86" name="楕円 85"/>
        <xdr:cNvSpPr/>
      </xdr:nvSpPr>
      <xdr:spPr>
        <a:xfrm>
          <a:off x="1079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10314</xdr:rowOff>
    </xdr:from>
    <xdr:ext cx="534377" cy="259045"/>
    <xdr:sp macro="" textlink="">
      <xdr:nvSpPr>
        <xdr:cNvPr id="87" name="テキスト ボックス 86"/>
        <xdr:cNvSpPr txBox="1"/>
      </xdr:nvSpPr>
      <xdr:spPr>
        <a:xfrm>
          <a:off x="863111" y="66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168370</xdr:rowOff>
    </xdr:from>
    <xdr:to>
      <xdr:col>24</xdr:col>
      <xdr:colOff>63500</xdr:colOff>
      <xdr:row>57</xdr:row>
      <xdr:rowOff>169528</xdr:rowOff>
    </xdr:to>
    <xdr:cxnSp macro="">
      <xdr:nvCxnSpPr>
        <xdr:cNvPr id="116" name="直線コネクタ 115"/>
        <xdr:cNvCxnSpPr/>
      </xdr:nvCxnSpPr>
      <xdr:spPr>
        <a:xfrm>
          <a:off x="3797300" y="9941020"/>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168370</xdr:rowOff>
    </xdr:from>
    <xdr:to>
      <xdr:col>19</xdr:col>
      <xdr:colOff>177800</xdr:colOff>
      <xdr:row>58</xdr:row>
      <xdr:rowOff>1603</xdr:rowOff>
    </xdr:to>
    <xdr:cxnSp macro="">
      <xdr:nvCxnSpPr>
        <xdr:cNvPr id="119" name="直線コネクタ 118"/>
        <xdr:cNvCxnSpPr/>
      </xdr:nvCxnSpPr>
      <xdr:spPr>
        <a:xfrm flipV="1">
          <a:off x="2908300" y="9941020"/>
          <a:ext cx="889000" cy="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1603</xdr:rowOff>
    </xdr:from>
    <xdr:to>
      <xdr:col>15</xdr:col>
      <xdr:colOff>50800</xdr:colOff>
      <xdr:row>58</xdr:row>
      <xdr:rowOff>3660</xdr:rowOff>
    </xdr:to>
    <xdr:cxnSp macro="">
      <xdr:nvCxnSpPr>
        <xdr:cNvPr id="122" name="直線コネクタ 121"/>
        <xdr:cNvCxnSpPr/>
      </xdr:nvCxnSpPr>
      <xdr:spPr>
        <a:xfrm flipV="1">
          <a:off x="2019300" y="99457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3660</xdr:rowOff>
    </xdr:from>
    <xdr:to>
      <xdr:col>10</xdr:col>
      <xdr:colOff>114300</xdr:colOff>
      <xdr:row>58</xdr:row>
      <xdr:rowOff>11113</xdr:rowOff>
    </xdr:to>
    <xdr:cxnSp macro="">
      <xdr:nvCxnSpPr>
        <xdr:cNvPr id="125" name="直線コネクタ 124"/>
        <xdr:cNvCxnSpPr/>
      </xdr:nvCxnSpPr>
      <xdr:spPr>
        <a:xfrm flipV="1">
          <a:off x="1130300" y="9947760"/>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118728</xdr:rowOff>
    </xdr:from>
    <xdr:to>
      <xdr:col>24</xdr:col>
      <xdr:colOff>114300</xdr:colOff>
      <xdr:row>58</xdr:row>
      <xdr:rowOff>48878</xdr:rowOff>
    </xdr:to>
    <xdr:sp macro="" textlink="">
      <xdr:nvSpPr>
        <xdr:cNvPr id="135" name="楕円 134"/>
        <xdr:cNvSpPr/>
      </xdr:nvSpPr>
      <xdr:spPr>
        <a:xfrm>
          <a:off x="4584700" y="98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117570</xdr:rowOff>
    </xdr:from>
    <xdr:to>
      <xdr:col>20</xdr:col>
      <xdr:colOff>38100</xdr:colOff>
      <xdr:row>58</xdr:row>
      <xdr:rowOff>47720</xdr:rowOff>
    </xdr:to>
    <xdr:sp macro="" textlink="">
      <xdr:nvSpPr>
        <xdr:cNvPr id="137" name="楕円 136"/>
        <xdr:cNvSpPr/>
      </xdr:nvSpPr>
      <xdr:spPr>
        <a:xfrm>
          <a:off x="3746500" y="98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38847</xdr:rowOff>
    </xdr:from>
    <xdr:ext cx="534377" cy="259045"/>
    <xdr:sp macro="" textlink="">
      <xdr:nvSpPr>
        <xdr:cNvPr id="138" name="テキスト ボックス 137"/>
        <xdr:cNvSpPr txBox="1"/>
      </xdr:nvSpPr>
      <xdr:spPr>
        <a:xfrm>
          <a:off x="3530111" y="99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122253</xdr:rowOff>
    </xdr:from>
    <xdr:to>
      <xdr:col>15</xdr:col>
      <xdr:colOff>101600</xdr:colOff>
      <xdr:row>58</xdr:row>
      <xdr:rowOff>52403</xdr:rowOff>
    </xdr:to>
    <xdr:sp macro="" textlink="">
      <xdr:nvSpPr>
        <xdr:cNvPr id="139" name="楕円 138"/>
        <xdr:cNvSpPr/>
      </xdr:nvSpPr>
      <xdr:spPr>
        <a:xfrm>
          <a:off x="2857500" y="989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43530</xdr:rowOff>
    </xdr:from>
    <xdr:ext cx="534377" cy="259045"/>
    <xdr:sp macro="" textlink="">
      <xdr:nvSpPr>
        <xdr:cNvPr id="140" name="テキスト ボックス 139"/>
        <xdr:cNvSpPr txBox="1"/>
      </xdr:nvSpPr>
      <xdr:spPr>
        <a:xfrm>
          <a:off x="2641111" y="99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124310</xdr:rowOff>
    </xdr:from>
    <xdr:to>
      <xdr:col>10</xdr:col>
      <xdr:colOff>165100</xdr:colOff>
      <xdr:row>58</xdr:row>
      <xdr:rowOff>54460</xdr:rowOff>
    </xdr:to>
    <xdr:sp macro="" textlink="">
      <xdr:nvSpPr>
        <xdr:cNvPr id="141" name="楕円 140"/>
        <xdr:cNvSpPr/>
      </xdr:nvSpPr>
      <xdr:spPr>
        <a:xfrm>
          <a:off x="1968500" y="98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45587</xdr:rowOff>
    </xdr:from>
    <xdr:ext cx="534377" cy="259045"/>
    <xdr:sp macro="" textlink="">
      <xdr:nvSpPr>
        <xdr:cNvPr id="142" name="テキスト ボックス 141"/>
        <xdr:cNvSpPr txBox="1"/>
      </xdr:nvSpPr>
      <xdr:spPr>
        <a:xfrm>
          <a:off x="1752111" y="998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131763</xdr:rowOff>
    </xdr:from>
    <xdr:to>
      <xdr:col>6</xdr:col>
      <xdr:colOff>38100</xdr:colOff>
      <xdr:row>58</xdr:row>
      <xdr:rowOff>61913</xdr:rowOff>
    </xdr:to>
    <xdr:sp macro="" textlink="">
      <xdr:nvSpPr>
        <xdr:cNvPr id="143" name="楕円 142"/>
        <xdr:cNvSpPr/>
      </xdr:nvSpPr>
      <xdr:spPr>
        <a:xfrm>
          <a:off x="1079500" y="99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53040</xdr:rowOff>
    </xdr:from>
    <xdr:ext cx="534377" cy="259045"/>
    <xdr:sp macro="" textlink="">
      <xdr:nvSpPr>
        <xdr:cNvPr id="144" name="テキスト ボックス 143"/>
        <xdr:cNvSpPr txBox="1"/>
      </xdr:nvSpPr>
      <xdr:spPr>
        <a:xfrm>
          <a:off x="863111" y="99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80208</xdr:rowOff>
    </xdr:from>
    <xdr:to>
      <xdr:col>24</xdr:col>
      <xdr:colOff>63500</xdr:colOff>
      <xdr:row>77</xdr:row>
      <xdr:rowOff>97352</xdr:rowOff>
    </xdr:to>
    <xdr:cxnSp macro="">
      <xdr:nvCxnSpPr>
        <xdr:cNvPr id="169" name="直線コネクタ 168"/>
        <xdr:cNvCxnSpPr/>
      </xdr:nvCxnSpPr>
      <xdr:spPr>
        <a:xfrm>
          <a:off x="3797300" y="1328185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80208</xdr:rowOff>
    </xdr:from>
    <xdr:to>
      <xdr:col>19</xdr:col>
      <xdr:colOff>177800</xdr:colOff>
      <xdr:row>77</xdr:row>
      <xdr:rowOff>117869</xdr:rowOff>
    </xdr:to>
    <xdr:cxnSp macro="">
      <xdr:nvCxnSpPr>
        <xdr:cNvPr id="172" name="直線コネクタ 171"/>
        <xdr:cNvCxnSpPr/>
      </xdr:nvCxnSpPr>
      <xdr:spPr>
        <a:xfrm flipV="1">
          <a:off x="2908300" y="13281858"/>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117869</xdr:rowOff>
    </xdr:from>
    <xdr:to>
      <xdr:col>15</xdr:col>
      <xdr:colOff>50800</xdr:colOff>
      <xdr:row>77</xdr:row>
      <xdr:rowOff>120726</xdr:rowOff>
    </xdr:to>
    <xdr:cxnSp macro="">
      <xdr:nvCxnSpPr>
        <xdr:cNvPr id="175" name="直線コネクタ 174"/>
        <xdr:cNvCxnSpPr/>
      </xdr:nvCxnSpPr>
      <xdr:spPr>
        <a:xfrm flipV="1">
          <a:off x="2019300" y="1331951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120726</xdr:rowOff>
    </xdr:from>
    <xdr:to>
      <xdr:col>10</xdr:col>
      <xdr:colOff>114300</xdr:colOff>
      <xdr:row>77</xdr:row>
      <xdr:rowOff>121298</xdr:rowOff>
    </xdr:to>
    <xdr:cxnSp macro="">
      <xdr:nvCxnSpPr>
        <xdr:cNvPr id="178" name="直線コネクタ 177"/>
        <xdr:cNvCxnSpPr/>
      </xdr:nvCxnSpPr>
      <xdr:spPr>
        <a:xfrm flipV="1">
          <a:off x="1130300" y="1332237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46552</xdr:rowOff>
    </xdr:from>
    <xdr:to>
      <xdr:col>24</xdr:col>
      <xdr:colOff>114300</xdr:colOff>
      <xdr:row>77</xdr:row>
      <xdr:rowOff>148152</xdr:rowOff>
    </xdr:to>
    <xdr:sp macro="" textlink="">
      <xdr:nvSpPr>
        <xdr:cNvPr id="188" name="楕円 187"/>
        <xdr:cNvSpPr/>
      </xdr:nvSpPr>
      <xdr:spPr>
        <a:xfrm>
          <a:off x="4584700" y="13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132929</xdr:rowOff>
    </xdr:from>
    <xdr:ext cx="469744" cy="259045"/>
    <xdr:sp macro="" textlink="">
      <xdr:nvSpPr>
        <xdr:cNvPr id="189" name="維持補修費該当値テキスト"/>
        <xdr:cNvSpPr txBox="1"/>
      </xdr:nvSpPr>
      <xdr:spPr>
        <a:xfrm>
          <a:off x="4686300" y="1316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29408</xdr:rowOff>
    </xdr:from>
    <xdr:to>
      <xdr:col>20</xdr:col>
      <xdr:colOff>38100</xdr:colOff>
      <xdr:row>77</xdr:row>
      <xdr:rowOff>131008</xdr:rowOff>
    </xdr:to>
    <xdr:sp macro="" textlink="">
      <xdr:nvSpPr>
        <xdr:cNvPr id="190" name="楕円 189"/>
        <xdr:cNvSpPr/>
      </xdr:nvSpPr>
      <xdr:spPr>
        <a:xfrm>
          <a:off x="3746500" y="132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122135</xdr:rowOff>
    </xdr:from>
    <xdr:ext cx="469744" cy="259045"/>
    <xdr:sp macro="" textlink="">
      <xdr:nvSpPr>
        <xdr:cNvPr id="191" name="テキスト ボックス 190"/>
        <xdr:cNvSpPr txBox="1"/>
      </xdr:nvSpPr>
      <xdr:spPr>
        <a:xfrm>
          <a:off x="3562428" y="1332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67069</xdr:rowOff>
    </xdr:from>
    <xdr:to>
      <xdr:col>15</xdr:col>
      <xdr:colOff>101600</xdr:colOff>
      <xdr:row>77</xdr:row>
      <xdr:rowOff>168669</xdr:rowOff>
    </xdr:to>
    <xdr:sp macro="" textlink="">
      <xdr:nvSpPr>
        <xdr:cNvPr id="192" name="楕円 191"/>
        <xdr:cNvSpPr/>
      </xdr:nvSpPr>
      <xdr:spPr>
        <a:xfrm>
          <a:off x="2857500" y="132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159796</xdr:rowOff>
    </xdr:from>
    <xdr:ext cx="469744" cy="259045"/>
    <xdr:sp macro="" textlink="">
      <xdr:nvSpPr>
        <xdr:cNvPr id="193" name="テキスト ボックス 192"/>
        <xdr:cNvSpPr txBox="1"/>
      </xdr:nvSpPr>
      <xdr:spPr>
        <a:xfrm>
          <a:off x="2673428" y="13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69926</xdr:rowOff>
    </xdr:from>
    <xdr:to>
      <xdr:col>10</xdr:col>
      <xdr:colOff>165100</xdr:colOff>
      <xdr:row>78</xdr:row>
      <xdr:rowOff>76</xdr:rowOff>
    </xdr:to>
    <xdr:sp macro="" textlink="">
      <xdr:nvSpPr>
        <xdr:cNvPr id="194" name="楕円 193"/>
        <xdr:cNvSpPr/>
      </xdr:nvSpPr>
      <xdr:spPr>
        <a:xfrm>
          <a:off x="1968500" y="132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162653</xdr:rowOff>
    </xdr:from>
    <xdr:ext cx="469744" cy="259045"/>
    <xdr:sp macro="" textlink="">
      <xdr:nvSpPr>
        <xdr:cNvPr id="195" name="テキスト ボックス 194"/>
        <xdr:cNvSpPr txBox="1"/>
      </xdr:nvSpPr>
      <xdr:spPr>
        <a:xfrm>
          <a:off x="1784428"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70498</xdr:rowOff>
    </xdr:from>
    <xdr:to>
      <xdr:col>6</xdr:col>
      <xdr:colOff>38100</xdr:colOff>
      <xdr:row>78</xdr:row>
      <xdr:rowOff>648</xdr:rowOff>
    </xdr:to>
    <xdr:sp macro="" textlink="">
      <xdr:nvSpPr>
        <xdr:cNvPr id="196" name="楕円 195"/>
        <xdr:cNvSpPr/>
      </xdr:nvSpPr>
      <xdr:spPr>
        <a:xfrm>
          <a:off x="1079500" y="132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163225</xdr:rowOff>
    </xdr:from>
    <xdr:ext cx="469744" cy="259045"/>
    <xdr:sp macro="" textlink="">
      <xdr:nvSpPr>
        <xdr:cNvPr id="197" name="テキスト ボックス 196"/>
        <xdr:cNvSpPr txBox="1"/>
      </xdr:nvSpPr>
      <xdr:spPr>
        <a:xfrm>
          <a:off x="895428" y="133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4801</xdr:rowOff>
    </xdr:from>
    <xdr:to>
      <xdr:col>24</xdr:col>
      <xdr:colOff>63500</xdr:colOff>
      <xdr:row>96</xdr:row>
      <xdr:rowOff>21031</xdr:rowOff>
    </xdr:to>
    <xdr:cxnSp macro="">
      <xdr:nvCxnSpPr>
        <xdr:cNvPr id="227" name="直線コネクタ 226"/>
        <xdr:cNvCxnSpPr/>
      </xdr:nvCxnSpPr>
      <xdr:spPr>
        <a:xfrm>
          <a:off x="3797300" y="16464001"/>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4801</xdr:rowOff>
    </xdr:from>
    <xdr:to>
      <xdr:col>19</xdr:col>
      <xdr:colOff>177800</xdr:colOff>
      <xdr:row>96</xdr:row>
      <xdr:rowOff>53696</xdr:rowOff>
    </xdr:to>
    <xdr:cxnSp macro="">
      <xdr:nvCxnSpPr>
        <xdr:cNvPr id="230" name="直線コネクタ 229"/>
        <xdr:cNvCxnSpPr/>
      </xdr:nvCxnSpPr>
      <xdr:spPr>
        <a:xfrm flipV="1">
          <a:off x="2908300" y="16464001"/>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50164</xdr:rowOff>
    </xdr:from>
    <xdr:to>
      <xdr:col>15</xdr:col>
      <xdr:colOff>50800</xdr:colOff>
      <xdr:row>96</xdr:row>
      <xdr:rowOff>53696</xdr:rowOff>
    </xdr:to>
    <xdr:cxnSp macro="">
      <xdr:nvCxnSpPr>
        <xdr:cNvPr id="233" name="直線コネクタ 232"/>
        <xdr:cNvCxnSpPr/>
      </xdr:nvCxnSpPr>
      <xdr:spPr>
        <a:xfrm>
          <a:off x="2019300" y="16509364"/>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50164</xdr:rowOff>
    </xdr:from>
    <xdr:to>
      <xdr:col>10</xdr:col>
      <xdr:colOff>114300</xdr:colOff>
      <xdr:row>96</xdr:row>
      <xdr:rowOff>117208</xdr:rowOff>
    </xdr:to>
    <xdr:cxnSp macro="">
      <xdr:nvCxnSpPr>
        <xdr:cNvPr id="236" name="直線コネクタ 235"/>
        <xdr:cNvCxnSpPr/>
      </xdr:nvCxnSpPr>
      <xdr:spPr>
        <a:xfrm flipV="1">
          <a:off x="1130300" y="16509364"/>
          <a:ext cx="889000" cy="6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141681</xdr:rowOff>
    </xdr:from>
    <xdr:to>
      <xdr:col>24</xdr:col>
      <xdr:colOff>114300</xdr:colOff>
      <xdr:row>96</xdr:row>
      <xdr:rowOff>71831</xdr:rowOff>
    </xdr:to>
    <xdr:sp macro="" textlink="">
      <xdr:nvSpPr>
        <xdr:cNvPr id="246" name="楕円 245"/>
        <xdr:cNvSpPr/>
      </xdr:nvSpPr>
      <xdr:spPr>
        <a:xfrm>
          <a:off x="45847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120108</xdr:rowOff>
    </xdr:from>
    <xdr:ext cx="534377" cy="259045"/>
    <xdr:sp macro="" textlink="">
      <xdr:nvSpPr>
        <xdr:cNvPr id="247" name="扶助費該当値テキスト"/>
        <xdr:cNvSpPr txBox="1"/>
      </xdr:nvSpPr>
      <xdr:spPr>
        <a:xfrm>
          <a:off x="4686300" y="164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125451</xdr:rowOff>
    </xdr:from>
    <xdr:to>
      <xdr:col>20</xdr:col>
      <xdr:colOff>38100</xdr:colOff>
      <xdr:row>96</xdr:row>
      <xdr:rowOff>55601</xdr:rowOff>
    </xdr:to>
    <xdr:sp macro="" textlink="">
      <xdr:nvSpPr>
        <xdr:cNvPr id="248" name="楕円 247"/>
        <xdr:cNvSpPr/>
      </xdr:nvSpPr>
      <xdr:spPr>
        <a:xfrm>
          <a:off x="37465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46728</xdr:rowOff>
    </xdr:from>
    <xdr:ext cx="534377" cy="259045"/>
    <xdr:sp macro="" textlink="">
      <xdr:nvSpPr>
        <xdr:cNvPr id="249" name="テキスト ボックス 248"/>
        <xdr:cNvSpPr txBox="1"/>
      </xdr:nvSpPr>
      <xdr:spPr>
        <a:xfrm>
          <a:off x="3530111" y="165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2896</xdr:rowOff>
    </xdr:from>
    <xdr:to>
      <xdr:col>15</xdr:col>
      <xdr:colOff>101600</xdr:colOff>
      <xdr:row>96</xdr:row>
      <xdr:rowOff>104496</xdr:rowOff>
    </xdr:to>
    <xdr:sp macro="" textlink="">
      <xdr:nvSpPr>
        <xdr:cNvPr id="250" name="楕円 249"/>
        <xdr:cNvSpPr/>
      </xdr:nvSpPr>
      <xdr:spPr>
        <a:xfrm>
          <a:off x="2857500" y="164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95623</xdr:rowOff>
    </xdr:from>
    <xdr:ext cx="534377" cy="259045"/>
    <xdr:sp macro="" textlink="">
      <xdr:nvSpPr>
        <xdr:cNvPr id="251" name="テキスト ボックス 250"/>
        <xdr:cNvSpPr txBox="1"/>
      </xdr:nvSpPr>
      <xdr:spPr>
        <a:xfrm>
          <a:off x="2641111" y="165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170814</xdr:rowOff>
    </xdr:from>
    <xdr:to>
      <xdr:col>10</xdr:col>
      <xdr:colOff>165100</xdr:colOff>
      <xdr:row>96</xdr:row>
      <xdr:rowOff>100964</xdr:rowOff>
    </xdr:to>
    <xdr:sp macro="" textlink="">
      <xdr:nvSpPr>
        <xdr:cNvPr id="252" name="楕円 251"/>
        <xdr:cNvSpPr/>
      </xdr:nvSpPr>
      <xdr:spPr>
        <a:xfrm>
          <a:off x="1968500" y="164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92091</xdr:rowOff>
    </xdr:from>
    <xdr:ext cx="534377" cy="259045"/>
    <xdr:sp macro="" textlink="">
      <xdr:nvSpPr>
        <xdr:cNvPr id="253" name="テキスト ボックス 252"/>
        <xdr:cNvSpPr txBox="1"/>
      </xdr:nvSpPr>
      <xdr:spPr>
        <a:xfrm>
          <a:off x="1752111" y="1655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66408</xdr:rowOff>
    </xdr:from>
    <xdr:to>
      <xdr:col>6</xdr:col>
      <xdr:colOff>38100</xdr:colOff>
      <xdr:row>96</xdr:row>
      <xdr:rowOff>168008</xdr:rowOff>
    </xdr:to>
    <xdr:sp macro="" textlink="">
      <xdr:nvSpPr>
        <xdr:cNvPr id="254" name="楕円 253"/>
        <xdr:cNvSpPr/>
      </xdr:nvSpPr>
      <xdr:spPr>
        <a:xfrm>
          <a:off x="1079500" y="16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159135</xdr:rowOff>
    </xdr:from>
    <xdr:ext cx="534377" cy="259045"/>
    <xdr:sp macro="" textlink="">
      <xdr:nvSpPr>
        <xdr:cNvPr id="255" name="テキスト ボックス 254"/>
        <xdr:cNvSpPr txBox="1"/>
      </xdr:nvSpPr>
      <xdr:spPr>
        <a:xfrm>
          <a:off x="863111" y="1661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23139</xdr:rowOff>
    </xdr:from>
    <xdr:to>
      <xdr:col>55</xdr:col>
      <xdr:colOff>0</xdr:colOff>
      <xdr:row>36</xdr:row>
      <xdr:rowOff>37427</xdr:rowOff>
    </xdr:to>
    <xdr:cxnSp macro="">
      <xdr:nvCxnSpPr>
        <xdr:cNvPr id="284" name="直線コネクタ 283"/>
        <xdr:cNvCxnSpPr/>
      </xdr:nvCxnSpPr>
      <xdr:spPr>
        <a:xfrm flipV="1">
          <a:off x="9639300" y="619533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100305</xdr:rowOff>
    </xdr:from>
    <xdr:to>
      <xdr:col>50</xdr:col>
      <xdr:colOff>114300</xdr:colOff>
      <xdr:row>36</xdr:row>
      <xdr:rowOff>37427</xdr:rowOff>
    </xdr:to>
    <xdr:cxnSp macro="">
      <xdr:nvCxnSpPr>
        <xdr:cNvPr id="287" name="直線コネクタ 286"/>
        <xdr:cNvCxnSpPr/>
      </xdr:nvCxnSpPr>
      <xdr:spPr>
        <a:xfrm>
          <a:off x="8750300" y="6101055"/>
          <a:ext cx="889000" cy="10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100305</xdr:rowOff>
    </xdr:from>
    <xdr:to>
      <xdr:col>45</xdr:col>
      <xdr:colOff>177800</xdr:colOff>
      <xdr:row>36</xdr:row>
      <xdr:rowOff>98057</xdr:rowOff>
    </xdr:to>
    <xdr:cxnSp macro="">
      <xdr:nvCxnSpPr>
        <xdr:cNvPr id="290" name="直線コネクタ 289"/>
        <xdr:cNvCxnSpPr/>
      </xdr:nvCxnSpPr>
      <xdr:spPr>
        <a:xfrm flipV="1">
          <a:off x="7861300" y="6101055"/>
          <a:ext cx="889000" cy="1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87325</xdr:rowOff>
    </xdr:from>
    <xdr:to>
      <xdr:col>41</xdr:col>
      <xdr:colOff>50800</xdr:colOff>
      <xdr:row>36</xdr:row>
      <xdr:rowOff>98057</xdr:rowOff>
    </xdr:to>
    <xdr:cxnSp macro="">
      <xdr:nvCxnSpPr>
        <xdr:cNvPr id="293" name="直線コネクタ 292"/>
        <xdr:cNvCxnSpPr/>
      </xdr:nvCxnSpPr>
      <xdr:spPr>
        <a:xfrm>
          <a:off x="6972300" y="6259525"/>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143789</xdr:rowOff>
    </xdr:from>
    <xdr:to>
      <xdr:col>55</xdr:col>
      <xdr:colOff>50800</xdr:colOff>
      <xdr:row>36</xdr:row>
      <xdr:rowOff>73939</xdr:rowOff>
    </xdr:to>
    <xdr:sp macro="" textlink="">
      <xdr:nvSpPr>
        <xdr:cNvPr id="303" name="楕円 302"/>
        <xdr:cNvSpPr/>
      </xdr:nvSpPr>
      <xdr:spPr>
        <a:xfrm>
          <a:off x="10426700" y="61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122216</xdr:rowOff>
    </xdr:from>
    <xdr:ext cx="534377" cy="259045"/>
    <xdr:sp macro="" textlink="">
      <xdr:nvSpPr>
        <xdr:cNvPr id="304" name="補助費等該当値テキスト"/>
        <xdr:cNvSpPr txBox="1"/>
      </xdr:nvSpPr>
      <xdr:spPr>
        <a:xfrm>
          <a:off x="10528300" y="6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158077</xdr:rowOff>
    </xdr:from>
    <xdr:to>
      <xdr:col>50</xdr:col>
      <xdr:colOff>165100</xdr:colOff>
      <xdr:row>36</xdr:row>
      <xdr:rowOff>88227</xdr:rowOff>
    </xdr:to>
    <xdr:sp macro="" textlink="">
      <xdr:nvSpPr>
        <xdr:cNvPr id="305" name="楕円 304"/>
        <xdr:cNvSpPr/>
      </xdr:nvSpPr>
      <xdr:spPr>
        <a:xfrm>
          <a:off x="9588500" y="61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79354</xdr:rowOff>
    </xdr:from>
    <xdr:ext cx="534377" cy="259045"/>
    <xdr:sp macro="" textlink="">
      <xdr:nvSpPr>
        <xdr:cNvPr id="306" name="テキスト ボックス 305"/>
        <xdr:cNvSpPr txBox="1"/>
      </xdr:nvSpPr>
      <xdr:spPr>
        <a:xfrm>
          <a:off x="9372111" y="625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49505</xdr:rowOff>
    </xdr:from>
    <xdr:to>
      <xdr:col>46</xdr:col>
      <xdr:colOff>38100</xdr:colOff>
      <xdr:row>35</xdr:row>
      <xdr:rowOff>151105</xdr:rowOff>
    </xdr:to>
    <xdr:sp macro="" textlink="">
      <xdr:nvSpPr>
        <xdr:cNvPr id="307" name="楕円 306"/>
        <xdr:cNvSpPr/>
      </xdr:nvSpPr>
      <xdr:spPr>
        <a:xfrm>
          <a:off x="8699500" y="60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167632</xdr:rowOff>
    </xdr:from>
    <xdr:ext cx="534377" cy="259045"/>
    <xdr:sp macro="" textlink="">
      <xdr:nvSpPr>
        <xdr:cNvPr id="308" name="テキスト ボックス 307"/>
        <xdr:cNvSpPr txBox="1"/>
      </xdr:nvSpPr>
      <xdr:spPr>
        <a:xfrm>
          <a:off x="8483111" y="58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47257</xdr:rowOff>
    </xdr:from>
    <xdr:to>
      <xdr:col>41</xdr:col>
      <xdr:colOff>101600</xdr:colOff>
      <xdr:row>36</xdr:row>
      <xdr:rowOff>148857</xdr:rowOff>
    </xdr:to>
    <xdr:sp macro="" textlink="">
      <xdr:nvSpPr>
        <xdr:cNvPr id="309" name="楕円 308"/>
        <xdr:cNvSpPr/>
      </xdr:nvSpPr>
      <xdr:spPr>
        <a:xfrm>
          <a:off x="7810500" y="62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139984</xdr:rowOff>
    </xdr:from>
    <xdr:ext cx="534377" cy="259045"/>
    <xdr:sp macro="" textlink="">
      <xdr:nvSpPr>
        <xdr:cNvPr id="310" name="テキスト ボックス 309"/>
        <xdr:cNvSpPr txBox="1"/>
      </xdr:nvSpPr>
      <xdr:spPr>
        <a:xfrm>
          <a:off x="7594111" y="63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36525</xdr:rowOff>
    </xdr:from>
    <xdr:to>
      <xdr:col>36</xdr:col>
      <xdr:colOff>165100</xdr:colOff>
      <xdr:row>36</xdr:row>
      <xdr:rowOff>138125</xdr:rowOff>
    </xdr:to>
    <xdr:sp macro="" textlink="">
      <xdr:nvSpPr>
        <xdr:cNvPr id="311" name="楕円 310"/>
        <xdr:cNvSpPr/>
      </xdr:nvSpPr>
      <xdr:spPr>
        <a:xfrm>
          <a:off x="6921500" y="62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129252</xdr:rowOff>
    </xdr:from>
    <xdr:ext cx="534377" cy="259045"/>
    <xdr:sp macro="" textlink="">
      <xdr:nvSpPr>
        <xdr:cNvPr id="312" name="テキスト ボックス 311"/>
        <xdr:cNvSpPr txBox="1"/>
      </xdr:nvSpPr>
      <xdr:spPr>
        <a:xfrm>
          <a:off x="6705111" y="63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1824</xdr:rowOff>
    </xdr:from>
    <xdr:to>
      <xdr:col>55</xdr:col>
      <xdr:colOff>0</xdr:colOff>
      <xdr:row>59</xdr:row>
      <xdr:rowOff>7960</xdr:rowOff>
    </xdr:to>
    <xdr:cxnSp macro="">
      <xdr:nvCxnSpPr>
        <xdr:cNvPr id="341" name="直線コネクタ 340"/>
        <xdr:cNvCxnSpPr/>
      </xdr:nvCxnSpPr>
      <xdr:spPr>
        <a:xfrm flipV="1">
          <a:off x="9639300" y="10117374"/>
          <a:ext cx="8382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7960</xdr:rowOff>
    </xdr:from>
    <xdr:to>
      <xdr:col>50</xdr:col>
      <xdr:colOff>114300</xdr:colOff>
      <xdr:row>59</xdr:row>
      <xdr:rowOff>15277</xdr:rowOff>
    </xdr:to>
    <xdr:cxnSp macro="">
      <xdr:nvCxnSpPr>
        <xdr:cNvPr id="344" name="直線コネクタ 343"/>
        <xdr:cNvCxnSpPr/>
      </xdr:nvCxnSpPr>
      <xdr:spPr>
        <a:xfrm flipV="1">
          <a:off x="8750300" y="10123510"/>
          <a:ext cx="889000" cy="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7739</xdr:rowOff>
    </xdr:from>
    <xdr:to>
      <xdr:col>45</xdr:col>
      <xdr:colOff>177800</xdr:colOff>
      <xdr:row>59</xdr:row>
      <xdr:rowOff>15277</xdr:rowOff>
    </xdr:to>
    <xdr:cxnSp macro="">
      <xdr:nvCxnSpPr>
        <xdr:cNvPr id="347" name="直線コネクタ 346"/>
        <xdr:cNvCxnSpPr/>
      </xdr:nvCxnSpPr>
      <xdr:spPr>
        <a:xfrm>
          <a:off x="7861300" y="10123289"/>
          <a:ext cx="889000" cy="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166130</xdr:rowOff>
    </xdr:from>
    <xdr:to>
      <xdr:col>41</xdr:col>
      <xdr:colOff>50800</xdr:colOff>
      <xdr:row>59</xdr:row>
      <xdr:rowOff>7739</xdr:rowOff>
    </xdr:to>
    <xdr:cxnSp macro="">
      <xdr:nvCxnSpPr>
        <xdr:cNvPr id="350" name="直線コネクタ 349"/>
        <xdr:cNvCxnSpPr/>
      </xdr:nvCxnSpPr>
      <xdr:spPr>
        <a:xfrm>
          <a:off x="6972300" y="10110230"/>
          <a:ext cx="889000" cy="1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122474</xdr:rowOff>
    </xdr:from>
    <xdr:to>
      <xdr:col>55</xdr:col>
      <xdr:colOff>50800</xdr:colOff>
      <xdr:row>59</xdr:row>
      <xdr:rowOff>52624</xdr:rowOff>
    </xdr:to>
    <xdr:sp macro="" textlink="">
      <xdr:nvSpPr>
        <xdr:cNvPr id="360" name="楕円 359"/>
        <xdr:cNvSpPr/>
      </xdr:nvSpPr>
      <xdr:spPr>
        <a:xfrm>
          <a:off x="10426700" y="100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128610</xdr:rowOff>
    </xdr:from>
    <xdr:to>
      <xdr:col>50</xdr:col>
      <xdr:colOff>165100</xdr:colOff>
      <xdr:row>59</xdr:row>
      <xdr:rowOff>58760</xdr:rowOff>
    </xdr:to>
    <xdr:sp macro="" textlink="">
      <xdr:nvSpPr>
        <xdr:cNvPr id="362" name="楕円 361"/>
        <xdr:cNvSpPr/>
      </xdr:nvSpPr>
      <xdr:spPr>
        <a:xfrm>
          <a:off x="9588500" y="100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49887</xdr:rowOff>
    </xdr:from>
    <xdr:ext cx="534377" cy="259045"/>
    <xdr:sp macro="" textlink="">
      <xdr:nvSpPr>
        <xdr:cNvPr id="363" name="テキスト ボックス 362"/>
        <xdr:cNvSpPr txBox="1"/>
      </xdr:nvSpPr>
      <xdr:spPr>
        <a:xfrm>
          <a:off x="9372111" y="1016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135927</xdr:rowOff>
    </xdr:from>
    <xdr:to>
      <xdr:col>46</xdr:col>
      <xdr:colOff>38100</xdr:colOff>
      <xdr:row>59</xdr:row>
      <xdr:rowOff>66077</xdr:rowOff>
    </xdr:to>
    <xdr:sp macro="" textlink="">
      <xdr:nvSpPr>
        <xdr:cNvPr id="364" name="楕円 363"/>
        <xdr:cNvSpPr/>
      </xdr:nvSpPr>
      <xdr:spPr>
        <a:xfrm>
          <a:off x="8699500" y="100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57204</xdr:rowOff>
    </xdr:from>
    <xdr:ext cx="534377" cy="259045"/>
    <xdr:sp macro="" textlink="">
      <xdr:nvSpPr>
        <xdr:cNvPr id="365" name="テキスト ボックス 364"/>
        <xdr:cNvSpPr txBox="1"/>
      </xdr:nvSpPr>
      <xdr:spPr>
        <a:xfrm>
          <a:off x="8483111" y="101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128389</xdr:rowOff>
    </xdr:from>
    <xdr:to>
      <xdr:col>41</xdr:col>
      <xdr:colOff>101600</xdr:colOff>
      <xdr:row>59</xdr:row>
      <xdr:rowOff>58539</xdr:rowOff>
    </xdr:to>
    <xdr:sp macro="" textlink="">
      <xdr:nvSpPr>
        <xdr:cNvPr id="366" name="楕円 365"/>
        <xdr:cNvSpPr/>
      </xdr:nvSpPr>
      <xdr:spPr>
        <a:xfrm>
          <a:off x="7810500" y="100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49666</xdr:rowOff>
    </xdr:from>
    <xdr:ext cx="534377" cy="259045"/>
    <xdr:sp macro="" textlink="">
      <xdr:nvSpPr>
        <xdr:cNvPr id="367" name="テキスト ボックス 366"/>
        <xdr:cNvSpPr txBox="1"/>
      </xdr:nvSpPr>
      <xdr:spPr>
        <a:xfrm>
          <a:off x="7594111" y="101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115330</xdr:rowOff>
    </xdr:from>
    <xdr:to>
      <xdr:col>36</xdr:col>
      <xdr:colOff>165100</xdr:colOff>
      <xdr:row>59</xdr:row>
      <xdr:rowOff>45480</xdr:rowOff>
    </xdr:to>
    <xdr:sp macro="" textlink="">
      <xdr:nvSpPr>
        <xdr:cNvPr id="368" name="楕円 367"/>
        <xdr:cNvSpPr/>
      </xdr:nvSpPr>
      <xdr:spPr>
        <a:xfrm>
          <a:off x="6921500" y="100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36607</xdr:rowOff>
    </xdr:from>
    <xdr:ext cx="534377" cy="259045"/>
    <xdr:sp macro="" textlink="">
      <xdr:nvSpPr>
        <xdr:cNvPr id="369" name="テキスト ボックス 368"/>
        <xdr:cNvSpPr txBox="1"/>
      </xdr:nvSpPr>
      <xdr:spPr>
        <a:xfrm>
          <a:off x="6705111" y="1015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138413</xdr:rowOff>
    </xdr:from>
    <xdr:to>
      <xdr:col>55</xdr:col>
      <xdr:colOff>0</xdr:colOff>
      <xdr:row>78</xdr:row>
      <xdr:rowOff>139472</xdr:rowOff>
    </xdr:to>
    <xdr:cxnSp macro="">
      <xdr:nvCxnSpPr>
        <xdr:cNvPr id="396" name="直線コネクタ 395"/>
        <xdr:cNvCxnSpPr/>
      </xdr:nvCxnSpPr>
      <xdr:spPr>
        <a:xfrm>
          <a:off x="9639300" y="13511513"/>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135351</xdr:rowOff>
    </xdr:from>
    <xdr:to>
      <xdr:col>50</xdr:col>
      <xdr:colOff>114300</xdr:colOff>
      <xdr:row>78</xdr:row>
      <xdr:rowOff>138413</xdr:rowOff>
    </xdr:to>
    <xdr:cxnSp macro="">
      <xdr:nvCxnSpPr>
        <xdr:cNvPr id="399" name="直線コネクタ 398"/>
        <xdr:cNvCxnSpPr/>
      </xdr:nvCxnSpPr>
      <xdr:spPr>
        <a:xfrm>
          <a:off x="8750300" y="13508451"/>
          <a:ext cx="889000" cy="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134970</xdr:rowOff>
    </xdr:from>
    <xdr:to>
      <xdr:col>45</xdr:col>
      <xdr:colOff>177800</xdr:colOff>
      <xdr:row>78</xdr:row>
      <xdr:rowOff>135351</xdr:rowOff>
    </xdr:to>
    <xdr:cxnSp macro="">
      <xdr:nvCxnSpPr>
        <xdr:cNvPr id="402" name="直線コネクタ 401"/>
        <xdr:cNvCxnSpPr/>
      </xdr:nvCxnSpPr>
      <xdr:spPr>
        <a:xfrm>
          <a:off x="7861300" y="1350807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88672</xdr:rowOff>
    </xdr:from>
    <xdr:to>
      <xdr:col>55</xdr:col>
      <xdr:colOff>50800</xdr:colOff>
      <xdr:row>79</xdr:row>
      <xdr:rowOff>18822</xdr:rowOff>
    </xdr:to>
    <xdr:sp macro="" textlink="">
      <xdr:nvSpPr>
        <xdr:cNvPr id="412" name="楕円 411"/>
        <xdr:cNvSpPr/>
      </xdr:nvSpPr>
      <xdr:spPr>
        <a:xfrm>
          <a:off x="104267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378565" cy="259045"/>
    <xdr:sp macro="" textlink="">
      <xdr:nvSpPr>
        <xdr:cNvPr id="413" name="普通建設事業費 （ うち新規整備　）該当値テキスト"/>
        <xdr:cNvSpPr txBox="1"/>
      </xdr:nvSpPr>
      <xdr:spPr>
        <a:xfrm>
          <a:off x="10528300" y="1340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87613</xdr:rowOff>
    </xdr:from>
    <xdr:to>
      <xdr:col>50</xdr:col>
      <xdr:colOff>165100</xdr:colOff>
      <xdr:row>79</xdr:row>
      <xdr:rowOff>17763</xdr:rowOff>
    </xdr:to>
    <xdr:sp macro="" textlink="">
      <xdr:nvSpPr>
        <xdr:cNvPr id="414" name="楕円 413"/>
        <xdr:cNvSpPr/>
      </xdr:nvSpPr>
      <xdr:spPr>
        <a:xfrm>
          <a:off x="9588500" y="134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8890</xdr:rowOff>
    </xdr:from>
    <xdr:ext cx="378565" cy="259045"/>
    <xdr:sp macro="" textlink="">
      <xdr:nvSpPr>
        <xdr:cNvPr id="415" name="テキスト ボックス 414"/>
        <xdr:cNvSpPr txBox="1"/>
      </xdr:nvSpPr>
      <xdr:spPr>
        <a:xfrm>
          <a:off x="9450017" y="1355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84551</xdr:rowOff>
    </xdr:from>
    <xdr:to>
      <xdr:col>46</xdr:col>
      <xdr:colOff>38100</xdr:colOff>
      <xdr:row>79</xdr:row>
      <xdr:rowOff>14701</xdr:rowOff>
    </xdr:to>
    <xdr:sp macro="" textlink="">
      <xdr:nvSpPr>
        <xdr:cNvPr id="416" name="楕円 415"/>
        <xdr:cNvSpPr/>
      </xdr:nvSpPr>
      <xdr:spPr>
        <a:xfrm>
          <a:off x="8699500" y="134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5828</xdr:rowOff>
    </xdr:from>
    <xdr:ext cx="469744" cy="259045"/>
    <xdr:sp macro="" textlink="">
      <xdr:nvSpPr>
        <xdr:cNvPr id="417" name="テキスト ボックス 416"/>
        <xdr:cNvSpPr txBox="1"/>
      </xdr:nvSpPr>
      <xdr:spPr>
        <a:xfrm>
          <a:off x="8515428" y="1355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84170</xdr:rowOff>
    </xdr:from>
    <xdr:to>
      <xdr:col>41</xdr:col>
      <xdr:colOff>101600</xdr:colOff>
      <xdr:row>79</xdr:row>
      <xdr:rowOff>14320</xdr:rowOff>
    </xdr:to>
    <xdr:sp macro="" textlink="">
      <xdr:nvSpPr>
        <xdr:cNvPr id="418" name="楕円 417"/>
        <xdr:cNvSpPr/>
      </xdr:nvSpPr>
      <xdr:spPr>
        <a:xfrm>
          <a:off x="7810500" y="134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5447</xdr:rowOff>
    </xdr:from>
    <xdr:ext cx="469744" cy="259045"/>
    <xdr:sp macro="" textlink="">
      <xdr:nvSpPr>
        <xdr:cNvPr id="419" name="テキスト ボックス 418"/>
        <xdr:cNvSpPr txBox="1"/>
      </xdr:nvSpPr>
      <xdr:spPr>
        <a:xfrm>
          <a:off x="7626428" y="1354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14332</xdr:rowOff>
    </xdr:from>
    <xdr:to>
      <xdr:col>55</xdr:col>
      <xdr:colOff>0</xdr:colOff>
      <xdr:row>97</xdr:row>
      <xdr:rowOff>108420</xdr:rowOff>
    </xdr:to>
    <xdr:cxnSp macro="">
      <xdr:nvCxnSpPr>
        <xdr:cNvPr id="448" name="直線コネクタ 447"/>
        <xdr:cNvCxnSpPr/>
      </xdr:nvCxnSpPr>
      <xdr:spPr>
        <a:xfrm flipV="1">
          <a:off x="9639300" y="16644982"/>
          <a:ext cx="8382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108420</xdr:rowOff>
    </xdr:from>
    <xdr:to>
      <xdr:col>50</xdr:col>
      <xdr:colOff>114300</xdr:colOff>
      <xdr:row>98</xdr:row>
      <xdr:rowOff>6274</xdr:rowOff>
    </xdr:to>
    <xdr:cxnSp macro="">
      <xdr:nvCxnSpPr>
        <xdr:cNvPr id="451" name="直線コネクタ 450"/>
        <xdr:cNvCxnSpPr/>
      </xdr:nvCxnSpPr>
      <xdr:spPr>
        <a:xfrm flipV="1">
          <a:off x="8750300" y="16739070"/>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109373</xdr:rowOff>
    </xdr:from>
    <xdr:to>
      <xdr:col>45</xdr:col>
      <xdr:colOff>177800</xdr:colOff>
      <xdr:row>98</xdr:row>
      <xdr:rowOff>6274</xdr:rowOff>
    </xdr:to>
    <xdr:cxnSp macro="">
      <xdr:nvCxnSpPr>
        <xdr:cNvPr id="454" name="直線コネクタ 453"/>
        <xdr:cNvCxnSpPr/>
      </xdr:nvCxnSpPr>
      <xdr:spPr>
        <a:xfrm>
          <a:off x="7861300" y="16740023"/>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134982</xdr:rowOff>
    </xdr:from>
    <xdr:to>
      <xdr:col>55</xdr:col>
      <xdr:colOff>50800</xdr:colOff>
      <xdr:row>97</xdr:row>
      <xdr:rowOff>65132</xdr:rowOff>
    </xdr:to>
    <xdr:sp macro="" textlink="">
      <xdr:nvSpPr>
        <xdr:cNvPr id="464" name="楕円 463"/>
        <xdr:cNvSpPr/>
      </xdr:nvSpPr>
      <xdr:spPr>
        <a:xfrm>
          <a:off x="10426700" y="165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113409</xdr:rowOff>
    </xdr:from>
    <xdr:ext cx="534377" cy="259045"/>
    <xdr:sp macro="" textlink="">
      <xdr:nvSpPr>
        <xdr:cNvPr id="465" name="普通建設事業費 （ うち更新整備　）該当値テキスト"/>
        <xdr:cNvSpPr txBox="1"/>
      </xdr:nvSpPr>
      <xdr:spPr>
        <a:xfrm>
          <a:off x="10528300" y="165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57620</xdr:rowOff>
    </xdr:from>
    <xdr:to>
      <xdr:col>50</xdr:col>
      <xdr:colOff>165100</xdr:colOff>
      <xdr:row>97</xdr:row>
      <xdr:rowOff>159220</xdr:rowOff>
    </xdr:to>
    <xdr:sp macro="" textlink="">
      <xdr:nvSpPr>
        <xdr:cNvPr id="466" name="楕円 465"/>
        <xdr:cNvSpPr/>
      </xdr:nvSpPr>
      <xdr:spPr>
        <a:xfrm>
          <a:off x="9588500" y="166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150347</xdr:rowOff>
    </xdr:from>
    <xdr:ext cx="534377" cy="259045"/>
    <xdr:sp macro="" textlink="">
      <xdr:nvSpPr>
        <xdr:cNvPr id="467" name="テキスト ボックス 466"/>
        <xdr:cNvSpPr txBox="1"/>
      </xdr:nvSpPr>
      <xdr:spPr>
        <a:xfrm>
          <a:off x="9372111" y="167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126924</xdr:rowOff>
    </xdr:from>
    <xdr:to>
      <xdr:col>46</xdr:col>
      <xdr:colOff>38100</xdr:colOff>
      <xdr:row>98</xdr:row>
      <xdr:rowOff>57074</xdr:rowOff>
    </xdr:to>
    <xdr:sp macro="" textlink="">
      <xdr:nvSpPr>
        <xdr:cNvPr id="468" name="楕円 467"/>
        <xdr:cNvSpPr/>
      </xdr:nvSpPr>
      <xdr:spPr>
        <a:xfrm>
          <a:off x="8699500" y="167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48201</xdr:rowOff>
    </xdr:from>
    <xdr:ext cx="534377" cy="259045"/>
    <xdr:sp macro="" textlink="">
      <xdr:nvSpPr>
        <xdr:cNvPr id="469" name="テキスト ボックス 468"/>
        <xdr:cNvSpPr txBox="1"/>
      </xdr:nvSpPr>
      <xdr:spPr>
        <a:xfrm>
          <a:off x="8483111" y="168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58573</xdr:rowOff>
    </xdr:from>
    <xdr:to>
      <xdr:col>41</xdr:col>
      <xdr:colOff>101600</xdr:colOff>
      <xdr:row>97</xdr:row>
      <xdr:rowOff>160173</xdr:rowOff>
    </xdr:to>
    <xdr:sp macro="" textlink="">
      <xdr:nvSpPr>
        <xdr:cNvPr id="470" name="楕円 469"/>
        <xdr:cNvSpPr/>
      </xdr:nvSpPr>
      <xdr:spPr>
        <a:xfrm>
          <a:off x="7810500" y="166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151300</xdr:rowOff>
    </xdr:from>
    <xdr:ext cx="534377" cy="259045"/>
    <xdr:sp macro="" textlink="">
      <xdr:nvSpPr>
        <xdr:cNvPr id="471" name="テキスト ボックス 470"/>
        <xdr:cNvSpPr txBox="1"/>
      </xdr:nvSpPr>
      <xdr:spPr>
        <a:xfrm>
          <a:off x="7594111" y="1678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59868</xdr:rowOff>
    </xdr:from>
    <xdr:to>
      <xdr:col>85</xdr:col>
      <xdr:colOff>127000</xdr:colOff>
      <xdr:row>77</xdr:row>
      <xdr:rowOff>88481</xdr:rowOff>
    </xdr:to>
    <xdr:cxnSp macro="">
      <xdr:nvCxnSpPr>
        <xdr:cNvPr id="606" name="直線コネクタ 605"/>
        <xdr:cNvCxnSpPr/>
      </xdr:nvCxnSpPr>
      <xdr:spPr>
        <a:xfrm flipV="1">
          <a:off x="15481300" y="13261518"/>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88481</xdr:rowOff>
    </xdr:from>
    <xdr:to>
      <xdr:col>81</xdr:col>
      <xdr:colOff>50800</xdr:colOff>
      <xdr:row>77</xdr:row>
      <xdr:rowOff>96610</xdr:rowOff>
    </xdr:to>
    <xdr:cxnSp macro="">
      <xdr:nvCxnSpPr>
        <xdr:cNvPr id="609" name="直線コネクタ 608"/>
        <xdr:cNvCxnSpPr/>
      </xdr:nvCxnSpPr>
      <xdr:spPr>
        <a:xfrm flipV="1">
          <a:off x="14592300" y="13290131"/>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96610</xdr:rowOff>
    </xdr:from>
    <xdr:to>
      <xdr:col>76</xdr:col>
      <xdr:colOff>114300</xdr:colOff>
      <xdr:row>77</xdr:row>
      <xdr:rowOff>105435</xdr:rowOff>
    </xdr:to>
    <xdr:cxnSp macro="">
      <xdr:nvCxnSpPr>
        <xdr:cNvPr id="612" name="直線コネクタ 611"/>
        <xdr:cNvCxnSpPr/>
      </xdr:nvCxnSpPr>
      <xdr:spPr>
        <a:xfrm flipV="1">
          <a:off x="13703300" y="13298260"/>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105435</xdr:rowOff>
    </xdr:from>
    <xdr:to>
      <xdr:col>71</xdr:col>
      <xdr:colOff>177800</xdr:colOff>
      <xdr:row>77</xdr:row>
      <xdr:rowOff>115875</xdr:rowOff>
    </xdr:to>
    <xdr:cxnSp macro="">
      <xdr:nvCxnSpPr>
        <xdr:cNvPr id="615" name="直線コネクタ 614"/>
        <xdr:cNvCxnSpPr/>
      </xdr:nvCxnSpPr>
      <xdr:spPr>
        <a:xfrm flipV="1">
          <a:off x="12814300" y="1330708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9068</xdr:rowOff>
    </xdr:from>
    <xdr:to>
      <xdr:col>85</xdr:col>
      <xdr:colOff>177800</xdr:colOff>
      <xdr:row>77</xdr:row>
      <xdr:rowOff>110668</xdr:rowOff>
    </xdr:to>
    <xdr:sp macro="" textlink="">
      <xdr:nvSpPr>
        <xdr:cNvPr id="625" name="楕円 624"/>
        <xdr:cNvSpPr/>
      </xdr:nvSpPr>
      <xdr:spPr>
        <a:xfrm>
          <a:off x="16268700" y="132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158945</xdr:rowOff>
    </xdr:from>
    <xdr:ext cx="534377" cy="259045"/>
    <xdr:sp macro="" textlink="">
      <xdr:nvSpPr>
        <xdr:cNvPr id="626" name="公債費該当値テキスト"/>
        <xdr:cNvSpPr txBox="1"/>
      </xdr:nvSpPr>
      <xdr:spPr>
        <a:xfrm>
          <a:off x="16370300" y="131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37681</xdr:rowOff>
    </xdr:from>
    <xdr:to>
      <xdr:col>81</xdr:col>
      <xdr:colOff>101600</xdr:colOff>
      <xdr:row>77</xdr:row>
      <xdr:rowOff>139281</xdr:rowOff>
    </xdr:to>
    <xdr:sp macro="" textlink="">
      <xdr:nvSpPr>
        <xdr:cNvPr id="627" name="楕円 626"/>
        <xdr:cNvSpPr/>
      </xdr:nvSpPr>
      <xdr:spPr>
        <a:xfrm>
          <a:off x="15430500" y="132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130408</xdr:rowOff>
    </xdr:from>
    <xdr:ext cx="534377" cy="259045"/>
    <xdr:sp macro="" textlink="">
      <xdr:nvSpPr>
        <xdr:cNvPr id="628" name="テキスト ボックス 627"/>
        <xdr:cNvSpPr txBox="1"/>
      </xdr:nvSpPr>
      <xdr:spPr>
        <a:xfrm>
          <a:off x="15214111" y="133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45810</xdr:rowOff>
    </xdr:from>
    <xdr:to>
      <xdr:col>76</xdr:col>
      <xdr:colOff>165100</xdr:colOff>
      <xdr:row>77</xdr:row>
      <xdr:rowOff>147410</xdr:rowOff>
    </xdr:to>
    <xdr:sp macro="" textlink="">
      <xdr:nvSpPr>
        <xdr:cNvPr id="629" name="楕円 628"/>
        <xdr:cNvSpPr/>
      </xdr:nvSpPr>
      <xdr:spPr>
        <a:xfrm>
          <a:off x="14541500" y="13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138537</xdr:rowOff>
    </xdr:from>
    <xdr:ext cx="534377" cy="259045"/>
    <xdr:sp macro="" textlink="">
      <xdr:nvSpPr>
        <xdr:cNvPr id="630" name="テキスト ボックス 629"/>
        <xdr:cNvSpPr txBox="1"/>
      </xdr:nvSpPr>
      <xdr:spPr>
        <a:xfrm>
          <a:off x="14325111" y="133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54635</xdr:rowOff>
    </xdr:from>
    <xdr:to>
      <xdr:col>72</xdr:col>
      <xdr:colOff>38100</xdr:colOff>
      <xdr:row>77</xdr:row>
      <xdr:rowOff>156235</xdr:rowOff>
    </xdr:to>
    <xdr:sp macro="" textlink="">
      <xdr:nvSpPr>
        <xdr:cNvPr id="631" name="楕円 630"/>
        <xdr:cNvSpPr/>
      </xdr:nvSpPr>
      <xdr:spPr>
        <a:xfrm>
          <a:off x="13652500" y="132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147362</xdr:rowOff>
    </xdr:from>
    <xdr:ext cx="534377" cy="259045"/>
    <xdr:sp macro="" textlink="">
      <xdr:nvSpPr>
        <xdr:cNvPr id="632" name="テキスト ボックス 631"/>
        <xdr:cNvSpPr txBox="1"/>
      </xdr:nvSpPr>
      <xdr:spPr>
        <a:xfrm>
          <a:off x="13436111" y="133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65075</xdr:rowOff>
    </xdr:from>
    <xdr:to>
      <xdr:col>67</xdr:col>
      <xdr:colOff>101600</xdr:colOff>
      <xdr:row>77</xdr:row>
      <xdr:rowOff>166675</xdr:rowOff>
    </xdr:to>
    <xdr:sp macro="" textlink="">
      <xdr:nvSpPr>
        <xdr:cNvPr id="633" name="楕円 632"/>
        <xdr:cNvSpPr/>
      </xdr:nvSpPr>
      <xdr:spPr>
        <a:xfrm>
          <a:off x="12763500" y="132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157802</xdr:rowOff>
    </xdr:from>
    <xdr:ext cx="534377" cy="259045"/>
    <xdr:sp macro="" textlink="">
      <xdr:nvSpPr>
        <xdr:cNvPr id="634" name="テキスト ボックス 633"/>
        <xdr:cNvSpPr txBox="1"/>
      </xdr:nvSpPr>
      <xdr:spPr>
        <a:xfrm>
          <a:off x="12547111" y="133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80868</xdr:rowOff>
    </xdr:from>
    <xdr:to>
      <xdr:col>85</xdr:col>
      <xdr:colOff>127000</xdr:colOff>
      <xdr:row>98</xdr:row>
      <xdr:rowOff>90044</xdr:rowOff>
    </xdr:to>
    <xdr:cxnSp macro="">
      <xdr:nvCxnSpPr>
        <xdr:cNvPr id="661" name="直線コネクタ 660"/>
        <xdr:cNvCxnSpPr/>
      </xdr:nvCxnSpPr>
      <xdr:spPr>
        <a:xfrm flipV="1">
          <a:off x="15481300" y="16882968"/>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90044</xdr:rowOff>
    </xdr:from>
    <xdr:to>
      <xdr:col>81</xdr:col>
      <xdr:colOff>50800</xdr:colOff>
      <xdr:row>98</xdr:row>
      <xdr:rowOff>105570</xdr:rowOff>
    </xdr:to>
    <xdr:cxnSp macro="">
      <xdr:nvCxnSpPr>
        <xdr:cNvPr id="664" name="直線コネクタ 663"/>
        <xdr:cNvCxnSpPr/>
      </xdr:nvCxnSpPr>
      <xdr:spPr>
        <a:xfrm flipV="1">
          <a:off x="14592300" y="16892144"/>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62295</xdr:rowOff>
    </xdr:from>
    <xdr:to>
      <xdr:col>76</xdr:col>
      <xdr:colOff>114300</xdr:colOff>
      <xdr:row>98</xdr:row>
      <xdr:rowOff>105570</xdr:rowOff>
    </xdr:to>
    <xdr:cxnSp macro="">
      <xdr:nvCxnSpPr>
        <xdr:cNvPr id="667" name="直線コネクタ 666"/>
        <xdr:cNvCxnSpPr/>
      </xdr:nvCxnSpPr>
      <xdr:spPr>
        <a:xfrm>
          <a:off x="13703300" y="16864395"/>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62164</xdr:rowOff>
    </xdr:from>
    <xdr:to>
      <xdr:col>71</xdr:col>
      <xdr:colOff>177800</xdr:colOff>
      <xdr:row>98</xdr:row>
      <xdr:rowOff>62295</xdr:rowOff>
    </xdr:to>
    <xdr:cxnSp macro="">
      <xdr:nvCxnSpPr>
        <xdr:cNvPr id="670" name="直線コネクタ 669"/>
        <xdr:cNvCxnSpPr/>
      </xdr:nvCxnSpPr>
      <xdr:spPr>
        <a:xfrm>
          <a:off x="12814300" y="1686426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30068</xdr:rowOff>
    </xdr:from>
    <xdr:to>
      <xdr:col>85</xdr:col>
      <xdr:colOff>177800</xdr:colOff>
      <xdr:row>98</xdr:row>
      <xdr:rowOff>131668</xdr:rowOff>
    </xdr:to>
    <xdr:sp macro="" textlink="">
      <xdr:nvSpPr>
        <xdr:cNvPr id="680" name="楕円 679"/>
        <xdr:cNvSpPr/>
      </xdr:nvSpPr>
      <xdr:spPr>
        <a:xfrm>
          <a:off x="16268700" y="168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160895</xdr:rowOff>
    </xdr:from>
    <xdr:ext cx="534377" cy="259045"/>
    <xdr:sp macro="" textlink="">
      <xdr:nvSpPr>
        <xdr:cNvPr id="681" name="積立金該当値テキスト"/>
        <xdr:cNvSpPr txBox="1"/>
      </xdr:nvSpPr>
      <xdr:spPr>
        <a:xfrm>
          <a:off x="16370300" y="166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39244</xdr:rowOff>
    </xdr:from>
    <xdr:to>
      <xdr:col>81</xdr:col>
      <xdr:colOff>101600</xdr:colOff>
      <xdr:row>98</xdr:row>
      <xdr:rowOff>140844</xdr:rowOff>
    </xdr:to>
    <xdr:sp macro="" textlink="">
      <xdr:nvSpPr>
        <xdr:cNvPr id="682" name="楕円 681"/>
        <xdr:cNvSpPr/>
      </xdr:nvSpPr>
      <xdr:spPr>
        <a:xfrm>
          <a:off x="15430500" y="168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131971</xdr:rowOff>
    </xdr:from>
    <xdr:ext cx="534377" cy="259045"/>
    <xdr:sp macro="" textlink="">
      <xdr:nvSpPr>
        <xdr:cNvPr id="683" name="テキスト ボックス 682"/>
        <xdr:cNvSpPr txBox="1"/>
      </xdr:nvSpPr>
      <xdr:spPr>
        <a:xfrm>
          <a:off x="15214111" y="169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54770</xdr:rowOff>
    </xdr:from>
    <xdr:to>
      <xdr:col>76</xdr:col>
      <xdr:colOff>165100</xdr:colOff>
      <xdr:row>98</xdr:row>
      <xdr:rowOff>156370</xdr:rowOff>
    </xdr:to>
    <xdr:sp macro="" textlink="">
      <xdr:nvSpPr>
        <xdr:cNvPr id="684" name="楕円 683"/>
        <xdr:cNvSpPr/>
      </xdr:nvSpPr>
      <xdr:spPr>
        <a:xfrm>
          <a:off x="14541500" y="168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147497</xdr:rowOff>
    </xdr:from>
    <xdr:ext cx="469744" cy="259045"/>
    <xdr:sp macro="" textlink="">
      <xdr:nvSpPr>
        <xdr:cNvPr id="685" name="テキスト ボックス 684"/>
        <xdr:cNvSpPr txBox="1"/>
      </xdr:nvSpPr>
      <xdr:spPr>
        <a:xfrm>
          <a:off x="14357428" y="169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11495</xdr:rowOff>
    </xdr:from>
    <xdr:to>
      <xdr:col>72</xdr:col>
      <xdr:colOff>38100</xdr:colOff>
      <xdr:row>98</xdr:row>
      <xdr:rowOff>113095</xdr:rowOff>
    </xdr:to>
    <xdr:sp macro="" textlink="">
      <xdr:nvSpPr>
        <xdr:cNvPr id="686" name="楕円 685"/>
        <xdr:cNvSpPr/>
      </xdr:nvSpPr>
      <xdr:spPr>
        <a:xfrm>
          <a:off x="13652500" y="168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104222</xdr:rowOff>
    </xdr:from>
    <xdr:ext cx="534377" cy="259045"/>
    <xdr:sp macro="" textlink="">
      <xdr:nvSpPr>
        <xdr:cNvPr id="687" name="テキスト ボックス 686"/>
        <xdr:cNvSpPr txBox="1"/>
      </xdr:nvSpPr>
      <xdr:spPr>
        <a:xfrm>
          <a:off x="13436111" y="169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11364</xdr:rowOff>
    </xdr:from>
    <xdr:to>
      <xdr:col>67</xdr:col>
      <xdr:colOff>101600</xdr:colOff>
      <xdr:row>98</xdr:row>
      <xdr:rowOff>112964</xdr:rowOff>
    </xdr:to>
    <xdr:sp macro="" textlink="">
      <xdr:nvSpPr>
        <xdr:cNvPr id="688" name="楕円 687"/>
        <xdr:cNvSpPr/>
      </xdr:nvSpPr>
      <xdr:spPr>
        <a:xfrm>
          <a:off x="12763500" y="168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104091</xdr:rowOff>
    </xdr:from>
    <xdr:ext cx="534377" cy="259045"/>
    <xdr:sp macro="" textlink="">
      <xdr:nvSpPr>
        <xdr:cNvPr id="689" name="テキスト ボックス 688"/>
        <xdr:cNvSpPr txBox="1"/>
      </xdr:nvSpPr>
      <xdr:spPr>
        <a:xfrm>
          <a:off x="12547111" y="1690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116108</xdr:rowOff>
    </xdr:from>
    <xdr:to>
      <xdr:col>102</xdr:col>
      <xdr:colOff>114300</xdr:colOff>
      <xdr:row>38</xdr:row>
      <xdr:rowOff>139700</xdr:rowOff>
    </xdr:to>
    <xdr:cxnSp macro="">
      <xdr:nvCxnSpPr>
        <xdr:cNvPr id="725" name="直線コネクタ 724"/>
        <xdr:cNvCxnSpPr/>
      </xdr:nvCxnSpPr>
      <xdr:spPr>
        <a:xfrm>
          <a:off x="18656300" y="6459758"/>
          <a:ext cx="889000" cy="19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65308</xdr:rowOff>
    </xdr:from>
    <xdr:to>
      <xdr:col>98</xdr:col>
      <xdr:colOff>38100</xdr:colOff>
      <xdr:row>37</xdr:row>
      <xdr:rowOff>166908</xdr:rowOff>
    </xdr:to>
    <xdr:sp macro="" textlink="">
      <xdr:nvSpPr>
        <xdr:cNvPr id="743" name="楕円 742"/>
        <xdr:cNvSpPr/>
      </xdr:nvSpPr>
      <xdr:spPr>
        <a:xfrm>
          <a:off x="18605500" y="64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11985</xdr:rowOff>
    </xdr:from>
    <xdr:ext cx="469744" cy="259045"/>
    <xdr:sp macro="" textlink="">
      <xdr:nvSpPr>
        <xdr:cNvPr id="744" name="テキスト ボックス 743"/>
        <xdr:cNvSpPr txBox="1"/>
      </xdr:nvSpPr>
      <xdr:spPr>
        <a:xfrm>
          <a:off x="18421428" y="618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6617</xdr:rowOff>
    </xdr:from>
    <xdr:to>
      <xdr:col>116</xdr:col>
      <xdr:colOff>63500</xdr:colOff>
      <xdr:row>59</xdr:row>
      <xdr:rowOff>6731</xdr:rowOff>
    </xdr:to>
    <xdr:cxnSp macro="">
      <xdr:nvCxnSpPr>
        <xdr:cNvPr id="773" name="直線コネクタ 772"/>
        <xdr:cNvCxnSpPr/>
      </xdr:nvCxnSpPr>
      <xdr:spPr>
        <a:xfrm>
          <a:off x="21323300" y="1012216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6579</xdr:rowOff>
    </xdr:from>
    <xdr:to>
      <xdr:col>111</xdr:col>
      <xdr:colOff>177800</xdr:colOff>
      <xdr:row>59</xdr:row>
      <xdr:rowOff>6617</xdr:rowOff>
    </xdr:to>
    <xdr:cxnSp macro="">
      <xdr:nvCxnSpPr>
        <xdr:cNvPr id="776" name="直線コネクタ 775"/>
        <xdr:cNvCxnSpPr/>
      </xdr:nvCxnSpPr>
      <xdr:spPr>
        <a:xfrm>
          <a:off x="20434300" y="101221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6503</xdr:rowOff>
    </xdr:from>
    <xdr:to>
      <xdr:col>107</xdr:col>
      <xdr:colOff>50800</xdr:colOff>
      <xdr:row>59</xdr:row>
      <xdr:rowOff>6579</xdr:rowOff>
    </xdr:to>
    <xdr:cxnSp macro="">
      <xdr:nvCxnSpPr>
        <xdr:cNvPr id="779" name="直線コネクタ 778"/>
        <xdr:cNvCxnSpPr/>
      </xdr:nvCxnSpPr>
      <xdr:spPr>
        <a:xfrm>
          <a:off x="19545300" y="1012205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169228</xdr:rowOff>
    </xdr:from>
    <xdr:to>
      <xdr:col>102</xdr:col>
      <xdr:colOff>114300</xdr:colOff>
      <xdr:row>59</xdr:row>
      <xdr:rowOff>6503</xdr:rowOff>
    </xdr:to>
    <xdr:cxnSp macro="">
      <xdr:nvCxnSpPr>
        <xdr:cNvPr id="782" name="直線コネクタ 781"/>
        <xdr:cNvCxnSpPr/>
      </xdr:nvCxnSpPr>
      <xdr:spPr>
        <a:xfrm>
          <a:off x="18656300" y="1011332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127381</xdr:rowOff>
    </xdr:from>
    <xdr:to>
      <xdr:col>116</xdr:col>
      <xdr:colOff>114300</xdr:colOff>
      <xdr:row>59</xdr:row>
      <xdr:rowOff>57531</xdr:rowOff>
    </xdr:to>
    <xdr:sp macro="" textlink="">
      <xdr:nvSpPr>
        <xdr:cNvPr id="792" name="楕円 791"/>
        <xdr:cNvSpPr/>
      </xdr:nvSpPr>
      <xdr:spPr>
        <a:xfrm>
          <a:off x="221107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42308</xdr:rowOff>
    </xdr:from>
    <xdr:ext cx="378565" cy="259045"/>
    <xdr:sp macro="" textlink="">
      <xdr:nvSpPr>
        <xdr:cNvPr id="793" name="貸付金該当値テキスト"/>
        <xdr:cNvSpPr txBox="1"/>
      </xdr:nvSpPr>
      <xdr:spPr>
        <a:xfrm>
          <a:off x="22212300" y="99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127267</xdr:rowOff>
    </xdr:from>
    <xdr:to>
      <xdr:col>112</xdr:col>
      <xdr:colOff>38100</xdr:colOff>
      <xdr:row>59</xdr:row>
      <xdr:rowOff>57417</xdr:rowOff>
    </xdr:to>
    <xdr:sp macro="" textlink="">
      <xdr:nvSpPr>
        <xdr:cNvPr id="794" name="楕円 793"/>
        <xdr:cNvSpPr/>
      </xdr:nvSpPr>
      <xdr:spPr>
        <a:xfrm>
          <a:off x="21272500" y="100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48544</xdr:rowOff>
    </xdr:from>
    <xdr:ext cx="378565" cy="259045"/>
    <xdr:sp macro="" textlink="">
      <xdr:nvSpPr>
        <xdr:cNvPr id="795" name="テキスト ボックス 794"/>
        <xdr:cNvSpPr txBox="1"/>
      </xdr:nvSpPr>
      <xdr:spPr>
        <a:xfrm>
          <a:off x="21134017" y="1016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127229</xdr:rowOff>
    </xdr:from>
    <xdr:to>
      <xdr:col>107</xdr:col>
      <xdr:colOff>101600</xdr:colOff>
      <xdr:row>59</xdr:row>
      <xdr:rowOff>57379</xdr:rowOff>
    </xdr:to>
    <xdr:sp macro="" textlink="">
      <xdr:nvSpPr>
        <xdr:cNvPr id="796" name="楕円 795"/>
        <xdr:cNvSpPr/>
      </xdr:nvSpPr>
      <xdr:spPr>
        <a:xfrm>
          <a:off x="20383500" y="100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48506</xdr:rowOff>
    </xdr:from>
    <xdr:ext cx="378565" cy="259045"/>
    <xdr:sp macro="" textlink="">
      <xdr:nvSpPr>
        <xdr:cNvPr id="797" name="テキスト ボックス 796"/>
        <xdr:cNvSpPr txBox="1"/>
      </xdr:nvSpPr>
      <xdr:spPr>
        <a:xfrm>
          <a:off x="20245017" y="1016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127153</xdr:rowOff>
    </xdr:from>
    <xdr:to>
      <xdr:col>102</xdr:col>
      <xdr:colOff>165100</xdr:colOff>
      <xdr:row>59</xdr:row>
      <xdr:rowOff>57303</xdr:rowOff>
    </xdr:to>
    <xdr:sp macro="" textlink="">
      <xdr:nvSpPr>
        <xdr:cNvPr id="798" name="楕円 797"/>
        <xdr:cNvSpPr/>
      </xdr:nvSpPr>
      <xdr:spPr>
        <a:xfrm>
          <a:off x="19494500" y="10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48430</xdr:rowOff>
    </xdr:from>
    <xdr:ext cx="378565" cy="259045"/>
    <xdr:sp macro="" textlink="">
      <xdr:nvSpPr>
        <xdr:cNvPr id="799" name="テキスト ボックス 798"/>
        <xdr:cNvSpPr txBox="1"/>
      </xdr:nvSpPr>
      <xdr:spPr>
        <a:xfrm>
          <a:off x="19356017" y="1016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118428</xdr:rowOff>
    </xdr:from>
    <xdr:to>
      <xdr:col>98</xdr:col>
      <xdr:colOff>38100</xdr:colOff>
      <xdr:row>59</xdr:row>
      <xdr:rowOff>48578</xdr:rowOff>
    </xdr:to>
    <xdr:sp macro="" textlink="">
      <xdr:nvSpPr>
        <xdr:cNvPr id="800" name="楕円 799"/>
        <xdr:cNvSpPr/>
      </xdr:nvSpPr>
      <xdr:spPr>
        <a:xfrm>
          <a:off x="186055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39705</xdr:rowOff>
    </xdr:from>
    <xdr:ext cx="469744" cy="259045"/>
    <xdr:sp macro="" textlink="">
      <xdr:nvSpPr>
        <xdr:cNvPr id="801" name="テキスト ボックス 800"/>
        <xdr:cNvSpPr txBox="1"/>
      </xdr:nvSpPr>
      <xdr:spPr>
        <a:xfrm>
          <a:off x="18421428" y="1015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111049</xdr:rowOff>
    </xdr:from>
    <xdr:to>
      <xdr:col>116</xdr:col>
      <xdr:colOff>63500</xdr:colOff>
      <xdr:row>76</xdr:row>
      <xdr:rowOff>141909</xdr:rowOff>
    </xdr:to>
    <xdr:cxnSp macro="">
      <xdr:nvCxnSpPr>
        <xdr:cNvPr id="831" name="直線コネクタ 830"/>
        <xdr:cNvCxnSpPr/>
      </xdr:nvCxnSpPr>
      <xdr:spPr>
        <a:xfrm>
          <a:off x="21323300" y="13141249"/>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111049</xdr:rowOff>
    </xdr:from>
    <xdr:to>
      <xdr:col>111</xdr:col>
      <xdr:colOff>177800</xdr:colOff>
      <xdr:row>77</xdr:row>
      <xdr:rowOff>48527</xdr:rowOff>
    </xdr:to>
    <xdr:cxnSp macro="">
      <xdr:nvCxnSpPr>
        <xdr:cNvPr id="834" name="直線コネクタ 833"/>
        <xdr:cNvCxnSpPr/>
      </xdr:nvCxnSpPr>
      <xdr:spPr>
        <a:xfrm flipV="1">
          <a:off x="20434300" y="13141249"/>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48527</xdr:rowOff>
    </xdr:from>
    <xdr:to>
      <xdr:col>107</xdr:col>
      <xdr:colOff>50800</xdr:colOff>
      <xdr:row>77</xdr:row>
      <xdr:rowOff>93866</xdr:rowOff>
    </xdr:to>
    <xdr:cxnSp macro="">
      <xdr:nvCxnSpPr>
        <xdr:cNvPr id="837" name="直線コネクタ 836"/>
        <xdr:cNvCxnSpPr/>
      </xdr:nvCxnSpPr>
      <xdr:spPr>
        <a:xfrm flipV="1">
          <a:off x="19545300" y="13250177"/>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93866</xdr:rowOff>
    </xdr:from>
    <xdr:to>
      <xdr:col>102</xdr:col>
      <xdr:colOff>114300</xdr:colOff>
      <xdr:row>77</xdr:row>
      <xdr:rowOff>113201</xdr:rowOff>
    </xdr:to>
    <xdr:cxnSp macro="">
      <xdr:nvCxnSpPr>
        <xdr:cNvPr id="840" name="直線コネクタ 839"/>
        <xdr:cNvCxnSpPr/>
      </xdr:nvCxnSpPr>
      <xdr:spPr>
        <a:xfrm flipV="1">
          <a:off x="18656300" y="13295516"/>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91109</xdr:rowOff>
    </xdr:from>
    <xdr:to>
      <xdr:col>116</xdr:col>
      <xdr:colOff>114300</xdr:colOff>
      <xdr:row>77</xdr:row>
      <xdr:rowOff>21259</xdr:rowOff>
    </xdr:to>
    <xdr:sp macro="" textlink="">
      <xdr:nvSpPr>
        <xdr:cNvPr id="850" name="楕円 849"/>
        <xdr:cNvSpPr/>
      </xdr:nvSpPr>
      <xdr:spPr>
        <a:xfrm>
          <a:off x="22110700" y="131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69536</xdr:rowOff>
    </xdr:from>
    <xdr:ext cx="534377" cy="259045"/>
    <xdr:sp macro="" textlink="">
      <xdr:nvSpPr>
        <xdr:cNvPr id="851" name="繰出金該当値テキスト"/>
        <xdr:cNvSpPr txBox="1"/>
      </xdr:nvSpPr>
      <xdr:spPr>
        <a:xfrm>
          <a:off x="22212300" y="13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60249</xdr:rowOff>
    </xdr:from>
    <xdr:to>
      <xdr:col>112</xdr:col>
      <xdr:colOff>38100</xdr:colOff>
      <xdr:row>76</xdr:row>
      <xdr:rowOff>161849</xdr:rowOff>
    </xdr:to>
    <xdr:sp macro="" textlink="">
      <xdr:nvSpPr>
        <xdr:cNvPr id="852" name="楕円 851"/>
        <xdr:cNvSpPr/>
      </xdr:nvSpPr>
      <xdr:spPr>
        <a:xfrm>
          <a:off x="21272500" y="130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6926</xdr:rowOff>
    </xdr:from>
    <xdr:ext cx="534377" cy="259045"/>
    <xdr:sp macro="" textlink="">
      <xdr:nvSpPr>
        <xdr:cNvPr id="853" name="テキスト ボックス 852"/>
        <xdr:cNvSpPr txBox="1"/>
      </xdr:nvSpPr>
      <xdr:spPr>
        <a:xfrm>
          <a:off x="21056111" y="1286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169177</xdr:rowOff>
    </xdr:from>
    <xdr:to>
      <xdr:col>107</xdr:col>
      <xdr:colOff>101600</xdr:colOff>
      <xdr:row>77</xdr:row>
      <xdr:rowOff>99327</xdr:rowOff>
    </xdr:to>
    <xdr:sp macro="" textlink="">
      <xdr:nvSpPr>
        <xdr:cNvPr id="854" name="楕円 853"/>
        <xdr:cNvSpPr/>
      </xdr:nvSpPr>
      <xdr:spPr>
        <a:xfrm>
          <a:off x="20383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90454</xdr:rowOff>
    </xdr:from>
    <xdr:ext cx="534377" cy="259045"/>
    <xdr:sp macro="" textlink="">
      <xdr:nvSpPr>
        <xdr:cNvPr id="855" name="テキスト ボックス 854"/>
        <xdr:cNvSpPr txBox="1"/>
      </xdr:nvSpPr>
      <xdr:spPr>
        <a:xfrm>
          <a:off x="20167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43066</xdr:rowOff>
    </xdr:from>
    <xdr:to>
      <xdr:col>102</xdr:col>
      <xdr:colOff>165100</xdr:colOff>
      <xdr:row>77</xdr:row>
      <xdr:rowOff>144666</xdr:rowOff>
    </xdr:to>
    <xdr:sp macro="" textlink="">
      <xdr:nvSpPr>
        <xdr:cNvPr id="856" name="楕円 855"/>
        <xdr:cNvSpPr/>
      </xdr:nvSpPr>
      <xdr:spPr>
        <a:xfrm>
          <a:off x="19494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135793</xdr:rowOff>
    </xdr:from>
    <xdr:ext cx="534377" cy="259045"/>
    <xdr:sp macro="" textlink="">
      <xdr:nvSpPr>
        <xdr:cNvPr id="857" name="テキスト ボックス 856"/>
        <xdr:cNvSpPr txBox="1"/>
      </xdr:nvSpPr>
      <xdr:spPr>
        <a:xfrm>
          <a:off x="19278111" y="133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62401</xdr:rowOff>
    </xdr:from>
    <xdr:to>
      <xdr:col>98</xdr:col>
      <xdr:colOff>38100</xdr:colOff>
      <xdr:row>77</xdr:row>
      <xdr:rowOff>164001</xdr:rowOff>
    </xdr:to>
    <xdr:sp macro="" textlink="">
      <xdr:nvSpPr>
        <xdr:cNvPr id="858" name="楕円 857"/>
        <xdr:cNvSpPr/>
      </xdr:nvSpPr>
      <xdr:spPr>
        <a:xfrm>
          <a:off x="18605500" y="132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155128</xdr:rowOff>
    </xdr:from>
    <xdr:ext cx="534377" cy="259045"/>
    <xdr:sp macro="" textlink="">
      <xdr:nvSpPr>
        <xdr:cNvPr id="859" name="テキスト ボックス 858"/>
        <xdr:cNvSpPr txBox="1"/>
      </xdr:nvSpPr>
      <xdr:spPr>
        <a:xfrm>
          <a:off x="18389111" y="133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ラスパイレス指数が全国市平均及び類似団体の中でも依然として最低水準で推移しているのに加え、定員適正化計画に基づき適正な人員配置を行っていることが、住民一人あたりのコストを抑制できている要因と言える。一方で、新庁舎整備や新学校給食センター整備などの大型事業が計画されていることもあり、インフラの老朽化対策や基盤整備、それに関連する市債の発行を抑制していることから、普通建設事業費と公債費では全国平均を大きく下回る結果となっており、</a:t>
          </a:r>
          <a:r>
            <a:rPr kumimoji="1" lang="ja-JP" altLang="en-US" sz="1100">
              <a:solidFill>
                <a:schemeClr val="dk1"/>
              </a:solidFill>
              <a:effectLst/>
              <a:latin typeface="+mn-lt"/>
              <a:ea typeface="+mn-ea"/>
              <a:cs typeface="+mn-cs"/>
            </a:rPr>
            <a:t>インフラ整備</a:t>
          </a:r>
          <a:r>
            <a:rPr kumimoji="1" lang="ja-JP" altLang="ja-JP" sz="1100">
              <a:solidFill>
                <a:schemeClr val="dk1"/>
              </a:solidFill>
              <a:effectLst/>
              <a:latin typeface="+mn-lt"/>
              <a:ea typeface="+mn-ea"/>
              <a:cs typeface="+mn-cs"/>
            </a:rPr>
            <a:t>の遅れを解消することが課題となっている。</a:t>
          </a:r>
          <a:r>
            <a:rPr kumimoji="1" lang="ja-JP" altLang="en-US" sz="1100">
              <a:solidFill>
                <a:schemeClr val="dk1"/>
              </a:solidFill>
              <a:effectLst/>
              <a:latin typeface="+mn-lt"/>
              <a:ea typeface="+mn-ea"/>
              <a:cs typeface="+mn-cs"/>
            </a:rPr>
            <a:t>補助費については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経営悪化が続いている市民病院への基準外支出に加え、</a:t>
          </a:r>
          <a:r>
            <a:rPr lang="ja-JP" altLang="ja-JP" sz="1100" b="0" i="0" baseline="0">
              <a:solidFill>
                <a:schemeClr val="dk1"/>
              </a:solidFill>
              <a:effectLst/>
              <a:latin typeface="+mn-lt"/>
              <a:ea typeface="+mn-ea"/>
              <a:cs typeface="+mn-cs"/>
            </a:rPr>
            <a:t>斎場関係経費の増加</a:t>
          </a:r>
          <a:r>
            <a:rPr lang="ja-JP" altLang="en-US" sz="1100" b="0" i="0" baseline="0">
              <a:solidFill>
                <a:schemeClr val="dk1"/>
              </a:solidFill>
              <a:effectLst/>
              <a:latin typeface="+mn-lt"/>
              <a:ea typeface="+mn-ea"/>
              <a:cs typeface="+mn-cs"/>
            </a:rPr>
            <a:t>により一部事務組合への負担金の増額が影響している。また、繰出金では、被保険者の減少により国民健康保険特別会計繰出金は減少となったが、</a:t>
          </a:r>
          <a:r>
            <a:rPr kumimoji="1" lang="ja-JP" altLang="ja-JP" sz="1100">
              <a:solidFill>
                <a:schemeClr val="dk1"/>
              </a:solidFill>
              <a:effectLst/>
              <a:latin typeface="+mn-lt"/>
              <a:ea typeface="+mn-ea"/>
              <a:cs typeface="+mn-cs"/>
            </a:rPr>
            <a:t>社会保障費の増加に伴い</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後期高齢者医療特別会計</a:t>
          </a:r>
          <a:r>
            <a:rPr kumimoji="1" lang="ja-JP" altLang="en-US" sz="1100">
              <a:solidFill>
                <a:schemeClr val="dk1"/>
              </a:solidFill>
              <a:effectLst/>
              <a:latin typeface="+mn-lt"/>
              <a:ea typeface="+mn-ea"/>
              <a:cs typeface="+mn-cs"/>
            </a:rPr>
            <a:t>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の増加が</a:t>
          </a:r>
          <a:r>
            <a:rPr kumimoji="1" lang="ja-JP" altLang="ja-JP" sz="1100">
              <a:solidFill>
                <a:schemeClr val="dk1"/>
              </a:solidFill>
              <a:effectLst/>
              <a:latin typeface="+mn-lt"/>
              <a:ea typeface="+mn-ea"/>
              <a:cs typeface="+mn-cs"/>
            </a:rPr>
            <a:t>影響したことにより、全国平均を上回っている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このほかの経費においては、全国平均を下回っており、現時点では総体的に健全な財政運営ができている</a:t>
          </a:r>
          <a:r>
            <a:rPr kumimoji="1" lang="ja-JP" altLang="en-US" sz="1100">
              <a:solidFill>
                <a:schemeClr val="dk1"/>
              </a:solidFill>
              <a:effectLst/>
              <a:latin typeface="+mn-lt"/>
              <a:ea typeface="+mn-ea"/>
              <a:cs typeface="+mn-cs"/>
            </a:rPr>
            <a:t>と言える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今後については、</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が控えており</a:t>
          </a:r>
          <a:r>
            <a:rPr kumimoji="1" lang="ja-JP" altLang="ja-JP" sz="1100">
              <a:solidFill>
                <a:schemeClr val="dk1"/>
              </a:solidFill>
              <a:effectLst/>
              <a:latin typeface="+mn-lt"/>
              <a:ea typeface="+mn-ea"/>
              <a:cs typeface="+mn-cs"/>
            </a:rPr>
            <a:t>財政状況の悪化が予想されることから、</a:t>
          </a:r>
          <a:r>
            <a:rPr kumimoji="1" lang="ja-JP" altLang="ja-JP" sz="1100" b="0" i="0" baseline="0">
              <a:solidFill>
                <a:schemeClr val="dk1"/>
              </a:solidFill>
              <a:effectLst/>
              <a:latin typeface="+mn-lt"/>
              <a:ea typeface="+mn-ea"/>
              <a:cs typeface="+mn-cs"/>
            </a:rPr>
            <a:t>引き続き自主財源確保の強化や、徹底した事務事業の見直しなど行財政改革を推し進め、持続可能な財政運営に努める。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88,872
86,780
27.49
29,123,843
28,309,571
699,300
17,639,500
18,156,811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34544</xdr:rowOff>
    </xdr:from>
    <xdr:to>
      <xdr:col>24</xdr:col>
      <xdr:colOff>63500</xdr:colOff>
      <xdr:row>37</xdr:row>
      <xdr:rowOff>39878</xdr:rowOff>
    </xdr:to>
    <xdr:cxnSp macro="">
      <xdr:nvCxnSpPr>
        <xdr:cNvPr id="61" name="直線コネクタ 60"/>
        <xdr:cNvCxnSpPr/>
      </xdr:nvCxnSpPr>
      <xdr:spPr>
        <a:xfrm>
          <a:off x="3797300" y="637819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79502</xdr:rowOff>
    </xdr:from>
    <xdr:to>
      <xdr:col>19</xdr:col>
      <xdr:colOff>177800</xdr:colOff>
      <xdr:row>37</xdr:row>
      <xdr:rowOff>34544</xdr:rowOff>
    </xdr:to>
    <xdr:cxnSp macro="">
      <xdr:nvCxnSpPr>
        <xdr:cNvPr id="64" name="直線コネクタ 63"/>
        <xdr:cNvCxnSpPr/>
      </xdr:nvCxnSpPr>
      <xdr:spPr>
        <a:xfrm>
          <a:off x="2908300" y="625170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71882</xdr:rowOff>
    </xdr:from>
    <xdr:to>
      <xdr:col>15</xdr:col>
      <xdr:colOff>50800</xdr:colOff>
      <xdr:row>36</xdr:row>
      <xdr:rowOff>79502</xdr:rowOff>
    </xdr:to>
    <xdr:cxnSp macro="">
      <xdr:nvCxnSpPr>
        <xdr:cNvPr id="67" name="直線コネクタ 66"/>
        <xdr:cNvCxnSpPr/>
      </xdr:nvCxnSpPr>
      <xdr:spPr>
        <a:xfrm>
          <a:off x="2019300" y="62440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71882</xdr:rowOff>
    </xdr:from>
    <xdr:to>
      <xdr:col>10</xdr:col>
      <xdr:colOff>114300</xdr:colOff>
      <xdr:row>36</xdr:row>
      <xdr:rowOff>74549</xdr:rowOff>
    </xdr:to>
    <xdr:cxnSp macro="">
      <xdr:nvCxnSpPr>
        <xdr:cNvPr id="70" name="直線コネクタ 69"/>
        <xdr:cNvCxnSpPr/>
      </xdr:nvCxnSpPr>
      <xdr:spPr>
        <a:xfrm flipV="1">
          <a:off x="1130300" y="624408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160528</xdr:rowOff>
    </xdr:from>
    <xdr:to>
      <xdr:col>24</xdr:col>
      <xdr:colOff>114300</xdr:colOff>
      <xdr:row>37</xdr:row>
      <xdr:rowOff>90678</xdr:rowOff>
    </xdr:to>
    <xdr:sp macro="" textlink="">
      <xdr:nvSpPr>
        <xdr:cNvPr id="80" name="楕円 79"/>
        <xdr:cNvSpPr/>
      </xdr:nvSpPr>
      <xdr:spPr>
        <a:xfrm>
          <a:off x="4584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138955</xdr:rowOff>
    </xdr:from>
    <xdr:ext cx="469744" cy="259045"/>
    <xdr:sp macro="" textlink="">
      <xdr:nvSpPr>
        <xdr:cNvPr id="81" name="議会費該当値テキスト"/>
        <xdr:cNvSpPr txBox="1"/>
      </xdr:nvSpPr>
      <xdr:spPr>
        <a:xfrm>
          <a:off x="4686300"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155194</xdr:rowOff>
    </xdr:from>
    <xdr:to>
      <xdr:col>20</xdr:col>
      <xdr:colOff>38100</xdr:colOff>
      <xdr:row>37</xdr:row>
      <xdr:rowOff>85344</xdr:rowOff>
    </xdr:to>
    <xdr:sp macro="" textlink="">
      <xdr:nvSpPr>
        <xdr:cNvPr id="82" name="楕円 81"/>
        <xdr:cNvSpPr/>
      </xdr:nvSpPr>
      <xdr:spPr>
        <a:xfrm>
          <a:off x="3746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76471</xdr:rowOff>
    </xdr:from>
    <xdr:ext cx="469744" cy="259045"/>
    <xdr:sp macro="" textlink="">
      <xdr:nvSpPr>
        <xdr:cNvPr id="83" name="テキスト ボックス 82"/>
        <xdr:cNvSpPr txBox="1"/>
      </xdr:nvSpPr>
      <xdr:spPr>
        <a:xfrm>
          <a:off x="3562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28702</xdr:rowOff>
    </xdr:from>
    <xdr:to>
      <xdr:col>15</xdr:col>
      <xdr:colOff>101600</xdr:colOff>
      <xdr:row>36</xdr:row>
      <xdr:rowOff>130302</xdr:rowOff>
    </xdr:to>
    <xdr:sp macro="" textlink="">
      <xdr:nvSpPr>
        <xdr:cNvPr id="84" name="楕円 83"/>
        <xdr:cNvSpPr/>
      </xdr:nvSpPr>
      <xdr:spPr>
        <a:xfrm>
          <a:off x="2857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121429</xdr:rowOff>
    </xdr:from>
    <xdr:ext cx="469744" cy="259045"/>
    <xdr:sp macro="" textlink="">
      <xdr:nvSpPr>
        <xdr:cNvPr id="85" name="テキスト ボックス 84"/>
        <xdr:cNvSpPr txBox="1"/>
      </xdr:nvSpPr>
      <xdr:spPr>
        <a:xfrm>
          <a:off x="2673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21082</xdr:rowOff>
    </xdr:from>
    <xdr:to>
      <xdr:col>10</xdr:col>
      <xdr:colOff>165100</xdr:colOff>
      <xdr:row>36</xdr:row>
      <xdr:rowOff>122682</xdr:rowOff>
    </xdr:to>
    <xdr:sp macro="" textlink="">
      <xdr:nvSpPr>
        <xdr:cNvPr id="86" name="楕円 85"/>
        <xdr:cNvSpPr/>
      </xdr:nvSpPr>
      <xdr:spPr>
        <a:xfrm>
          <a:off x="1968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113809</xdr:rowOff>
    </xdr:from>
    <xdr:ext cx="469744" cy="259045"/>
    <xdr:sp macro="" textlink="">
      <xdr:nvSpPr>
        <xdr:cNvPr id="87" name="テキスト ボックス 86"/>
        <xdr:cNvSpPr txBox="1"/>
      </xdr:nvSpPr>
      <xdr:spPr>
        <a:xfrm>
          <a:off x="1784428"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23749</xdr:rowOff>
    </xdr:from>
    <xdr:to>
      <xdr:col>6</xdr:col>
      <xdr:colOff>38100</xdr:colOff>
      <xdr:row>36</xdr:row>
      <xdr:rowOff>125349</xdr:rowOff>
    </xdr:to>
    <xdr:sp macro="" textlink="">
      <xdr:nvSpPr>
        <xdr:cNvPr id="88" name="楕円 87"/>
        <xdr:cNvSpPr/>
      </xdr:nvSpPr>
      <xdr:spPr>
        <a:xfrm>
          <a:off x="1079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116476</xdr:rowOff>
    </xdr:from>
    <xdr:ext cx="469744" cy="259045"/>
    <xdr:sp macro="" textlink="">
      <xdr:nvSpPr>
        <xdr:cNvPr id="89" name="テキスト ボックス 88"/>
        <xdr:cNvSpPr txBox="1"/>
      </xdr:nvSpPr>
      <xdr:spPr>
        <a:xfrm>
          <a:off x="895428" y="628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124489</xdr:rowOff>
    </xdr:from>
    <xdr:to>
      <xdr:col>24</xdr:col>
      <xdr:colOff>63500</xdr:colOff>
      <xdr:row>57</xdr:row>
      <xdr:rowOff>137286</xdr:rowOff>
    </xdr:to>
    <xdr:cxnSp macro="">
      <xdr:nvCxnSpPr>
        <xdr:cNvPr id="116" name="直線コネクタ 115"/>
        <xdr:cNvCxnSpPr/>
      </xdr:nvCxnSpPr>
      <xdr:spPr>
        <a:xfrm flipV="1">
          <a:off x="3797300" y="9897139"/>
          <a:ext cx="8382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137286</xdr:rowOff>
    </xdr:from>
    <xdr:to>
      <xdr:col>19</xdr:col>
      <xdr:colOff>177800</xdr:colOff>
      <xdr:row>57</xdr:row>
      <xdr:rowOff>155336</xdr:rowOff>
    </xdr:to>
    <xdr:cxnSp macro="">
      <xdr:nvCxnSpPr>
        <xdr:cNvPr id="119" name="直線コネクタ 118"/>
        <xdr:cNvCxnSpPr/>
      </xdr:nvCxnSpPr>
      <xdr:spPr>
        <a:xfrm flipV="1">
          <a:off x="2908300" y="990993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149667</xdr:rowOff>
    </xdr:from>
    <xdr:to>
      <xdr:col>15</xdr:col>
      <xdr:colOff>50800</xdr:colOff>
      <xdr:row>57</xdr:row>
      <xdr:rowOff>155336</xdr:rowOff>
    </xdr:to>
    <xdr:cxnSp macro="">
      <xdr:nvCxnSpPr>
        <xdr:cNvPr id="122" name="直線コネクタ 121"/>
        <xdr:cNvCxnSpPr/>
      </xdr:nvCxnSpPr>
      <xdr:spPr>
        <a:xfrm>
          <a:off x="2019300" y="9922317"/>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149667</xdr:rowOff>
    </xdr:from>
    <xdr:to>
      <xdr:col>10</xdr:col>
      <xdr:colOff>114300</xdr:colOff>
      <xdr:row>57</xdr:row>
      <xdr:rowOff>157590</xdr:rowOff>
    </xdr:to>
    <xdr:cxnSp macro="">
      <xdr:nvCxnSpPr>
        <xdr:cNvPr id="125" name="直線コネクタ 124"/>
        <xdr:cNvCxnSpPr/>
      </xdr:nvCxnSpPr>
      <xdr:spPr>
        <a:xfrm flipV="1">
          <a:off x="1130300" y="9922317"/>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73689</xdr:rowOff>
    </xdr:from>
    <xdr:to>
      <xdr:col>24</xdr:col>
      <xdr:colOff>114300</xdr:colOff>
      <xdr:row>58</xdr:row>
      <xdr:rowOff>3839</xdr:rowOff>
    </xdr:to>
    <xdr:sp macro="" textlink="">
      <xdr:nvSpPr>
        <xdr:cNvPr id="135" name="楕円 134"/>
        <xdr:cNvSpPr/>
      </xdr:nvSpPr>
      <xdr:spPr>
        <a:xfrm>
          <a:off x="45847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86486</xdr:rowOff>
    </xdr:from>
    <xdr:to>
      <xdr:col>20</xdr:col>
      <xdr:colOff>38100</xdr:colOff>
      <xdr:row>58</xdr:row>
      <xdr:rowOff>16636</xdr:rowOff>
    </xdr:to>
    <xdr:sp macro="" textlink="">
      <xdr:nvSpPr>
        <xdr:cNvPr id="137" name="楕円 136"/>
        <xdr:cNvSpPr/>
      </xdr:nvSpPr>
      <xdr:spPr>
        <a:xfrm>
          <a:off x="3746500" y="98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7763</xdr:rowOff>
    </xdr:from>
    <xdr:ext cx="534377" cy="259045"/>
    <xdr:sp macro="" textlink="">
      <xdr:nvSpPr>
        <xdr:cNvPr id="138" name="テキスト ボックス 137"/>
        <xdr:cNvSpPr txBox="1"/>
      </xdr:nvSpPr>
      <xdr:spPr>
        <a:xfrm>
          <a:off x="3530111" y="99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104536</xdr:rowOff>
    </xdr:from>
    <xdr:to>
      <xdr:col>15</xdr:col>
      <xdr:colOff>101600</xdr:colOff>
      <xdr:row>58</xdr:row>
      <xdr:rowOff>34686</xdr:rowOff>
    </xdr:to>
    <xdr:sp macro="" textlink="">
      <xdr:nvSpPr>
        <xdr:cNvPr id="139" name="楕円 138"/>
        <xdr:cNvSpPr/>
      </xdr:nvSpPr>
      <xdr:spPr>
        <a:xfrm>
          <a:off x="2857500" y="98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25813</xdr:rowOff>
    </xdr:from>
    <xdr:ext cx="534377" cy="259045"/>
    <xdr:sp macro="" textlink="">
      <xdr:nvSpPr>
        <xdr:cNvPr id="140" name="テキスト ボックス 139"/>
        <xdr:cNvSpPr txBox="1"/>
      </xdr:nvSpPr>
      <xdr:spPr>
        <a:xfrm>
          <a:off x="2641111" y="99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98867</xdr:rowOff>
    </xdr:from>
    <xdr:to>
      <xdr:col>10</xdr:col>
      <xdr:colOff>165100</xdr:colOff>
      <xdr:row>58</xdr:row>
      <xdr:rowOff>29017</xdr:rowOff>
    </xdr:to>
    <xdr:sp macro="" textlink="">
      <xdr:nvSpPr>
        <xdr:cNvPr id="141" name="楕円 140"/>
        <xdr:cNvSpPr/>
      </xdr:nvSpPr>
      <xdr:spPr>
        <a:xfrm>
          <a:off x="1968500" y="98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20144</xdr:rowOff>
    </xdr:from>
    <xdr:ext cx="534377" cy="259045"/>
    <xdr:sp macro="" textlink="">
      <xdr:nvSpPr>
        <xdr:cNvPr id="142" name="テキスト ボックス 141"/>
        <xdr:cNvSpPr txBox="1"/>
      </xdr:nvSpPr>
      <xdr:spPr>
        <a:xfrm>
          <a:off x="1752111" y="99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106790</xdr:rowOff>
    </xdr:from>
    <xdr:to>
      <xdr:col>6</xdr:col>
      <xdr:colOff>38100</xdr:colOff>
      <xdr:row>58</xdr:row>
      <xdr:rowOff>36940</xdr:rowOff>
    </xdr:to>
    <xdr:sp macro="" textlink="">
      <xdr:nvSpPr>
        <xdr:cNvPr id="143" name="楕円 142"/>
        <xdr:cNvSpPr/>
      </xdr:nvSpPr>
      <xdr:spPr>
        <a:xfrm>
          <a:off x="1079500" y="98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28067</xdr:rowOff>
    </xdr:from>
    <xdr:ext cx="534377" cy="259045"/>
    <xdr:sp macro="" textlink="">
      <xdr:nvSpPr>
        <xdr:cNvPr id="144" name="テキスト ボックス 143"/>
        <xdr:cNvSpPr txBox="1"/>
      </xdr:nvSpPr>
      <xdr:spPr>
        <a:xfrm>
          <a:off x="863111" y="997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146362</xdr:rowOff>
    </xdr:from>
    <xdr:to>
      <xdr:col>24</xdr:col>
      <xdr:colOff>63500</xdr:colOff>
      <xdr:row>77</xdr:row>
      <xdr:rowOff>159127</xdr:rowOff>
    </xdr:to>
    <xdr:cxnSp macro="">
      <xdr:nvCxnSpPr>
        <xdr:cNvPr id="172" name="直線コネクタ 171"/>
        <xdr:cNvCxnSpPr/>
      </xdr:nvCxnSpPr>
      <xdr:spPr>
        <a:xfrm>
          <a:off x="3797300" y="13348012"/>
          <a:ext cx="8382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146362</xdr:rowOff>
    </xdr:from>
    <xdr:to>
      <xdr:col>19</xdr:col>
      <xdr:colOff>177800</xdr:colOff>
      <xdr:row>78</xdr:row>
      <xdr:rowOff>21098</xdr:rowOff>
    </xdr:to>
    <xdr:cxnSp macro="">
      <xdr:nvCxnSpPr>
        <xdr:cNvPr id="175" name="直線コネクタ 174"/>
        <xdr:cNvCxnSpPr/>
      </xdr:nvCxnSpPr>
      <xdr:spPr>
        <a:xfrm flipV="1">
          <a:off x="2908300" y="13348012"/>
          <a:ext cx="8890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21098</xdr:rowOff>
    </xdr:from>
    <xdr:to>
      <xdr:col>15</xdr:col>
      <xdr:colOff>50800</xdr:colOff>
      <xdr:row>78</xdr:row>
      <xdr:rowOff>37250</xdr:rowOff>
    </xdr:to>
    <xdr:cxnSp macro="">
      <xdr:nvCxnSpPr>
        <xdr:cNvPr id="178" name="直線コネクタ 177"/>
        <xdr:cNvCxnSpPr/>
      </xdr:nvCxnSpPr>
      <xdr:spPr>
        <a:xfrm flipV="1">
          <a:off x="2019300" y="13394198"/>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37250</xdr:rowOff>
    </xdr:from>
    <xdr:to>
      <xdr:col>10</xdr:col>
      <xdr:colOff>114300</xdr:colOff>
      <xdr:row>78</xdr:row>
      <xdr:rowOff>48329</xdr:rowOff>
    </xdr:to>
    <xdr:cxnSp macro="">
      <xdr:nvCxnSpPr>
        <xdr:cNvPr id="181" name="直線コネクタ 180"/>
        <xdr:cNvCxnSpPr/>
      </xdr:nvCxnSpPr>
      <xdr:spPr>
        <a:xfrm flipV="1">
          <a:off x="1130300" y="13410350"/>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108327</xdr:rowOff>
    </xdr:from>
    <xdr:to>
      <xdr:col>24</xdr:col>
      <xdr:colOff>114300</xdr:colOff>
      <xdr:row>78</xdr:row>
      <xdr:rowOff>38477</xdr:rowOff>
    </xdr:to>
    <xdr:sp macro="" textlink="">
      <xdr:nvSpPr>
        <xdr:cNvPr id="191" name="楕円 190"/>
        <xdr:cNvSpPr/>
      </xdr:nvSpPr>
      <xdr:spPr>
        <a:xfrm>
          <a:off x="4584700" y="133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86754</xdr:rowOff>
    </xdr:from>
    <xdr:ext cx="599010" cy="259045"/>
    <xdr:sp macro="" textlink="">
      <xdr:nvSpPr>
        <xdr:cNvPr id="192" name="民生費該当値テキスト"/>
        <xdr:cNvSpPr txBox="1"/>
      </xdr:nvSpPr>
      <xdr:spPr>
        <a:xfrm>
          <a:off x="4686300" y="1328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95562</xdr:rowOff>
    </xdr:from>
    <xdr:to>
      <xdr:col>20</xdr:col>
      <xdr:colOff>38100</xdr:colOff>
      <xdr:row>78</xdr:row>
      <xdr:rowOff>25712</xdr:rowOff>
    </xdr:to>
    <xdr:sp macro="" textlink="">
      <xdr:nvSpPr>
        <xdr:cNvPr id="193" name="楕円 192"/>
        <xdr:cNvSpPr/>
      </xdr:nvSpPr>
      <xdr:spPr>
        <a:xfrm>
          <a:off x="3746500" y="132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16839</xdr:rowOff>
    </xdr:from>
    <xdr:ext cx="599010" cy="259045"/>
    <xdr:sp macro="" textlink="">
      <xdr:nvSpPr>
        <xdr:cNvPr id="194" name="テキスト ボックス 193"/>
        <xdr:cNvSpPr txBox="1"/>
      </xdr:nvSpPr>
      <xdr:spPr>
        <a:xfrm>
          <a:off x="3497795" y="1338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141748</xdr:rowOff>
    </xdr:from>
    <xdr:to>
      <xdr:col>15</xdr:col>
      <xdr:colOff>101600</xdr:colOff>
      <xdr:row>78</xdr:row>
      <xdr:rowOff>71898</xdr:rowOff>
    </xdr:to>
    <xdr:sp macro="" textlink="">
      <xdr:nvSpPr>
        <xdr:cNvPr id="195" name="楕円 194"/>
        <xdr:cNvSpPr/>
      </xdr:nvSpPr>
      <xdr:spPr>
        <a:xfrm>
          <a:off x="2857500" y="133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63025</xdr:rowOff>
    </xdr:from>
    <xdr:ext cx="599010" cy="259045"/>
    <xdr:sp macro="" textlink="">
      <xdr:nvSpPr>
        <xdr:cNvPr id="196" name="テキスト ボックス 195"/>
        <xdr:cNvSpPr txBox="1"/>
      </xdr:nvSpPr>
      <xdr:spPr>
        <a:xfrm>
          <a:off x="2608795" y="1343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157900</xdr:rowOff>
    </xdr:from>
    <xdr:to>
      <xdr:col>10</xdr:col>
      <xdr:colOff>165100</xdr:colOff>
      <xdr:row>78</xdr:row>
      <xdr:rowOff>88050</xdr:rowOff>
    </xdr:to>
    <xdr:sp macro="" textlink="">
      <xdr:nvSpPr>
        <xdr:cNvPr id="197" name="楕円 196"/>
        <xdr:cNvSpPr/>
      </xdr:nvSpPr>
      <xdr:spPr>
        <a:xfrm>
          <a:off x="1968500" y="133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79177</xdr:rowOff>
    </xdr:from>
    <xdr:ext cx="599010" cy="259045"/>
    <xdr:sp macro="" textlink="">
      <xdr:nvSpPr>
        <xdr:cNvPr id="198" name="テキスト ボックス 197"/>
        <xdr:cNvSpPr txBox="1"/>
      </xdr:nvSpPr>
      <xdr:spPr>
        <a:xfrm>
          <a:off x="1719795" y="1345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168979</xdr:rowOff>
    </xdr:from>
    <xdr:to>
      <xdr:col>6</xdr:col>
      <xdr:colOff>38100</xdr:colOff>
      <xdr:row>78</xdr:row>
      <xdr:rowOff>99129</xdr:rowOff>
    </xdr:to>
    <xdr:sp macro="" textlink="">
      <xdr:nvSpPr>
        <xdr:cNvPr id="199" name="楕円 198"/>
        <xdr:cNvSpPr/>
      </xdr:nvSpPr>
      <xdr:spPr>
        <a:xfrm>
          <a:off x="1079500" y="133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90256</xdr:rowOff>
    </xdr:from>
    <xdr:ext cx="599010" cy="259045"/>
    <xdr:sp macro="" textlink="">
      <xdr:nvSpPr>
        <xdr:cNvPr id="200" name="テキスト ボックス 199"/>
        <xdr:cNvSpPr txBox="1"/>
      </xdr:nvSpPr>
      <xdr:spPr>
        <a:xfrm>
          <a:off x="830795" y="134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48626</xdr:rowOff>
    </xdr:from>
    <xdr:to>
      <xdr:col>24</xdr:col>
      <xdr:colOff>63500</xdr:colOff>
      <xdr:row>96</xdr:row>
      <xdr:rowOff>61336</xdr:rowOff>
    </xdr:to>
    <xdr:cxnSp macro="">
      <xdr:nvCxnSpPr>
        <xdr:cNvPr id="228" name="直線コネクタ 227"/>
        <xdr:cNvCxnSpPr/>
      </xdr:nvCxnSpPr>
      <xdr:spPr>
        <a:xfrm>
          <a:off x="3797300" y="16507826"/>
          <a:ext cx="8382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14199</xdr:rowOff>
    </xdr:from>
    <xdr:to>
      <xdr:col>19</xdr:col>
      <xdr:colOff>177800</xdr:colOff>
      <xdr:row>96</xdr:row>
      <xdr:rowOff>48626</xdr:rowOff>
    </xdr:to>
    <xdr:cxnSp macro="">
      <xdr:nvCxnSpPr>
        <xdr:cNvPr id="231" name="直線コネクタ 230"/>
        <xdr:cNvCxnSpPr/>
      </xdr:nvCxnSpPr>
      <xdr:spPr>
        <a:xfrm>
          <a:off x="2908300" y="16301949"/>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14199</xdr:rowOff>
    </xdr:from>
    <xdr:to>
      <xdr:col>15</xdr:col>
      <xdr:colOff>50800</xdr:colOff>
      <xdr:row>96</xdr:row>
      <xdr:rowOff>139015</xdr:rowOff>
    </xdr:to>
    <xdr:cxnSp macro="">
      <xdr:nvCxnSpPr>
        <xdr:cNvPr id="234" name="直線コネクタ 233"/>
        <xdr:cNvCxnSpPr/>
      </xdr:nvCxnSpPr>
      <xdr:spPr>
        <a:xfrm flipV="1">
          <a:off x="2019300" y="16301949"/>
          <a:ext cx="889000" cy="2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20051</xdr:rowOff>
    </xdr:from>
    <xdr:to>
      <xdr:col>10</xdr:col>
      <xdr:colOff>114300</xdr:colOff>
      <xdr:row>96</xdr:row>
      <xdr:rowOff>139015</xdr:rowOff>
    </xdr:to>
    <xdr:cxnSp macro="">
      <xdr:nvCxnSpPr>
        <xdr:cNvPr id="237" name="直線コネクタ 236"/>
        <xdr:cNvCxnSpPr/>
      </xdr:nvCxnSpPr>
      <xdr:spPr>
        <a:xfrm>
          <a:off x="1130300" y="16479251"/>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10536</xdr:rowOff>
    </xdr:from>
    <xdr:to>
      <xdr:col>24</xdr:col>
      <xdr:colOff>114300</xdr:colOff>
      <xdr:row>96</xdr:row>
      <xdr:rowOff>112136</xdr:rowOff>
    </xdr:to>
    <xdr:sp macro="" textlink="">
      <xdr:nvSpPr>
        <xdr:cNvPr id="247" name="楕円 246"/>
        <xdr:cNvSpPr/>
      </xdr:nvSpPr>
      <xdr:spPr>
        <a:xfrm>
          <a:off x="4584700" y="16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33413</xdr:rowOff>
    </xdr:from>
    <xdr:ext cx="534377" cy="259045"/>
    <xdr:sp macro="" textlink="">
      <xdr:nvSpPr>
        <xdr:cNvPr id="248" name="衛生費該当値テキスト"/>
        <xdr:cNvSpPr txBox="1"/>
      </xdr:nvSpPr>
      <xdr:spPr>
        <a:xfrm>
          <a:off x="4686300" y="163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169276</xdr:rowOff>
    </xdr:from>
    <xdr:to>
      <xdr:col>20</xdr:col>
      <xdr:colOff>38100</xdr:colOff>
      <xdr:row>96</xdr:row>
      <xdr:rowOff>99426</xdr:rowOff>
    </xdr:to>
    <xdr:sp macro="" textlink="">
      <xdr:nvSpPr>
        <xdr:cNvPr id="249" name="楕円 248"/>
        <xdr:cNvSpPr/>
      </xdr:nvSpPr>
      <xdr:spPr>
        <a:xfrm>
          <a:off x="3746500" y="164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115953</xdr:rowOff>
    </xdr:from>
    <xdr:ext cx="534377" cy="259045"/>
    <xdr:sp macro="" textlink="">
      <xdr:nvSpPr>
        <xdr:cNvPr id="250" name="テキスト ボックス 249"/>
        <xdr:cNvSpPr txBox="1"/>
      </xdr:nvSpPr>
      <xdr:spPr>
        <a:xfrm>
          <a:off x="3530111" y="162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134849</xdr:rowOff>
    </xdr:from>
    <xdr:to>
      <xdr:col>15</xdr:col>
      <xdr:colOff>101600</xdr:colOff>
      <xdr:row>95</xdr:row>
      <xdr:rowOff>64999</xdr:rowOff>
    </xdr:to>
    <xdr:sp macro="" textlink="">
      <xdr:nvSpPr>
        <xdr:cNvPr id="251" name="楕円 250"/>
        <xdr:cNvSpPr/>
      </xdr:nvSpPr>
      <xdr:spPr>
        <a:xfrm>
          <a:off x="2857500" y="162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81526</xdr:rowOff>
    </xdr:from>
    <xdr:ext cx="534377" cy="259045"/>
    <xdr:sp macro="" textlink="">
      <xdr:nvSpPr>
        <xdr:cNvPr id="252" name="テキスト ボックス 251"/>
        <xdr:cNvSpPr txBox="1"/>
      </xdr:nvSpPr>
      <xdr:spPr>
        <a:xfrm>
          <a:off x="2641111" y="160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88215</xdr:rowOff>
    </xdr:from>
    <xdr:to>
      <xdr:col>10</xdr:col>
      <xdr:colOff>165100</xdr:colOff>
      <xdr:row>97</xdr:row>
      <xdr:rowOff>18365</xdr:rowOff>
    </xdr:to>
    <xdr:sp macro="" textlink="">
      <xdr:nvSpPr>
        <xdr:cNvPr id="253" name="楕円 252"/>
        <xdr:cNvSpPr/>
      </xdr:nvSpPr>
      <xdr:spPr>
        <a:xfrm>
          <a:off x="1968500" y="165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9492</xdr:rowOff>
    </xdr:from>
    <xdr:ext cx="534377" cy="259045"/>
    <xdr:sp macro="" textlink="">
      <xdr:nvSpPr>
        <xdr:cNvPr id="254" name="テキスト ボックス 253"/>
        <xdr:cNvSpPr txBox="1"/>
      </xdr:nvSpPr>
      <xdr:spPr>
        <a:xfrm>
          <a:off x="1752111" y="166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140701</xdr:rowOff>
    </xdr:from>
    <xdr:to>
      <xdr:col>6</xdr:col>
      <xdr:colOff>38100</xdr:colOff>
      <xdr:row>96</xdr:row>
      <xdr:rowOff>70851</xdr:rowOff>
    </xdr:to>
    <xdr:sp macro="" textlink="">
      <xdr:nvSpPr>
        <xdr:cNvPr id="255" name="楕円 254"/>
        <xdr:cNvSpPr/>
      </xdr:nvSpPr>
      <xdr:spPr>
        <a:xfrm>
          <a:off x="1079500" y="1642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87378</xdr:rowOff>
    </xdr:from>
    <xdr:ext cx="534377" cy="259045"/>
    <xdr:sp macro="" textlink="">
      <xdr:nvSpPr>
        <xdr:cNvPr id="256" name="テキスト ボックス 255"/>
        <xdr:cNvSpPr txBox="1"/>
      </xdr:nvSpPr>
      <xdr:spPr>
        <a:xfrm>
          <a:off x="863111" y="1620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138146</xdr:rowOff>
    </xdr:from>
    <xdr:to>
      <xdr:col>55</xdr:col>
      <xdr:colOff>0</xdr:colOff>
      <xdr:row>38</xdr:row>
      <xdr:rowOff>139654</xdr:rowOff>
    </xdr:to>
    <xdr:cxnSp macro="">
      <xdr:nvCxnSpPr>
        <xdr:cNvPr id="283" name="直線コネクタ 282"/>
        <xdr:cNvCxnSpPr/>
      </xdr:nvCxnSpPr>
      <xdr:spPr>
        <a:xfrm>
          <a:off x="9639300" y="6653246"/>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138146</xdr:rowOff>
    </xdr:from>
    <xdr:to>
      <xdr:col>50</xdr:col>
      <xdr:colOff>114300</xdr:colOff>
      <xdr:row>38</xdr:row>
      <xdr:rowOff>139654</xdr:rowOff>
    </xdr:to>
    <xdr:cxnSp macro="">
      <xdr:nvCxnSpPr>
        <xdr:cNvPr id="286" name="直線コネクタ 285"/>
        <xdr:cNvCxnSpPr/>
      </xdr:nvCxnSpPr>
      <xdr:spPr>
        <a:xfrm flipV="1">
          <a:off x="8750300" y="66532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138557</xdr:rowOff>
    </xdr:from>
    <xdr:to>
      <xdr:col>45</xdr:col>
      <xdr:colOff>177800</xdr:colOff>
      <xdr:row>38</xdr:row>
      <xdr:rowOff>139654</xdr:rowOff>
    </xdr:to>
    <xdr:cxnSp macro="">
      <xdr:nvCxnSpPr>
        <xdr:cNvPr id="289" name="直線コネクタ 288"/>
        <xdr:cNvCxnSpPr/>
      </xdr:nvCxnSpPr>
      <xdr:spPr>
        <a:xfrm>
          <a:off x="7861300" y="665365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133939</xdr:rowOff>
    </xdr:from>
    <xdr:to>
      <xdr:col>41</xdr:col>
      <xdr:colOff>50800</xdr:colOff>
      <xdr:row>38</xdr:row>
      <xdr:rowOff>138557</xdr:rowOff>
    </xdr:to>
    <xdr:cxnSp macro="">
      <xdr:nvCxnSpPr>
        <xdr:cNvPr id="292" name="直線コネクタ 291"/>
        <xdr:cNvCxnSpPr/>
      </xdr:nvCxnSpPr>
      <xdr:spPr>
        <a:xfrm>
          <a:off x="6972300" y="6649039"/>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88854</xdr:rowOff>
    </xdr:from>
    <xdr:to>
      <xdr:col>55</xdr:col>
      <xdr:colOff>50800</xdr:colOff>
      <xdr:row>39</xdr:row>
      <xdr:rowOff>19004</xdr:rowOff>
    </xdr:to>
    <xdr:sp macro="" textlink="">
      <xdr:nvSpPr>
        <xdr:cNvPr id="302" name="楕円 301"/>
        <xdr:cNvSpPr/>
      </xdr:nvSpPr>
      <xdr:spPr>
        <a:xfrm>
          <a:off x="10426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3781</xdr:rowOff>
    </xdr:from>
    <xdr:ext cx="249299" cy="259045"/>
    <xdr:sp macro="" textlink="">
      <xdr:nvSpPr>
        <xdr:cNvPr id="303" name="労働費該当値テキスト"/>
        <xdr:cNvSpPr txBox="1"/>
      </xdr:nvSpPr>
      <xdr:spPr>
        <a:xfrm>
          <a:off x="10528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87346</xdr:rowOff>
    </xdr:from>
    <xdr:to>
      <xdr:col>50</xdr:col>
      <xdr:colOff>165100</xdr:colOff>
      <xdr:row>39</xdr:row>
      <xdr:rowOff>17496</xdr:rowOff>
    </xdr:to>
    <xdr:sp macro="" textlink="">
      <xdr:nvSpPr>
        <xdr:cNvPr id="304" name="楕円 303"/>
        <xdr:cNvSpPr/>
      </xdr:nvSpPr>
      <xdr:spPr>
        <a:xfrm>
          <a:off x="9588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8623</xdr:rowOff>
    </xdr:from>
    <xdr:ext cx="313932" cy="259045"/>
    <xdr:sp macro="" textlink="">
      <xdr:nvSpPr>
        <xdr:cNvPr id="305" name="テキスト ボックス 304"/>
        <xdr:cNvSpPr txBox="1"/>
      </xdr:nvSpPr>
      <xdr:spPr>
        <a:xfrm>
          <a:off x="9482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88854</xdr:rowOff>
    </xdr:from>
    <xdr:to>
      <xdr:col>46</xdr:col>
      <xdr:colOff>38100</xdr:colOff>
      <xdr:row>39</xdr:row>
      <xdr:rowOff>19004</xdr:rowOff>
    </xdr:to>
    <xdr:sp macro="" textlink="">
      <xdr:nvSpPr>
        <xdr:cNvPr id="306" name="楕円 305"/>
        <xdr:cNvSpPr/>
      </xdr:nvSpPr>
      <xdr:spPr>
        <a:xfrm>
          <a:off x="8699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10131</xdr:rowOff>
    </xdr:from>
    <xdr:ext cx="249299" cy="259045"/>
    <xdr:sp macro="" textlink="">
      <xdr:nvSpPr>
        <xdr:cNvPr id="307" name="テキスト ボックス 306"/>
        <xdr:cNvSpPr txBox="1"/>
      </xdr:nvSpPr>
      <xdr:spPr>
        <a:xfrm>
          <a:off x="8625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87757</xdr:rowOff>
    </xdr:from>
    <xdr:to>
      <xdr:col>41</xdr:col>
      <xdr:colOff>101600</xdr:colOff>
      <xdr:row>39</xdr:row>
      <xdr:rowOff>17907</xdr:rowOff>
    </xdr:to>
    <xdr:sp macro="" textlink="">
      <xdr:nvSpPr>
        <xdr:cNvPr id="308" name="楕円 307"/>
        <xdr:cNvSpPr/>
      </xdr:nvSpPr>
      <xdr:spPr>
        <a:xfrm>
          <a:off x="7810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9034</xdr:rowOff>
    </xdr:from>
    <xdr:ext cx="313932" cy="259045"/>
    <xdr:sp macro="" textlink="">
      <xdr:nvSpPr>
        <xdr:cNvPr id="309" name="テキスト ボックス 308"/>
        <xdr:cNvSpPr txBox="1"/>
      </xdr:nvSpPr>
      <xdr:spPr>
        <a:xfrm>
          <a:off x="7704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83139</xdr:rowOff>
    </xdr:from>
    <xdr:to>
      <xdr:col>36</xdr:col>
      <xdr:colOff>165100</xdr:colOff>
      <xdr:row>39</xdr:row>
      <xdr:rowOff>13289</xdr:rowOff>
    </xdr:to>
    <xdr:sp macro="" textlink="">
      <xdr:nvSpPr>
        <xdr:cNvPr id="310" name="楕円 309"/>
        <xdr:cNvSpPr/>
      </xdr:nvSpPr>
      <xdr:spPr>
        <a:xfrm>
          <a:off x="6921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4416</xdr:rowOff>
    </xdr:from>
    <xdr:ext cx="378565" cy="259045"/>
    <xdr:sp macro="" textlink="">
      <xdr:nvSpPr>
        <xdr:cNvPr id="311" name="テキスト ボックス 310"/>
        <xdr:cNvSpPr txBox="1"/>
      </xdr:nvSpPr>
      <xdr:spPr>
        <a:xfrm>
          <a:off x="6783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165691</xdr:rowOff>
    </xdr:from>
    <xdr:to>
      <xdr:col>55</xdr:col>
      <xdr:colOff>0</xdr:colOff>
      <xdr:row>57</xdr:row>
      <xdr:rowOff>166532</xdr:rowOff>
    </xdr:to>
    <xdr:cxnSp macro="">
      <xdr:nvCxnSpPr>
        <xdr:cNvPr id="336" name="直線コネクタ 335"/>
        <xdr:cNvCxnSpPr/>
      </xdr:nvCxnSpPr>
      <xdr:spPr>
        <a:xfrm flipV="1">
          <a:off x="9639300" y="993834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166532</xdr:rowOff>
    </xdr:from>
    <xdr:to>
      <xdr:col>50</xdr:col>
      <xdr:colOff>114300</xdr:colOff>
      <xdr:row>58</xdr:row>
      <xdr:rowOff>2717</xdr:rowOff>
    </xdr:to>
    <xdr:cxnSp macro="">
      <xdr:nvCxnSpPr>
        <xdr:cNvPr id="339" name="直線コネクタ 338"/>
        <xdr:cNvCxnSpPr/>
      </xdr:nvCxnSpPr>
      <xdr:spPr>
        <a:xfrm flipV="1">
          <a:off x="8750300" y="993918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2717</xdr:rowOff>
    </xdr:from>
    <xdr:to>
      <xdr:col>45</xdr:col>
      <xdr:colOff>177800</xdr:colOff>
      <xdr:row>58</xdr:row>
      <xdr:rowOff>3277</xdr:rowOff>
    </xdr:to>
    <xdr:cxnSp macro="">
      <xdr:nvCxnSpPr>
        <xdr:cNvPr id="342" name="直線コネクタ 341"/>
        <xdr:cNvCxnSpPr/>
      </xdr:nvCxnSpPr>
      <xdr:spPr>
        <a:xfrm flipV="1">
          <a:off x="7861300" y="9946817"/>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1923</xdr:rowOff>
    </xdr:from>
    <xdr:to>
      <xdr:col>41</xdr:col>
      <xdr:colOff>50800</xdr:colOff>
      <xdr:row>58</xdr:row>
      <xdr:rowOff>3277</xdr:rowOff>
    </xdr:to>
    <xdr:cxnSp macro="">
      <xdr:nvCxnSpPr>
        <xdr:cNvPr id="345" name="直線コネクタ 344"/>
        <xdr:cNvCxnSpPr/>
      </xdr:nvCxnSpPr>
      <xdr:spPr>
        <a:xfrm>
          <a:off x="6972300" y="9946023"/>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114891</xdr:rowOff>
    </xdr:from>
    <xdr:to>
      <xdr:col>55</xdr:col>
      <xdr:colOff>50800</xdr:colOff>
      <xdr:row>58</xdr:row>
      <xdr:rowOff>45041</xdr:rowOff>
    </xdr:to>
    <xdr:sp macro="" textlink="">
      <xdr:nvSpPr>
        <xdr:cNvPr id="355" name="楕円 354"/>
        <xdr:cNvSpPr/>
      </xdr:nvSpPr>
      <xdr:spPr>
        <a:xfrm>
          <a:off x="10426700" y="98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115732</xdr:rowOff>
    </xdr:from>
    <xdr:to>
      <xdr:col>50</xdr:col>
      <xdr:colOff>165100</xdr:colOff>
      <xdr:row>58</xdr:row>
      <xdr:rowOff>45882</xdr:rowOff>
    </xdr:to>
    <xdr:sp macro="" textlink="">
      <xdr:nvSpPr>
        <xdr:cNvPr id="357" name="楕円 356"/>
        <xdr:cNvSpPr/>
      </xdr:nvSpPr>
      <xdr:spPr>
        <a:xfrm>
          <a:off x="9588500" y="98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37009</xdr:rowOff>
    </xdr:from>
    <xdr:ext cx="469744" cy="259045"/>
    <xdr:sp macro="" textlink="">
      <xdr:nvSpPr>
        <xdr:cNvPr id="358" name="テキスト ボックス 357"/>
        <xdr:cNvSpPr txBox="1"/>
      </xdr:nvSpPr>
      <xdr:spPr>
        <a:xfrm>
          <a:off x="9404428" y="99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123367</xdr:rowOff>
    </xdr:from>
    <xdr:to>
      <xdr:col>46</xdr:col>
      <xdr:colOff>38100</xdr:colOff>
      <xdr:row>58</xdr:row>
      <xdr:rowOff>53517</xdr:rowOff>
    </xdr:to>
    <xdr:sp macro="" textlink="">
      <xdr:nvSpPr>
        <xdr:cNvPr id="359" name="楕円 358"/>
        <xdr:cNvSpPr/>
      </xdr:nvSpPr>
      <xdr:spPr>
        <a:xfrm>
          <a:off x="8699500" y="98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44644</xdr:rowOff>
    </xdr:from>
    <xdr:ext cx="469744" cy="259045"/>
    <xdr:sp macro="" textlink="">
      <xdr:nvSpPr>
        <xdr:cNvPr id="360" name="テキスト ボックス 359"/>
        <xdr:cNvSpPr txBox="1"/>
      </xdr:nvSpPr>
      <xdr:spPr>
        <a:xfrm>
          <a:off x="8515428" y="99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123927</xdr:rowOff>
    </xdr:from>
    <xdr:to>
      <xdr:col>41</xdr:col>
      <xdr:colOff>101600</xdr:colOff>
      <xdr:row>58</xdr:row>
      <xdr:rowOff>54077</xdr:rowOff>
    </xdr:to>
    <xdr:sp macro="" textlink="">
      <xdr:nvSpPr>
        <xdr:cNvPr id="361" name="楕円 360"/>
        <xdr:cNvSpPr/>
      </xdr:nvSpPr>
      <xdr:spPr>
        <a:xfrm>
          <a:off x="7810500" y="9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45204</xdr:rowOff>
    </xdr:from>
    <xdr:ext cx="469744" cy="259045"/>
    <xdr:sp macro="" textlink="">
      <xdr:nvSpPr>
        <xdr:cNvPr id="362" name="テキスト ボックス 361"/>
        <xdr:cNvSpPr txBox="1"/>
      </xdr:nvSpPr>
      <xdr:spPr>
        <a:xfrm>
          <a:off x="7626428" y="99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122573</xdr:rowOff>
    </xdr:from>
    <xdr:to>
      <xdr:col>36</xdr:col>
      <xdr:colOff>165100</xdr:colOff>
      <xdr:row>58</xdr:row>
      <xdr:rowOff>52723</xdr:rowOff>
    </xdr:to>
    <xdr:sp macro="" textlink="">
      <xdr:nvSpPr>
        <xdr:cNvPr id="363" name="楕円 362"/>
        <xdr:cNvSpPr/>
      </xdr:nvSpPr>
      <xdr:spPr>
        <a:xfrm>
          <a:off x="6921500" y="9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43850</xdr:rowOff>
    </xdr:from>
    <xdr:ext cx="469744" cy="259045"/>
    <xdr:sp macro="" textlink="">
      <xdr:nvSpPr>
        <xdr:cNvPr id="364" name="テキスト ボックス 363"/>
        <xdr:cNvSpPr txBox="1"/>
      </xdr:nvSpPr>
      <xdr:spPr>
        <a:xfrm>
          <a:off x="6737428" y="99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150310</xdr:rowOff>
    </xdr:from>
    <xdr:to>
      <xdr:col>55</xdr:col>
      <xdr:colOff>0</xdr:colOff>
      <xdr:row>78</xdr:row>
      <xdr:rowOff>151149</xdr:rowOff>
    </xdr:to>
    <xdr:cxnSp macro="">
      <xdr:nvCxnSpPr>
        <xdr:cNvPr id="393" name="直線コネクタ 392"/>
        <xdr:cNvCxnSpPr/>
      </xdr:nvCxnSpPr>
      <xdr:spPr>
        <a:xfrm>
          <a:off x="9639300" y="13523410"/>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138709</xdr:rowOff>
    </xdr:from>
    <xdr:to>
      <xdr:col>50</xdr:col>
      <xdr:colOff>114300</xdr:colOff>
      <xdr:row>78</xdr:row>
      <xdr:rowOff>150310</xdr:rowOff>
    </xdr:to>
    <xdr:cxnSp macro="">
      <xdr:nvCxnSpPr>
        <xdr:cNvPr id="396" name="直線コネクタ 395"/>
        <xdr:cNvCxnSpPr/>
      </xdr:nvCxnSpPr>
      <xdr:spPr>
        <a:xfrm>
          <a:off x="8750300" y="13511809"/>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138709</xdr:rowOff>
    </xdr:from>
    <xdr:to>
      <xdr:col>45</xdr:col>
      <xdr:colOff>177800</xdr:colOff>
      <xdr:row>78</xdr:row>
      <xdr:rowOff>150997</xdr:rowOff>
    </xdr:to>
    <xdr:cxnSp macro="">
      <xdr:nvCxnSpPr>
        <xdr:cNvPr id="399" name="直線コネクタ 398"/>
        <xdr:cNvCxnSpPr/>
      </xdr:nvCxnSpPr>
      <xdr:spPr>
        <a:xfrm flipV="1">
          <a:off x="7861300" y="13511809"/>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150997</xdr:rowOff>
    </xdr:from>
    <xdr:to>
      <xdr:col>41</xdr:col>
      <xdr:colOff>50800</xdr:colOff>
      <xdr:row>78</xdr:row>
      <xdr:rowOff>158065</xdr:rowOff>
    </xdr:to>
    <xdr:cxnSp macro="">
      <xdr:nvCxnSpPr>
        <xdr:cNvPr id="402" name="直線コネクタ 401"/>
        <xdr:cNvCxnSpPr/>
      </xdr:nvCxnSpPr>
      <xdr:spPr>
        <a:xfrm flipV="1">
          <a:off x="6972300" y="13524097"/>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100349</xdr:rowOff>
    </xdr:from>
    <xdr:to>
      <xdr:col>55</xdr:col>
      <xdr:colOff>50800</xdr:colOff>
      <xdr:row>79</xdr:row>
      <xdr:rowOff>30499</xdr:rowOff>
    </xdr:to>
    <xdr:sp macro="" textlink="">
      <xdr:nvSpPr>
        <xdr:cNvPr id="412" name="楕円 411"/>
        <xdr:cNvSpPr/>
      </xdr:nvSpPr>
      <xdr:spPr>
        <a:xfrm>
          <a:off x="10426700" y="134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15276</xdr:rowOff>
    </xdr:from>
    <xdr:ext cx="469744" cy="259045"/>
    <xdr:sp macro="" textlink="">
      <xdr:nvSpPr>
        <xdr:cNvPr id="413" name="商工費該当値テキスト"/>
        <xdr:cNvSpPr txBox="1"/>
      </xdr:nvSpPr>
      <xdr:spPr>
        <a:xfrm>
          <a:off x="10528300" y="133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99510</xdr:rowOff>
    </xdr:from>
    <xdr:to>
      <xdr:col>50</xdr:col>
      <xdr:colOff>165100</xdr:colOff>
      <xdr:row>79</xdr:row>
      <xdr:rowOff>29660</xdr:rowOff>
    </xdr:to>
    <xdr:sp macro="" textlink="">
      <xdr:nvSpPr>
        <xdr:cNvPr id="414" name="楕円 413"/>
        <xdr:cNvSpPr/>
      </xdr:nvSpPr>
      <xdr:spPr>
        <a:xfrm>
          <a:off x="9588500" y="134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20787</xdr:rowOff>
    </xdr:from>
    <xdr:ext cx="469744" cy="259045"/>
    <xdr:sp macro="" textlink="">
      <xdr:nvSpPr>
        <xdr:cNvPr id="415" name="テキスト ボックス 414"/>
        <xdr:cNvSpPr txBox="1"/>
      </xdr:nvSpPr>
      <xdr:spPr>
        <a:xfrm>
          <a:off x="9404428" y="1356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87909</xdr:rowOff>
    </xdr:from>
    <xdr:to>
      <xdr:col>46</xdr:col>
      <xdr:colOff>38100</xdr:colOff>
      <xdr:row>79</xdr:row>
      <xdr:rowOff>18059</xdr:rowOff>
    </xdr:to>
    <xdr:sp macro="" textlink="">
      <xdr:nvSpPr>
        <xdr:cNvPr id="416" name="楕円 415"/>
        <xdr:cNvSpPr/>
      </xdr:nvSpPr>
      <xdr:spPr>
        <a:xfrm>
          <a:off x="8699500" y="134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9186</xdr:rowOff>
    </xdr:from>
    <xdr:ext cx="469744" cy="259045"/>
    <xdr:sp macro="" textlink="">
      <xdr:nvSpPr>
        <xdr:cNvPr id="417" name="テキスト ボックス 416"/>
        <xdr:cNvSpPr txBox="1"/>
      </xdr:nvSpPr>
      <xdr:spPr>
        <a:xfrm>
          <a:off x="8515428" y="135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100197</xdr:rowOff>
    </xdr:from>
    <xdr:to>
      <xdr:col>41</xdr:col>
      <xdr:colOff>101600</xdr:colOff>
      <xdr:row>79</xdr:row>
      <xdr:rowOff>30347</xdr:rowOff>
    </xdr:to>
    <xdr:sp macro="" textlink="">
      <xdr:nvSpPr>
        <xdr:cNvPr id="418" name="楕円 417"/>
        <xdr:cNvSpPr/>
      </xdr:nvSpPr>
      <xdr:spPr>
        <a:xfrm>
          <a:off x="7810500" y="134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21474</xdr:rowOff>
    </xdr:from>
    <xdr:ext cx="469744" cy="259045"/>
    <xdr:sp macro="" textlink="">
      <xdr:nvSpPr>
        <xdr:cNvPr id="419" name="テキスト ボックス 418"/>
        <xdr:cNvSpPr txBox="1"/>
      </xdr:nvSpPr>
      <xdr:spPr>
        <a:xfrm>
          <a:off x="7626428" y="135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107265</xdr:rowOff>
    </xdr:from>
    <xdr:to>
      <xdr:col>36</xdr:col>
      <xdr:colOff>165100</xdr:colOff>
      <xdr:row>79</xdr:row>
      <xdr:rowOff>37415</xdr:rowOff>
    </xdr:to>
    <xdr:sp macro="" textlink="">
      <xdr:nvSpPr>
        <xdr:cNvPr id="420" name="楕円 419"/>
        <xdr:cNvSpPr/>
      </xdr:nvSpPr>
      <xdr:spPr>
        <a:xfrm>
          <a:off x="6921500" y="134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28542</xdr:rowOff>
    </xdr:from>
    <xdr:ext cx="469744" cy="259045"/>
    <xdr:sp macro="" textlink="">
      <xdr:nvSpPr>
        <xdr:cNvPr id="421" name="テキスト ボックス 420"/>
        <xdr:cNvSpPr txBox="1"/>
      </xdr:nvSpPr>
      <xdr:spPr>
        <a:xfrm>
          <a:off x="6737428" y="1357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20512</xdr:rowOff>
    </xdr:from>
    <xdr:to>
      <xdr:col>55</xdr:col>
      <xdr:colOff>0</xdr:colOff>
      <xdr:row>99</xdr:row>
      <xdr:rowOff>28882</xdr:rowOff>
    </xdr:to>
    <xdr:cxnSp macro="">
      <xdr:nvCxnSpPr>
        <xdr:cNvPr id="452" name="直線コネクタ 451"/>
        <xdr:cNvCxnSpPr/>
      </xdr:nvCxnSpPr>
      <xdr:spPr>
        <a:xfrm flipV="1">
          <a:off x="9639300" y="16994062"/>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28882</xdr:rowOff>
    </xdr:from>
    <xdr:to>
      <xdr:col>50</xdr:col>
      <xdr:colOff>114300</xdr:colOff>
      <xdr:row>99</xdr:row>
      <xdr:rowOff>31392</xdr:rowOff>
    </xdr:to>
    <xdr:cxnSp macro="">
      <xdr:nvCxnSpPr>
        <xdr:cNvPr id="455" name="直線コネクタ 454"/>
        <xdr:cNvCxnSpPr/>
      </xdr:nvCxnSpPr>
      <xdr:spPr>
        <a:xfrm flipV="1">
          <a:off x="8750300" y="17002432"/>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14398</xdr:rowOff>
    </xdr:from>
    <xdr:to>
      <xdr:col>45</xdr:col>
      <xdr:colOff>177800</xdr:colOff>
      <xdr:row>99</xdr:row>
      <xdr:rowOff>31392</xdr:rowOff>
    </xdr:to>
    <xdr:cxnSp macro="">
      <xdr:nvCxnSpPr>
        <xdr:cNvPr id="458" name="直線コネクタ 457"/>
        <xdr:cNvCxnSpPr/>
      </xdr:nvCxnSpPr>
      <xdr:spPr>
        <a:xfrm>
          <a:off x="7861300" y="16987948"/>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1969</xdr:rowOff>
    </xdr:from>
    <xdr:to>
      <xdr:col>41</xdr:col>
      <xdr:colOff>50800</xdr:colOff>
      <xdr:row>99</xdr:row>
      <xdr:rowOff>14398</xdr:rowOff>
    </xdr:to>
    <xdr:cxnSp macro="">
      <xdr:nvCxnSpPr>
        <xdr:cNvPr id="461" name="直線コネクタ 460"/>
        <xdr:cNvCxnSpPr/>
      </xdr:nvCxnSpPr>
      <xdr:spPr>
        <a:xfrm>
          <a:off x="6972300" y="16975519"/>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141162</xdr:rowOff>
    </xdr:from>
    <xdr:to>
      <xdr:col>55</xdr:col>
      <xdr:colOff>50800</xdr:colOff>
      <xdr:row>99</xdr:row>
      <xdr:rowOff>71312</xdr:rowOff>
    </xdr:to>
    <xdr:sp macro="" textlink="">
      <xdr:nvSpPr>
        <xdr:cNvPr id="471" name="楕円 470"/>
        <xdr:cNvSpPr/>
      </xdr:nvSpPr>
      <xdr:spPr>
        <a:xfrm>
          <a:off x="10426700" y="169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56089</xdr:rowOff>
    </xdr:from>
    <xdr:ext cx="534377" cy="259045"/>
    <xdr:sp macro="" textlink="">
      <xdr:nvSpPr>
        <xdr:cNvPr id="472" name="土木費該当値テキスト"/>
        <xdr:cNvSpPr txBox="1"/>
      </xdr:nvSpPr>
      <xdr:spPr>
        <a:xfrm>
          <a:off x="10528300" y="168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149532</xdr:rowOff>
    </xdr:from>
    <xdr:to>
      <xdr:col>50</xdr:col>
      <xdr:colOff>165100</xdr:colOff>
      <xdr:row>99</xdr:row>
      <xdr:rowOff>79682</xdr:rowOff>
    </xdr:to>
    <xdr:sp macro="" textlink="">
      <xdr:nvSpPr>
        <xdr:cNvPr id="473" name="楕円 472"/>
        <xdr:cNvSpPr/>
      </xdr:nvSpPr>
      <xdr:spPr>
        <a:xfrm>
          <a:off x="9588500" y="169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70809</xdr:rowOff>
    </xdr:from>
    <xdr:ext cx="534377" cy="259045"/>
    <xdr:sp macro="" textlink="">
      <xdr:nvSpPr>
        <xdr:cNvPr id="474" name="テキスト ボックス 473"/>
        <xdr:cNvSpPr txBox="1"/>
      </xdr:nvSpPr>
      <xdr:spPr>
        <a:xfrm>
          <a:off x="9372111" y="170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152042</xdr:rowOff>
    </xdr:from>
    <xdr:to>
      <xdr:col>46</xdr:col>
      <xdr:colOff>38100</xdr:colOff>
      <xdr:row>99</xdr:row>
      <xdr:rowOff>82192</xdr:rowOff>
    </xdr:to>
    <xdr:sp macro="" textlink="">
      <xdr:nvSpPr>
        <xdr:cNvPr id="475" name="楕円 474"/>
        <xdr:cNvSpPr/>
      </xdr:nvSpPr>
      <xdr:spPr>
        <a:xfrm>
          <a:off x="8699500" y="169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73319</xdr:rowOff>
    </xdr:from>
    <xdr:ext cx="534377" cy="259045"/>
    <xdr:sp macro="" textlink="">
      <xdr:nvSpPr>
        <xdr:cNvPr id="476" name="テキスト ボックス 475"/>
        <xdr:cNvSpPr txBox="1"/>
      </xdr:nvSpPr>
      <xdr:spPr>
        <a:xfrm>
          <a:off x="8483111" y="170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135048</xdr:rowOff>
    </xdr:from>
    <xdr:to>
      <xdr:col>41</xdr:col>
      <xdr:colOff>101600</xdr:colOff>
      <xdr:row>99</xdr:row>
      <xdr:rowOff>65198</xdr:rowOff>
    </xdr:to>
    <xdr:sp macro="" textlink="">
      <xdr:nvSpPr>
        <xdr:cNvPr id="477" name="楕円 476"/>
        <xdr:cNvSpPr/>
      </xdr:nvSpPr>
      <xdr:spPr>
        <a:xfrm>
          <a:off x="7810500" y="169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56325</xdr:rowOff>
    </xdr:from>
    <xdr:ext cx="534377" cy="259045"/>
    <xdr:sp macro="" textlink="">
      <xdr:nvSpPr>
        <xdr:cNvPr id="478" name="テキスト ボックス 477"/>
        <xdr:cNvSpPr txBox="1"/>
      </xdr:nvSpPr>
      <xdr:spPr>
        <a:xfrm>
          <a:off x="7594111" y="170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122619</xdr:rowOff>
    </xdr:from>
    <xdr:to>
      <xdr:col>36</xdr:col>
      <xdr:colOff>165100</xdr:colOff>
      <xdr:row>99</xdr:row>
      <xdr:rowOff>52769</xdr:rowOff>
    </xdr:to>
    <xdr:sp macro="" textlink="">
      <xdr:nvSpPr>
        <xdr:cNvPr id="479" name="楕円 478"/>
        <xdr:cNvSpPr/>
      </xdr:nvSpPr>
      <xdr:spPr>
        <a:xfrm>
          <a:off x="6921500" y="16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43896</xdr:rowOff>
    </xdr:from>
    <xdr:ext cx="534377" cy="259045"/>
    <xdr:sp macro="" textlink="">
      <xdr:nvSpPr>
        <xdr:cNvPr id="480" name="テキスト ボックス 479"/>
        <xdr:cNvSpPr txBox="1"/>
      </xdr:nvSpPr>
      <xdr:spPr>
        <a:xfrm>
          <a:off x="6705111" y="170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26315</xdr:rowOff>
    </xdr:from>
    <xdr:to>
      <xdr:col>85</xdr:col>
      <xdr:colOff>127000</xdr:colOff>
      <xdr:row>38</xdr:row>
      <xdr:rowOff>61564</xdr:rowOff>
    </xdr:to>
    <xdr:cxnSp macro="">
      <xdr:nvCxnSpPr>
        <xdr:cNvPr id="508" name="直線コネクタ 507"/>
        <xdr:cNvCxnSpPr/>
      </xdr:nvCxnSpPr>
      <xdr:spPr>
        <a:xfrm flipV="1">
          <a:off x="15481300" y="6541415"/>
          <a:ext cx="8382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61564</xdr:rowOff>
    </xdr:from>
    <xdr:to>
      <xdr:col>81</xdr:col>
      <xdr:colOff>50800</xdr:colOff>
      <xdr:row>38</xdr:row>
      <xdr:rowOff>75784</xdr:rowOff>
    </xdr:to>
    <xdr:cxnSp macro="">
      <xdr:nvCxnSpPr>
        <xdr:cNvPr id="511" name="直線コネクタ 510"/>
        <xdr:cNvCxnSpPr/>
      </xdr:nvCxnSpPr>
      <xdr:spPr>
        <a:xfrm flipV="1">
          <a:off x="14592300" y="6576664"/>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75784</xdr:rowOff>
    </xdr:from>
    <xdr:to>
      <xdr:col>76</xdr:col>
      <xdr:colOff>114300</xdr:colOff>
      <xdr:row>38</xdr:row>
      <xdr:rowOff>84241</xdr:rowOff>
    </xdr:to>
    <xdr:cxnSp macro="">
      <xdr:nvCxnSpPr>
        <xdr:cNvPr id="514" name="直線コネクタ 513"/>
        <xdr:cNvCxnSpPr/>
      </xdr:nvCxnSpPr>
      <xdr:spPr>
        <a:xfrm flipV="1">
          <a:off x="13703300" y="6590884"/>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83373</xdr:rowOff>
    </xdr:from>
    <xdr:to>
      <xdr:col>71</xdr:col>
      <xdr:colOff>177800</xdr:colOff>
      <xdr:row>38</xdr:row>
      <xdr:rowOff>84241</xdr:rowOff>
    </xdr:to>
    <xdr:cxnSp macro="">
      <xdr:nvCxnSpPr>
        <xdr:cNvPr id="517" name="直線コネクタ 516"/>
        <xdr:cNvCxnSpPr/>
      </xdr:nvCxnSpPr>
      <xdr:spPr>
        <a:xfrm>
          <a:off x="12814300" y="659847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146964</xdr:rowOff>
    </xdr:from>
    <xdr:to>
      <xdr:col>85</xdr:col>
      <xdr:colOff>177800</xdr:colOff>
      <xdr:row>38</xdr:row>
      <xdr:rowOff>77115</xdr:rowOff>
    </xdr:to>
    <xdr:sp macro="" textlink="">
      <xdr:nvSpPr>
        <xdr:cNvPr id="527" name="楕円 526"/>
        <xdr:cNvSpPr/>
      </xdr:nvSpPr>
      <xdr:spPr>
        <a:xfrm>
          <a:off x="162687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125392</xdr:rowOff>
    </xdr:from>
    <xdr:ext cx="534377" cy="259045"/>
    <xdr:sp macro="" textlink="">
      <xdr:nvSpPr>
        <xdr:cNvPr id="528" name="消防費該当値テキスト"/>
        <xdr:cNvSpPr txBox="1"/>
      </xdr:nvSpPr>
      <xdr:spPr>
        <a:xfrm>
          <a:off x="16370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10764</xdr:rowOff>
    </xdr:from>
    <xdr:to>
      <xdr:col>81</xdr:col>
      <xdr:colOff>101600</xdr:colOff>
      <xdr:row>38</xdr:row>
      <xdr:rowOff>112364</xdr:rowOff>
    </xdr:to>
    <xdr:sp macro="" textlink="">
      <xdr:nvSpPr>
        <xdr:cNvPr id="529" name="楕円 528"/>
        <xdr:cNvSpPr/>
      </xdr:nvSpPr>
      <xdr:spPr>
        <a:xfrm>
          <a:off x="15430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103491</xdr:rowOff>
    </xdr:from>
    <xdr:ext cx="534377" cy="259045"/>
    <xdr:sp macro="" textlink="">
      <xdr:nvSpPr>
        <xdr:cNvPr id="530" name="テキスト ボックス 529"/>
        <xdr:cNvSpPr txBox="1"/>
      </xdr:nvSpPr>
      <xdr:spPr>
        <a:xfrm>
          <a:off x="15214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24984</xdr:rowOff>
    </xdr:from>
    <xdr:to>
      <xdr:col>76</xdr:col>
      <xdr:colOff>165100</xdr:colOff>
      <xdr:row>38</xdr:row>
      <xdr:rowOff>126584</xdr:rowOff>
    </xdr:to>
    <xdr:sp macro="" textlink="">
      <xdr:nvSpPr>
        <xdr:cNvPr id="531" name="楕円 530"/>
        <xdr:cNvSpPr/>
      </xdr:nvSpPr>
      <xdr:spPr>
        <a:xfrm>
          <a:off x="14541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117711</xdr:rowOff>
    </xdr:from>
    <xdr:ext cx="534377" cy="259045"/>
    <xdr:sp macro="" textlink="">
      <xdr:nvSpPr>
        <xdr:cNvPr id="532" name="テキスト ボックス 531"/>
        <xdr:cNvSpPr txBox="1"/>
      </xdr:nvSpPr>
      <xdr:spPr>
        <a:xfrm>
          <a:off x="14325111" y="66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33441</xdr:rowOff>
    </xdr:from>
    <xdr:to>
      <xdr:col>72</xdr:col>
      <xdr:colOff>38100</xdr:colOff>
      <xdr:row>38</xdr:row>
      <xdr:rowOff>135041</xdr:rowOff>
    </xdr:to>
    <xdr:sp macro="" textlink="">
      <xdr:nvSpPr>
        <xdr:cNvPr id="533" name="楕円 532"/>
        <xdr:cNvSpPr/>
      </xdr:nvSpPr>
      <xdr:spPr>
        <a:xfrm>
          <a:off x="13652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126168</xdr:rowOff>
    </xdr:from>
    <xdr:ext cx="534377" cy="259045"/>
    <xdr:sp macro="" textlink="">
      <xdr:nvSpPr>
        <xdr:cNvPr id="534" name="テキスト ボックス 533"/>
        <xdr:cNvSpPr txBox="1"/>
      </xdr:nvSpPr>
      <xdr:spPr>
        <a:xfrm>
          <a:off x="13436111" y="66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32573</xdr:rowOff>
    </xdr:from>
    <xdr:to>
      <xdr:col>67</xdr:col>
      <xdr:colOff>101600</xdr:colOff>
      <xdr:row>38</xdr:row>
      <xdr:rowOff>134173</xdr:rowOff>
    </xdr:to>
    <xdr:sp macro="" textlink="">
      <xdr:nvSpPr>
        <xdr:cNvPr id="535" name="楕円 534"/>
        <xdr:cNvSpPr/>
      </xdr:nvSpPr>
      <xdr:spPr>
        <a:xfrm>
          <a:off x="12763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125300</xdr:rowOff>
    </xdr:from>
    <xdr:ext cx="534377" cy="259045"/>
    <xdr:sp macro="" textlink="">
      <xdr:nvSpPr>
        <xdr:cNvPr id="536" name="テキスト ボックス 535"/>
        <xdr:cNvSpPr txBox="1"/>
      </xdr:nvSpPr>
      <xdr:spPr>
        <a:xfrm>
          <a:off x="12547111" y="66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18923</xdr:rowOff>
    </xdr:from>
    <xdr:to>
      <xdr:col>85</xdr:col>
      <xdr:colOff>127000</xdr:colOff>
      <xdr:row>59</xdr:row>
      <xdr:rowOff>25082</xdr:rowOff>
    </xdr:to>
    <xdr:cxnSp macro="">
      <xdr:nvCxnSpPr>
        <xdr:cNvPr id="566" name="直線コネクタ 565"/>
        <xdr:cNvCxnSpPr/>
      </xdr:nvCxnSpPr>
      <xdr:spPr>
        <a:xfrm flipV="1">
          <a:off x="15481300" y="10134473"/>
          <a:ext cx="8382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25082</xdr:rowOff>
    </xdr:from>
    <xdr:to>
      <xdr:col>81</xdr:col>
      <xdr:colOff>50800</xdr:colOff>
      <xdr:row>59</xdr:row>
      <xdr:rowOff>66002</xdr:rowOff>
    </xdr:to>
    <xdr:cxnSp macro="">
      <xdr:nvCxnSpPr>
        <xdr:cNvPr id="569" name="直線コネクタ 568"/>
        <xdr:cNvCxnSpPr/>
      </xdr:nvCxnSpPr>
      <xdr:spPr>
        <a:xfrm flipV="1">
          <a:off x="14592300" y="10140632"/>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139522</xdr:rowOff>
    </xdr:from>
    <xdr:to>
      <xdr:col>76</xdr:col>
      <xdr:colOff>114300</xdr:colOff>
      <xdr:row>59</xdr:row>
      <xdr:rowOff>66002</xdr:rowOff>
    </xdr:to>
    <xdr:cxnSp macro="">
      <xdr:nvCxnSpPr>
        <xdr:cNvPr id="572" name="直線コネクタ 571"/>
        <xdr:cNvCxnSpPr/>
      </xdr:nvCxnSpPr>
      <xdr:spPr>
        <a:xfrm>
          <a:off x="13703300" y="10083622"/>
          <a:ext cx="889000" cy="9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139522</xdr:rowOff>
    </xdr:from>
    <xdr:to>
      <xdr:col>71</xdr:col>
      <xdr:colOff>177800</xdr:colOff>
      <xdr:row>58</xdr:row>
      <xdr:rowOff>156540</xdr:rowOff>
    </xdr:to>
    <xdr:cxnSp macro="">
      <xdr:nvCxnSpPr>
        <xdr:cNvPr id="575" name="直線コネクタ 574"/>
        <xdr:cNvCxnSpPr/>
      </xdr:nvCxnSpPr>
      <xdr:spPr>
        <a:xfrm flipV="1">
          <a:off x="12814300" y="10083622"/>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139573</xdr:rowOff>
    </xdr:from>
    <xdr:to>
      <xdr:col>85</xdr:col>
      <xdr:colOff>177800</xdr:colOff>
      <xdr:row>59</xdr:row>
      <xdr:rowOff>69723</xdr:rowOff>
    </xdr:to>
    <xdr:sp macro="" textlink="">
      <xdr:nvSpPr>
        <xdr:cNvPr id="585" name="楕円 584"/>
        <xdr:cNvSpPr/>
      </xdr:nvSpPr>
      <xdr:spPr>
        <a:xfrm>
          <a:off x="16268700" y="100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54500</xdr:rowOff>
    </xdr:from>
    <xdr:ext cx="534377" cy="259045"/>
    <xdr:sp macro="" textlink="">
      <xdr:nvSpPr>
        <xdr:cNvPr id="586" name="教育費該当値テキスト"/>
        <xdr:cNvSpPr txBox="1"/>
      </xdr:nvSpPr>
      <xdr:spPr>
        <a:xfrm>
          <a:off x="16370300" y="99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145732</xdr:rowOff>
    </xdr:from>
    <xdr:to>
      <xdr:col>81</xdr:col>
      <xdr:colOff>101600</xdr:colOff>
      <xdr:row>59</xdr:row>
      <xdr:rowOff>75882</xdr:rowOff>
    </xdr:to>
    <xdr:sp macro="" textlink="">
      <xdr:nvSpPr>
        <xdr:cNvPr id="587" name="楕円 586"/>
        <xdr:cNvSpPr/>
      </xdr:nvSpPr>
      <xdr:spPr>
        <a:xfrm>
          <a:off x="15430500" y="10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67009</xdr:rowOff>
    </xdr:from>
    <xdr:ext cx="534377" cy="259045"/>
    <xdr:sp macro="" textlink="">
      <xdr:nvSpPr>
        <xdr:cNvPr id="588" name="テキスト ボックス 587"/>
        <xdr:cNvSpPr txBox="1"/>
      </xdr:nvSpPr>
      <xdr:spPr>
        <a:xfrm>
          <a:off x="15214111" y="101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15202</xdr:rowOff>
    </xdr:from>
    <xdr:to>
      <xdr:col>76</xdr:col>
      <xdr:colOff>165100</xdr:colOff>
      <xdr:row>59</xdr:row>
      <xdr:rowOff>116802</xdr:rowOff>
    </xdr:to>
    <xdr:sp macro="" textlink="">
      <xdr:nvSpPr>
        <xdr:cNvPr id="589" name="楕円 588"/>
        <xdr:cNvSpPr/>
      </xdr:nvSpPr>
      <xdr:spPr>
        <a:xfrm>
          <a:off x="14541500" y="101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107929</xdr:rowOff>
    </xdr:from>
    <xdr:ext cx="534377" cy="259045"/>
    <xdr:sp macro="" textlink="">
      <xdr:nvSpPr>
        <xdr:cNvPr id="590" name="テキスト ボックス 589"/>
        <xdr:cNvSpPr txBox="1"/>
      </xdr:nvSpPr>
      <xdr:spPr>
        <a:xfrm>
          <a:off x="14325111" y="102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88722</xdr:rowOff>
    </xdr:from>
    <xdr:to>
      <xdr:col>72</xdr:col>
      <xdr:colOff>38100</xdr:colOff>
      <xdr:row>59</xdr:row>
      <xdr:rowOff>18872</xdr:rowOff>
    </xdr:to>
    <xdr:sp macro="" textlink="">
      <xdr:nvSpPr>
        <xdr:cNvPr id="591" name="楕円 590"/>
        <xdr:cNvSpPr/>
      </xdr:nvSpPr>
      <xdr:spPr>
        <a:xfrm>
          <a:off x="13652500" y="100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9999</xdr:rowOff>
    </xdr:from>
    <xdr:ext cx="534377" cy="259045"/>
    <xdr:sp macro="" textlink="">
      <xdr:nvSpPr>
        <xdr:cNvPr id="592" name="テキスト ボックス 591"/>
        <xdr:cNvSpPr txBox="1"/>
      </xdr:nvSpPr>
      <xdr:spPr>
        <a:xfrm>
          <a:off x="13436111" y="101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105740</xdr:rowOff>
    </xdr:from>
    <xdr:to>
      <xdr:col>67</xdr:col>
      <xdr:colOff>101600</xdr:colOff>
      <xdr:row>59</xdr:row>
      <xdr:rowOff>35890</xdr:rowOff>
    </xdr:to>
    <xdr:sp macro="" textlink="">
      <xdr:nvSpPr>
        <xdr:cNvPr id="593" name="楕円 592"/>
        <xdr:cNvSpPr/>
      </xdr:nvSpPr>
      <xdr:spPr>
        <a:xfrm>
          <a:off x="12763500" y="100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27017</xdr:rowOff>
    </xdr:from>
    <xdr:ext cx="534377" cy="259045"/>
    <xdr:sp macro="" textlink="">
      <xdr:nvSpPr>
        <xdr:cNvPr id="594" name="テキスト ボックス 593"/>
        <xdr:cNvSpPr txBox="1"/>
      </xdr:nvSpPr>
      <xdr:spPr>
        <a:xfrm>
          <a:off x="12547111" y="101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59868</xdr:rowOff>
    </xdr:from>
    <xdr:to>
      <xdr:col>85</xdr:col>
      <xdr:colOff>127000</xdr:colOff>
      <xdr:row>97</xdr:row>
      <xdr:rowOff>88481</xdr:rowOff>
    </xdr:to>
    <xdr:cxnSp macro="">
      <xdr:nvCxnSpPr>
        <xdr:cNvPr id="680" name="直線コネクタ 679"/>
        <xdr:cNvCxnSpPr/>
      </xdr:nvCxnSpPr>
      <xdr:spPr>
        <a:xfrm flipV="1">
          <a:off x="15481300" y="16690518"/>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88481</xdr:rowOff>
    </xdr:from>
    <xdr:to>
      <xdr:col>81</xdr:col>
      <xdr:colOff>50800</xdr:colOff>
      <xdr:row>97</xdr:row>
      <xdr:rowOff>96610</xdr:rowOff>
    </xdr:to>
    <xdr:cxnSp macro="">
      <xdr:nvCxnSpPr>
        <xdr:cNvPr id="683" name="直線コネクタ 682"/>
        <xdr:cNvCxnSpPr/>
      </xdr:nvCxnSpPr>
      <xdr:spPr>
        <a:xfrm flipV="1">
          <a:off x="14592300" y="16719131"/>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96610</xdr:rowOff>
    </xdr:from>
    <xdr:to>
      <xdr:col>76</xdr:col>
      <xdr:colOff>114300</xdr:colOff>
      <xdr:row>97</xdr:row>
      <xdr:rowOff>105435</xdr:rowOff>
    </xdr:to>
    <xdr:cxnSp macro="">
      <xdr:nvCxnSpPr>
        <xdr:cNvPr id="686" name="直線コネクタ 685"/>
        <xdr:cNvCxnSpPr/>
      </xdr:nvCxnSpPr>
      <xdr:spPr>
        <a:xfrm flipV="1">
          <a:off x="13703300" y="16727260"/>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105435</xdr:rowOff>
    </xdr:from>
    <xdr:to>
      <xdr:col>71</xdr:col>
      <xdr:colOff>177800</xdr:colOff>
      <xdr:row>97</xdr:row>
      <xdr:rowOff>115875</xdr:rowOff>
    </xdr:to>
    <xdr:cxnSp macro="">
      <xdr:nvCxnSpPr>
        <xdr:cNvPr id="689" name="直線コネクタ 688"/>
        <xdr:cNvCxnSpPr/>
      </xdr:nvCxnSpPr>
      <xdr:spPr>
        <a:xfrm flipV="1">
          <a:off x="12814300" y="1673608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9068</xdr:rowOff>
    </xdr:from>
    <xdr:to>
      <xdr:col>85</xdr:col>
      <xdr:colOff>177800</xdr:colOff>
      <xdr:row>97</xdr:row>
      <xdr:rowOff>110668</xdr:rowOff>
    </xdr:to>
    <xdr:sp macro="" textlink="">
      <xdr:nvSpPr>
        <xdr:cNvPr id="699" name="楕円 698"/>
        <xdr:cNvSpPr/>
      </xdr:nvSpPr>
      <xdr:spPr>
        <a:xfrm>
          <a:off x="16268700" y="166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158945</xdr:rowOff>
    </xdr:from>
    <xdr:ext cx="534377" cy="259045"/>
    <xdr:sp macro="" textlink="">
      <xdr:nvSpPr>
        <xdr:cNvPr id="700" name="公債費該当値テキスト"/>
        <xdr:cNvSpPr txBox="1"/>
      </xdr:nvSpPr>
      <xdr:spPr>
        <a:xfrm>
          <a:off x="16370300" y="166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37681</xdr:rowOff>
    </xdr:from>
    <xdr:to>
      <xdr:col>81</xdr:col>
      <xdr:colOff>101600</xdr:colOff>
      <xdr:row>97</xdr:row>
      <xdr:rowOff>139281</xdr:rowOff>
    </xdr:to>
    <xdr:sp macro="" textlink="">
      <xdr:nvSpPr>
        <xdr:cNvPr id="701" name="楕円 700"/>
        <xdr:cNvSpPr/>
      </xdr:nvSpPr>
      <xdr:spPr>
        <a:xfrm>
          <a:off x="15430500" y="166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130408</xdr:rowOff>
    </xdr:from>
    <xdr:ext cx="534377" cy="259045"/>
    <xdr:sp macro="" textlink="">
      <xdr:nvSpPr>
        <xdr:cNvPr id="702" name="テキスト ボックス 701"/>
        <xdr:cNvSpPr txBox="1"/>
      </xdr:nvSpPr>
      <xdr:spPr>
        <a:xfrm>
          <a:off x="15214111" y="167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45810</xdr:rowOff>
    </xdr:from>
    <xdr:to>
      <xdr:col>76</xdr:col>
      <xdr:colOff>165100</xdr:colOff>
      <xdr:row>97</xdr:row>
      <xdr:rowOff>147410</xdr:rowOff>
    </xdr:to>
    <xdr:sp macro="" textlink="">
      <xdr:nvSpPr>
        <xdr:cNvPr id="703" name="楕円 702"/>
        <xdr:cNvSpPr/>
      </xdr:nvSpPr>
      <xdr:spPr>
        <a:xfrm>
          <a:off x="14541500" y="166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138537</xdr:rowOff>
    </xdr:from>
    <xdr:ext cx="534377" cy="259045"/>
    <xdr:sp macro="" textlink="">
      <xdr:nvSpPr>
        <xdr:cNvPr id="704" name="テキスト ボックス 703"/>
        <xdr:cNvSpPr txBox="1"/>
      </xdr:nvSpPr>
      <xdr:spPr>
        <a:xfrm>
          <a:off x="14325111" y="167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54635</xdr:rowOff>
    </xdr:from>
    <xdr:to>
      <xdr:col>72</xdr:col>
      <xdr:colOff>38100</xdr:colOff>
      <xdr:row>97</xdr:row>
      <xdr:rowOff>156235</xdr:rowOff>
    </xdr:to>
    <xdr:sp macro="" textlink="">
      <xdr:nvSpPr>
        <xdr:cNvPr id="705" name="楕円 704"/>
        <xdr:cNvSpPr/>
      </xdr:nvSpPr>
      <xdr:spPr>
        <a:xfrm>
          <a:off x="13652500" y="166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147362</xdr:rowOff>
    </xdr:from>
    <xdr:ext cx="534377" cy="259045"/>
    <xdr:sp macro="" textlink="">
      <xdr:nvSpPr>
        <xdr:cNvPr id="706" name="テキスト ボックス 705"/>
        <xdr:cNvSpPr txBox="1"/>
      </xdr:nvSpPr>
      <xdr:spPr>
        <a:xfrm>
          <a:off x="13436111" y="167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65075</xdr:rowOff>
    </xdr:from>
    <xdr:to>
      <xdr:col>67</xdr:col>
      <xdr:colOff>101600</xdr:colOff>
      <xdr:row>97</xdr:row>
      <xdr:rowOff>166675</xdr:rowOff>
    </xdr:to>
    <xdr:sp macro="" textlink="">
      <xdr:nvSpPr>
        <xdr:cNvPr id="707" name="楕円 706"/>
        <xdr:cNvSpPr/>
      </xdr:nvSpPr>
      <xdr:spPr>
        <a:xfrm>
          <a:off x="12763500" y="166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157802</xdr:rowOff>
    </xdr:from>
    <xdr:ext cx="534377" cy="259045"/>
    <xdr:sp macro="" textlink="">
      <xdr:nvSpPr>
        <xdr:cNvPr id="708" name="テキスト ボックス 707"/>
        <xdr:cNvSpPr txBox="1"/>
      </xdr:nvSpPr>
      <xdr:spPr>
        <a:xfrm>
          <a:off x="12547111" y="167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総務費に</a:t>
          </a:r>
          <a:r>
            <a:rPr kumimoji="1" lang="ja-JP" altLang="en-US" sz="1100">
              <a:solidFill>
                <a:schemeClr val="dk1"/>
              </a:solidFill>
              <a:effectLst/>
              <a:latin typeface="+mn-lt"/>
              <a:ea typeface="+mn-ea"/>
              <a:cs typeface="+mn-cs"/>
            </a:rPr>
            <a:t>ついては、長期的に標準財政規模の１０％相当額を確保するため</a:t>
          </a:r>
          <a:r>
            <a:rPr kumimoji="1" lang="ja-JP" altLang="ja-JP" sz="1100">
              <a:solidFill>
                <a:schemeClr val="dk1"/>
              </a:solidFill>
              <a:effectLst/>
              <a:latin typeface="+mn-lt"/>
              <a:ea typeface="+mn-ea"/>
              <a:cs typeface="+mn-cs"/>
            </a:rPr>
            <a:t>前年度繰越金を中期財政計画に基づき財政調整基金に積立てたこと</a:t>
          </a:r>
          <a:r>
            <a:rPr kumimoji="1" lang="ja-JP" altLang="en-US" sz="1100">
              <a:solidFill>
                <a:schemeClr val="dk1"/>
              </a:solidFill>
              <a:effectLst/>
              <a:latin typeface="+mn-lt"/>
              <a:ea typeface="+mn-ea"/>
              <a:cs typeface="+mn-cs"/>
            </a:rPr>
            <a:t>、七宝庁舎の機能移転や</a:t>
          </a:r>
          <a:r>
            <a:rPr kumimoji="1" lang="ja-JP" altLang="ja-JP" sz="1100">
              <a:solidFill>
                <a:schemeClr val="dk1"/>
              </a:solidFill>
              <a:effectLst/>
              <a:latin typeface="+mn-lt"/>
              <a:ea typeface="+mn-ea"/>
              <a:cs typeface="+mn-cs"/>
            </a:rPr>
            <a:t>新庁舎整備事業により決算額が膨らんだことから県内平均を上回った。衛生費については、ごみ収集方法の見直しによる歳出削減効果もあり、住民一人あたりのコスト</a:t>
          </a:r>
          <a:r>
            <a:rPr kumimoji="1" lang="ja-JP" altLang="en-US" sz="1100">
              <a:solidFill>
                <a:schemeClr val="dk1"/>
              </a:solidFill>
              <a:effectLst/>
              <a:latin typeface="+mn-lt"/>
              <a:ea typeface="+mn-ea"/>
              <a:cs typeface="+mn-cs"/>
            </a:rPr>
            <a:t>は減少傾向にあるが、</a:t>
          </a:r>
          <a:r>
            <a:rPr kumimoji="1" lang="ja-JP" altLang="ja-JP" sz="1100">
              <a:solidFill>
                <a:schemeClr val="dk1"/>
              </a:solidFill>
              <a:effectLst/>
              <a:latin typeface="+mn-lt"/>
              <a:ea typeface="+mn-ea"/>
              <a:cs typeface="+mn-cs"/>
            </a:rPr>
            <a:t>市民病院の経営安定化を図る支出金</a:t>
          </a:r>
          <a:r>
            <a:rPr kumimoji="1" lang="ja-JP" altLang="en-US" sz="1100">
              <a:solidFill>
                <a:schemeClr val="dk1"/>
              </a:solidFill>
              <a:effectLst/>
              <a:latin typeface="+mn-lt"/>
              <a:ea typeface="+mn-ea"/>
              <a:cs typeface="+mn-cs"/>
            </a:rPr>
            <a:t>の影響が大きいことから</a:t>
          </a:r>
          <a:r>
            <a:rPr kumimoji="1" lang="ja-JP" altLang="ja-JP" sz="1100">
              <a:solidFill>
                <a:schemeClr val="dk1"/>
              </a:solidFill>
              <a:effectLst/>
              <a:latin typeface="+mn-lt"/>
              <a:ea typeface="+mn-ea"/>
              <a:cs typeface="+mn-cs"/>
            </a:rPr>
            <a:t>全国平均を上回っている</a:t>
          </a:r>
          <a:r>
            <a:rPr kumimoji="1" lang="ja-JP" altLang="en-US" sz="110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市民病院に指定管理者制度を導入することで経費削減を図るよう努める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農林水産業費については、本市が海抜ゼロメートル地帯に位置していることもあり、農業用排水対策や緊急農地防災事業の影響を受け</a:t>
          </a:r>
          <a:r>
            <a:rPr kumimoji="1" lang="ja-JP" altLang="en-US" sz="1100">
              <a:solidFill>
                <a:schemeClr val="dk1"/>
              </a:solidFill>
              <a:effectLst/>
              <a:latin typeface="+mn-lt"/>
              <a:ea typeface="+mn-ea"/>
              <a:cs typeface="+mn-cs"/>
            </a:rPr>
            <a:t>ていることから</a:t>
          </a:r>
          <a:r>
            <a:rPr kumimoji="1" lang="ja-JP" altLang="ja-JP" sz="1100">
              <a:solidFill>
                <a:schemeClr val="dk1"/>
              </a:solidFill>
              <a:effectLst/>
              <a:latin typeface="+mn-lt"/>
              <a:ea typeface="+mn-ea"/>
              <a:cs typeface="+mn-cs"/>
            </a:rPr>
            <a:t>県内平均を上回った。</a:t>
          </a:r>
          <a:endParaRPr lang="ja-JP" altLang="ja-JP" sz="1400">
            <a:effectLst/>
          </a:endParaRPr>
        </a:p>
        <a:p>
          <a:r>
            <a:rPr kumimoji="1" lang="ja-JP" altLang="ja-JP" sz="1100">
              <a:solidFill>
                <a:schemeClr val="dk1"/>
              </a:solidFill>
              <a:effectLst/>
              <a:latin typeface="+mn-lt"/>
              <a:ea typeface="+mn-ea"/>
              <a:cs typeface="+mn-cs"/>
            </a:rPr>
            <a:t>　全体として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全国、県内及び類似団体の各平均をそれぞれ下回っているのは、過剰な行政サービスを避け、選択と集中による予算配分を徹底してきた結果</a:t>
          </a:r>
          <a:r>
            <a:rPr kumimoji="1" lang="ja-JP" altLang="en-US" sz="1100">
              <a:solidFill>
                <a:schemeClr val="dk1"/>
              </a:solidFill>
              <a:effectLst/>
              <a:latin typeface="+mn-lt"/>
              <a:ea typeface="+mn-ea"/>
              <a:cs typeface="+mn-cs"/>
            </a:rPr>
            <a:t>といえる</a:t>
          </a:r>
          <a:r>
            <a:rPr kumimoji="1" lang="ja-JP" altLang="ja-JP" sz="1100">
              <a:solidFill>
                <a:schemeClr val="dk1"/>
              </a:solidFill>
              <a:effectLst/>
              <a:latin typeface="+mn-lt"/>
              <a:ea typeface="+mn-ea"/>
              <a:cs typeface="+mn-cs"/>
            </a:rPr>
            <a:t>。今後、新庁舎整備や新学校給食センター整備などの大型事業が進むにつれて、年々増加傾向である公債費をはじめとする各経費において増加していくことが予想されることから、各事業の更なる見直しを図り、バランスの良い行財政運営が持続でき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本市における実質収支３．９６％は前年度よりも改善しており、適正範囲内であることから収支の均衡については問題ないと考えられるが、実質単年度収支は３年連続の赤字となった。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この要因としては、</a:t>
          </a:r>
          <a:r>
            <a:rPr kumimoji="1" lang="ja-JP" altLang="ja-JP" sz="1100" b="0" i="0" baseline="0">
              <a:solidFill>
                <a:schemeClr val="dk1"/>
              </a:solidFill>
              <a:effectLst/>
              <a:latin typeface="+mn-lt"/>
              <a:ea typeface="+mn-ea"/>
              <a:cs typeface="+mn-cs"/>
            </a:rPr>
            <a:t>経常一般財源である市税・地方消費税交付金・普通交付税等の増加よりも、経常経費である社会保障費や公債費の増加の方が大きかったため、</a:t>
          </a:r>
          <a:r>
            <a:rPr kumimoji="1" lang="ja-JP" altLang="en-US" sz="1100" b="0" i="0" baseline="0">
              <a:solidFill>
                <a:schemeClr val="dk1"/>
              </a:solidFill>
              <a:effectLst/>
              <a:latin typeface="+mn-lt"/>
              <a:ea typeface="+mn-ea"/>
              <a:cs typeface="+mn-cs"/>
            </a:rPr>
            <a:t>財政調整基金や減債基金を取り崩したためである。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今後も一般財源の確保が厳しい状況となることが予想されることから、</a:t>
          </a:r>
          <a:r>
            <a:rPr lang="ja-JP" altLang="en-US" sz="1100" b="0" i="0" baseline="0">
              <a:solidFill>
                <a:schemeClr val="dk1"/>
              </a:solidFill>
              <a:effectLst/>
              <a:latin typeface="+mn-lt"/>
              <a:ea typeface="+mn-ea"/>
              <a:cs typeface="+mn-cs"/>
            </a:rPr>
            <a:t>引き続き公共施設等の統廃合を含めた事務事業の見直しなどを進めるとともに、</a:t>
          </a:r>
          <a:r>
            <a:rPr lang="ja-JP" altLang="ja-JP" sz="1100" b="0" i="0" baseline="0">
              <a:solidFill>
                <a:schemeClr val="dk1"/>
              </a:solidFill>
              <a:effectLst/>
              <a:latin typeface="+mn-lt"/>
              <a:ea typeface="+mn-ea"/>
              <a:cs typeface="+mn-cs"/>
            </a:rPr>
            <a:t>市税をはじめとする</a:t>
          </a:r>
          <a:r>
            <a:rPr kumimoji="1" lang="ja-JP" altLang="ja-JP" sz="1100" b="0" i="0" baseline="0">
              <a:solidFill>
                <a:schemeClr val="dk1"/>
              </a:solidFill>
              <a:effectLst/>
              <a:latin typeface="+mn-lt"/>
              <a:ea typeface="+mn-ea"/>
              <a:cs typeface="+mn-cs"/>
            </a:rPr>
            <a:t>自主財源</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確保</a:t>
          </a:r>
          <a:r>
            <a:rPr kumimoji="1" lang="ja-JP" altLang="en-US" sz="1100" b="0" i="0" baseline="0">
              <a:solidFill>
                <a:schemeClr val="dk1"/>
              </a:solidFill>
              <a:effectLst/>
              <a:latin typeface="+mn-lt"/>
              <a:ea typeface="+mn-ea"/>
              <a:cs typeface="+mn-cs"/>
            </a:rPr>
            <a:t>についてもいっそう</a:t>
          </a:r>
          <a:r>
            <a:rPr kumimoji="1" lang="ja-JP" altLang="ja-JP" sz="1100" b="0" i="0" baseline="0">
              <a:solidFill>
                <a:schemeClr val="dk1"/>
              </a:solidFill>
              <a:effectLst/>
              <a:latin typeface="+mn-lt"/>
              <a:ea typeface="+mn-ea"/>
              <a:cs typeface="+mn-cs"/>
            </a:rPr>
            <a:t>強化</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財政調整基金を始めとする各種基金の運用を考慮した持続可能な財政運営を行う必要がある。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連結実質赤字比率については、全会計において黒字であり赤字比率はない。</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しかしながら、国民健康保険事業や病院事業</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は、一般会計からの基準外繰出を行うことにより、現在の水準が維持できている</a:t>
          </a:r>
          <a:r>
            <a:rPr lang="ja-JP" altLang="en-US" sz="1100" b="0" i="0" baseline="0">
              <a:solidFill>
                <a:schemeClr val="dk1"/>
              </a:solidFill>
              <a:effectLst/>
              <a:latin typeface="+mn-lt"/>
              <a:ea typeface="+mn-ea"/>
              <a:cs typeface="+mn-cs"/>
            </a:rPr>
            <a:t>といえる。そのため、国民健康保険事業については国民健康保険税の税率の見直しや徴収率の向上を図り、病院事業については</a:t>
          </a:r>
          <a:r>
            <a:rPr lang="ja-JP" altLang="ja-JP" sz="1100" b="0" i="0" baseline="0">
              <a:solidFill>
                <a:schemeClr val="dk1"/>
              </a:solidFill>
              <a:effectLst/>
              <a:latin typeface="+mn-lt"/>
              <a:ea typeface="+mn-ea"/>
              <a:cs typeface="+mn-cs"/>
            </a:rPr>
            <a:t>指定管理者制度を導入することで経費削減を図るよう努める</a:t>
          </a:r>
          <a:r>
            <a:rPr lang="ja-JP" altLang="en-US"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また、一般会計については、普通交付税を含む一般財源の確保が厳しい状況となることが予想されるため、財政調整基金を始めとする各種基金の運用を考慮した持続可能な財政運営を行う必要がある。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29123843</v>
      </c>
      <c r="BO4" s="410"/>
      <c r="BP4" s="410"/>
      <c r="BQ4" s="410"/>
      <c r="BR4" s="410"/>
      <c r="BS4" s="410"/>
      <c r="BT4" s="410"/>
      <c r="BU4" s="411"/>
      <c r="BV4" s="409">
        <v>28736248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28309571</v>
      </c>
      <c r="BO5" s="447"/>
      <c r="BP5" s="447"/>
      <c r="BQ5" s="447"/>
      <c r="BR5" s="447"/>
      <c r="BS5" s="447"/>
      <c r="BT5" s="447"/>
      <c r="BU5" s="448"/>
      <c r="BV5" s="446">
        <v>27748090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91.4</v>
      </c>
      <c r="CU5" s="444"/>
      <c r="CV5" s="444"/>
      <c r="CW5" s="444"/>
      <c r="CX5" s="444"/>
      <c r="CY5" s="444"/>
      <c r="CZ5" s="444"/>
      <c r="DA5" s="445"/>
      <c r="DB5" s="443">
        <v>91.1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814272</v>
      </c>
      <c r="BO6" s="447"/>
      <c r="BP6" s="447"/>
      <c r="BQ6" s="447"/>
      <c r="BR6" s="447"/>
      <c r="BS6" s="447"/>
      <c r="BT6" s="447"/>
      <c r="BU6" s="448"/>
      <c r="BV6" s="446">
        <v>988158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98</v>
      </c>
      <c r="CU6" s="484"/>
      <c r="CV6" s="484"/>
      <c r="CW6" s="484"/>
      <c r="CX6" s="484"/>
      <c r="CY6" s="484"/>
      <c r="CZ6" s="484"/>
      <c r="DA6" s="485"/>
      <c r="DB6" s="483">
        <v>97.4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114972</v>
      </c>
      <c r="BO7" s="447"/>
      <c r="BP7" s="447"/>
      <c r="BQ7" s="447"/>
      <c r="BR7" s="447"/>
      <c r="BS7" s="447"/>
      <c r="BT7" s="447"/>
      <c r="BU7" s="448"/>
      <c r="BV7" s="446">
        <v>111140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17639500</v>
      </c>
      <c r="CU7" s="447"/>
      <c r="CV7" s="447"/>
      <c r="CW7" s="447"/>
      <c r="CX7" s="447"/>
      <c r="CY7" s="447"/>
      <c r="CZ7" s="447"/>
      <c r="DA7" s="448"/>
      <c r="DB7" s="446">
        <v>17496317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699300</v>
      </c>
      <c r="BO8" s="447"/>
      <c r="BP8" s="447"/>
      <c r="BQ8" s="447"/>
      <c r="BR8" s="447"/>
      <c r="BS8" s="447"/>
      <c r="BT8" s="447"/>
      <c r="BU8" s="448"/>
      <c r="BV8" s="446">
        <v>877018</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0.77</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86898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-177718</v>
      </c>
      <c r="BO9" s="447"/>
      <c r="BP9" s="447"/>
      <c r="BQ9" s="447"/>
      <c r="BR9" s="447"/>
      <c r="BS9" s="447"/>
      <c r="BT9" s="447"/>
      <c r="BU9" s="448"/>
      <c r="BV9" s="446">
        <v>-147681</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10.4</v>
      </c>
      <c r="CU9" s="444"/>
      <c r="CV9" s="444"/>
      <c r="CW9" s="444"/>
      <c r="CX9" s="444"/>
      <c r="CY9" s="444"/>
      <c r="CZ9" s="444"/>
      <c r="DA9" s="445"/>
      <c r="DB9" s="443">
        <v>10</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86714</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1049996</v>
      </c>
      <c r="BO10" s="447"/>
      <c r="BP10" s="447"/>
      <c r="BQ10" s="447"/>
      <c r="BR10" s="447"/>
      <c r="BS10" s="447"/>
      <c r="BT10" s="447"/>
      <c r="BU10" s="448"/>
      <c r="BV10" s="446">
        <v>961304</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96</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88872</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88</v>
      </c>
      <c r="AV12" s="479"/>
      <c r="AW12" s="479"/>
      <c r="AX12" s="479"/>
      <c r="AY12" s="480" t="s">
        <v>131</v>
      </c>
      <c r="AZ12" s="481"/>
      <c r="BA12" s="481"/>
      <c r="BB12" s="481"/>
      <c r="BC12" s="481"/>
      <c r="BD12" s="481"/>
      <c r="BE12" s="481"/>
      <c r="BF12" s="481"/>
      <c r="BG12" s="481"/>
      <c r="BH12" s="481"/>
      <c r="BI12" s="481"/>
      <c r="BJ12" s="481"/>
      <c r="BK12" s="481"/>
      <c r="BL12" s="481"/>
      <c r="BM12" s="482"/>
      <c r="BN12" s="446">
        <v>1621880</v>
      </c>
      <c r="BO12" s="447"/>
      <c r="BP12" s="447"/>
      <c r="BQ12" s="447"/>
      <c r="BR12" s="447"/>
      <c r="BS12" s="447"/>
      <c r="BT12" s="447"/>
      <c r="BU12" s="448"/>
      <c r="BV12" s="446">
        <v>1294527</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125</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86780</v>
      </c>
      <c r="S13" s="528"/>
      <c r="T13" s="528"/>
      <c r="U13" s="528"/>
      <c r="V13" s="529"/>
      <c r="W13" s="462" t="s">
        <v>134</v>
      </c>
      <c r="X13" s="463"/>
      <c r="Y13" s="463"/>
      <c r="Z13" s="463"/>
      <c r="AA13" s="463"/>
      <c r="AB13" s="453"/>
      <c r="AC13" s="497">
        <v>630</v>
      </c>
      <c r="AD13" s="498"/>
      <c r="AE13" s="498"/>
      <c r="AF13" s="498"/>
      <c r="AG13" s="537"/>
      <c r="AH13" s="497">
        <v>743</v>
      </c>
      <c r="AI13" s="498"/>
      <c r="AJ13" s="498"/>
      <c r="AK13" s="498"/>
      <c r="AL13" s="499"/>
      <c r="AM13" s="475" t="s">
        <v>135</v>
      </c>
      <c r="AN13" s="476"/>
      <c r="AO13" s="476"/>
      <c r="AP13" s="476"/>
      <c r="AQ13" s="476"/>
      <c r="AR13" s="476"/>
      <c r="AS13" s="476"/>
      <c r="AT13" s="477"/>
      <c r="AU13" s="478" t="s">
        <v>111</v>
      </c>
      <c r="AV13" s="479"/>
      <c r="AW13" s="479"/>
      <c r="AX13" s="479"/>
      <c r="AY13" s="480" t="s">
        <v>136</v>
      </c>
      <c r="AZ13" s="481"/>
      <c r="BA13" s="481"/>
      <c r="BB13" s="481"/>
      <c r="BC13" s="481"/>
      <c r="BD13" s="481"/>
      <c r="BE13" s="481"/>
      <c r="BF13" s="481"/>
      <c r="BG13" s="481"/>
      <c r="BH13" s="481"/>
      <c r="BI13" s="481"/>
      <c r="BJ13" s="481"/>
      <c r="BK13" s="481"/>
      <c r="BL13" s="481"/>
      <c r="BM13" s="482"/>
      <c r="BN13" s="446">
        <v>-749602</v>
      </c>
      <c r="BO13" s="447"/>
      <c r="BP13" s="447"/>
      <c r="BQ13" s="447"/>
      <c r="BR13" s="447"/>
      <c r="BS13" s="447"/>
      <c r="BT13" s="447"/>
      <c r="BU13" s="448"/>
      <c r="BV13" s="446">
        <v>-480904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7.1</v>
      </c>
      <c r="CU13" s="444"/>
      <c r="CV13" s="444"/>
      <c r="CW13" s="444"/>
      <c r="CX13" s="444"/>
      <c r="CY13" s="444"/>
      <c r="CZ13" s="444"/>
      <c r="DA13" s="445"/>
      <c r="DB13" s="443">
        <v>6.5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88662</v>
      </c>
      <c r="S14" s="528"/>
      <c r="T14" s="528"/>
      <c r="U14" s="528"/>
      <c r="V14" s="529"/>
      <c r="W14" s="436"/>
      <c r="X14" s="437"/>
      <c r="Y14" s="437"/>
      <c r="Z14" s="437"/>
      <c r="AA14" s="437"/>
      <c r="AB14" s="426"/>
      <c r="AC14" s="530">
        <v>1.6</v>
      </c>
      <c r="AD14" s="531"/>
      <c r="AE14" s="531"/>
      <c r="AF14" s="531"/>
      <c r="AG14" s="532"/>
      <c r="AH14" s="530">
        <v>1.9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4.5</v>
      </c>
      <c r="CU14" s="542"/>
      <c r="CV14" s="542"/>
      <c r="CW14" s="542"/>
      <c r="CX14" s="542"/>
      <c r="CY14" s="542"/>
      <c r="CZ14" s="542"/>
      <c r="DA14" s="543"/>
      <c r="DB14" s="541">
        <v>7.3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86783</v>
      </c>
      <c r="S15" s="528"/>
      <c r="T15" s="528"/>
      <c r="U15" s="528"/>
      <c r="V15" s="529"/>
      <c r="W15" s="462" t="s">
        <v>140</v>
      </c>
      <c r="X15" s="463"/>
      <c r="Y15" s="463"/>
      <c r="Z15" s="463"/>
      <c r="AA15" s="463"/>
      <c r="AB15" s="453"/>
      <c r="AC15" s="497">
        <v>13343</v>
      </c>
      <c r="AD15" s="498"/>
      <c r="AE15" s="498"/>
      <c r="AF15" s="498"/>
      <c r="AG15" s="537"/>
      <c r="AH15" s="497">
        <v>13732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9859020</v>
      </c>
      <c r="BO15" s="410"/>
      <c r="BP15" s="410"/>
      <c r="BQ15" s="410"/>
      <c r="BR15" s="410"/>
      <c r="BS15" s="410"/>
      <c r="BT15" s="410"/>
      <c r="BU15" s="411"/>
      <c r="BV15" s="409">
        <v>9854007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120</v>
      </c>
      <c r="S16" s="548"/>
      <c r="T16" s="548"/>
      <c r="U16" s="548"/>
      <c r="V16" s="549"/>
      <c r="W16" s="436"/>
      <c r="X16" s="437"/>
      <c r="Y16" s="437"/>
      <c r="Z16" s="437"/>
      <c r="AA16" s="437"/>
      <c r="AB16" s="426"/>
      <c r="AC16" s="530">
        <v>34</v>
      </c>
      <c r="AD16" s="531"/>
      <c r="AE16" s="531"/>
      <c r="AF16" s="531"/>
      <c r="AG16" s="532"/>
      <c r="AH16" s="530">
        <v>34.4</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13156110</v>
      </c>
      <c r="BO16" s="447"/>
      <c r="BP16" s="447"/>
      <c r="BQ16" s="447"/>
      <c r="BR16" s="447"/>
      <c r="BS16" s="447"/>
      <c r="BT16" s="447"/>
      <c r="BU16" s="448"/>
      <c r="BV16" s="446">
        <v>12949657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25305</v>
      </c>
      <c r="AD17" s="498"/>
      <c r="AE17" s="498"/>
      <c r="AF17" s="498"/>
      <c r="AG17" s="537"/>
      <c r="AH17" s="497">
        <v>25426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12544636</v>
      </c>
      <c r="BO17" s="447"/>
      <c r="BP17" s="447"/>
      <c r="BQ17" s="447"/>
      <c r="BR17" s="447"/>
      <c r="BS17" s="447"/>
      <c r="BT17" s="447"/>
      <c r="BU17" s="448"/>
      <c r="BV17" s="446">
        <v>12537342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27.49</v>
      </c>
      <c r="M18" s="559"/>
      <c r="N18" s="559"/>
      <c r="O18" s="559"/>
      <c r="P18" s="559"/>
      <c r="Q18" s="559"/>
      <c r="R18" s="560"/>
      <c r="S18" s="560"/>
      <c r="T18" s="560"/>
      <c r="U18" s="560"/>
      <c r="V18" s="561"/>
      <c r="W18" s="464"/>
      <c r="X18" s="465"/>
      <c r="Y18" s="465"/>
      <c r="Z18" s="465"/>
      <c r="AA18" s="465"/>
      <c r="AB18" s="456"/>
      <c r="AC18" s="562">
        <v>64.400000000000006</v>
      </c>
      <c r="AD18" s="563"/>
      <c r="AE18" s="563"/>
      <c r="AF18" s="563"/>
      <c r="AG18" s="564"/>
      <c r="AH18" s="562">
        <v>63.7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16451686</v>
      </c>
      <c r="BO18" s="447"/>
      <c r="BP18" s="447"/>
      <c r="BQ18" s="447"/>
      <c r="BR18" s="447"/>
      <c r="BS18" s="447"/>
      <c r="BT18" s="447"/>
      <c r="BU18" s="448"/>
      <c r="BV18" s="446">
        <v>15876937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3161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22013339</v>
      </c>
      <c r="BO19" s="447"/>
      <c r="BP19" s="447"/>
      <c r="BQ19" s="447"/>
      <c r="BR19" s="447"/>
      <c r="BS19" s="447"/>
      <c r="BT19" s="447"/>
      <c r="BU19" s="448"/>
      <c r="BV19" s="446">
        <v>20882236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33190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18156811</v>
      </c>
      <c r="BO23" s="447"/>
      <c r="BP23" s="447"/>
      <c r="BQ23" s="447"/>
      <c r="BR23" s="447"/>
      <c r="BS23" s="447"/>
      <c r="BT23" s="447"/>
      <c r="BU23" s="448"/>
      <c r="BV23" s="446">
        <v>18787345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9320</v>
      </c>
      <c r="R24" s="498"/>
      <c r="S24" s="498"/>
      <c r="T24" s="498"/>
      <c r="U24" s="498"/>
      <c r="V24" s="537"/>
      <c r="W24" s="596"/>
      <c r="X24" s="584"/>
      <c r="Y24" s="585"/>
      <c r="Z24" s="496" t="s">
        <v>163</v>
      </c>
      <c r="AA24" s="476"/>
      <c r="AB24" s="476"/>
      <c r="AC24" s="476"/>
      <c r="AD24" s="476"/>
      <c r="AE24" s="476"/>
      <c r="AF24" s="476"/>
      <c r="AG24" s="477"/>
      <c r="AH24" s="497">
        <v>471</v>
      </c>
      <c r="AI24" s="498"/>
      <c r="AJ24" s="498"/>
      <c r="AK24" s="498"/>
      <c r="AL24" s="537"/>
      <c r="AM24" s="497">
        <v>1342350</v>
      </c>
      <c r="AN24" s="498"/>
      <c r="AO24" s="498"/>
      <c r="AP24" s="498"/>
      <c r="AQ24" s="498"/>
      <c r="AR24" s="537"/>
      <c r="AS24" s="497">
        <v>2850</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13244929</v>
      </c>
      <c r="BO24" s="447"/>
      <c r="BP24" s="447"/>
      <c r="BQ24" s="447"/>
      <c r="BR24" s="447"/>
      <c r="BS24" s="447"/>
      <c r="BT24" s="447"/>
      <c r="BU24" s="448"/>
      <c r="BV24" s="446">
        <v>13321093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7510</v>
      </c>
      <c r="R25" s="498"/>
      <c r="S25" s="498"/>
      <c r="T25" s="498"/>
      <c r="U25" s="498"/>
      <c r="V25" s="537"/>
      <c r="W25" s="596"/>
      <c r="X25" s="584"/>
      <c r="Y25" s="585"/>
      <c r="Z25" s="496" t="s">
        <v>166</v>
      </c>
      <c r="AA25" s="476"/>
      <c r="AB25" s="476"/>
      <c r="AC25" s="476"/>
      <c r="AD25" s="476"/>
      <c r="AE25" s="476"/>
      <c r="AF25" s="476"/>
      <c r="AG25" s="477"/>
      <c r="AH25" s="497" t="s">
        <v>124</v>
      </c>
      <c r="AI25" s="498"/>
      <c r="AJ25" s="498"/>
      <c r="AK25" s="498"/>
      <c r="AL25" s="537"/>
      <c r="AM25" s="497" t="s">
        <v>125</v>
      </c>
      <c r="AN25" s="498"/>
      <c r="AO25" s="498"/>
      <c r="AP25" s="498"/>
      <c r="AQ25" s="498"/>
      <c r="AR25" s="537"/>
      <c r="AS25" s="497" t="s">
        <v>124</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2139146</v>
      </c>
      <c r="BO25" s="410"/>
      <c r="BP25" s="410"/>
      <c r="BQ25" s="410"/>
      <c r="BR25" s="410"/>
      <c r="BS25" s="410"/>
      <c r="BT25" s="410"/>
      <c r="BU25" s="411"/>
      <c r="BV25" s="409">
        <v>2784644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6610</v>
      </c>
      <c r="R26" s="498"/>
      <c r="S26" s="498"/>
      <c r="T26" s="498"/>
      <c r="U26" s="498"/>
      <c r="V26" s="537"/>
      <c r="W26" s="596"/>
      <c r="X26" s="584"/>
      <c r="Y26" s="585"/>
      <c r="Z26" s="496" t="s">
        <v>169</v>
      </c>
      <c r="AA26" s="606"/>
      <c r="AB26" s="606"/>
      <c r="AC26" s="606"/>
      <c r="AD26" s="606"/>
      <c r="AE26" s="606"/>
      <c r="AF26" s="606"/>
      <c r="AG26" s="607"/>
      <c r="AH26" s="497">
        <v>18</v>
      </c>
      <c r="AI26" s="498"/>
      <c r="AJ26" s="498"/>
      <c r="AK26" s="498"/>
      <c r="AL26" s="537"/>
      <c r="AM26" s="497">
        <v>41256</v>
      </c>
      <c r="AN26" s="498"/>
      <c r="AO26" s="498"/>
      <c r="AP26" s="498"/>
      <c r="AQ26" s="498"/>
      <c r="AR26" s="537"/>
      <c r="AS26" s="497">
        <v>2292</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5160</v>
      </c>
      <c r="R27" s="498"/>
      <c r="S27" s="498"/>
      <c r="T27" s="498"/>
      <c r="U27" s="498"/>
      <c r="V27" s="537"/>
      <c r="W27" s="596"/>
      <c r="X27" s="584"/>
      <c r="Y27" s="585"/>
      <c r="Z27" s="496" t="s">
        <v>172</v>
      </c>
      <c r="AA27" s="476"/>
      <c r="AB27" s="476"/>
      <c r="AC27" s="476"/>
      <c r="AD27" s="476"/>
      <c r="AE27" s="476"/>
      <c r="AF27" s="476"/>
      <c r="AG27" s="477"/>
      <c r="AH27" s="497" t="s">
        <v>124</v>
      </c>
      <c r="AI27" s="498"/>
      <c r="AJ27" s="498"/>
      <c r="AK27" s="498"/>
      <c r="AL27" s="537"/>
      <c r="AM27" s="497" t="s">
        <v>124</v>
      </c>
      <c r="AN27" s="498"/>
      <c r="AO27" s="498"/>
      <c r="AP27" s="498"/>
      <c r="AQ27" s="498"/>
      <c r="AR27" s="537"/>
      <c r="AS27" s="497" t="s">
        <v>124</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2771304</v>
      </c>
      <c r="BO27" s="620"/>
      <c r="BP27" s="620"/>
      <c r="BQ27" s="620"/>
      <c r="BR27" s="620"/>
      <c r="BS27" s="620"/>
      <c r="BT27" s="620"/>
      <c r="BU27" s="621"/>
      <c r="BV27" s="619">
        <v>2765106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4510</v>
      </c>
      <c r="R28" s="498"/>
      <c r="S28" s="498"/>
      <c r="T28" s="498"/>
      <c r="U28" s="498"/>
      <c r="V28" s="537"/>
      <c r="W28" s="596"/>
      <c r="X28" s="584"/>
      <c r="Y28" s="585"/>
      <c r="Z28" s="496" t="s">
        <v>175</v>
      </c>
      <c r="AA28" s="476"/>
      <c r="AB28" s="476"/>
      <c r="AC28" s="476"/>
      <c r="AD28" s="476"/>
      <c r="AE28" s="476"/>
      <c r="AF28" s="476"/>
      <c r="AG28" s="477"/>
      <c r="AH28" s="497" t="s">
        <v>124</v>
      </c>
      <c r="AI28" s="498"/>
      <c r="AJ28" s="498"/>
      <c r="AK28" s="498"/>
      <c r="AL28" s="537"/>
      <c r="AM28" s="497" t="s">
        <v>124</v>
      </c>
      <c r="AN28" s="498"/>
      <c r="AO28" s="498"/>
      <c r="AP28" s="498"/>
      <c r="AQ28" s="498"/>
      <c r="AR28" s="537"/>
      <c r="AS28" s="497" t="s">
        <v>124</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3599096</v>
      </c>
      <c r="BO28" s="410"/>
      <c r="BP28" s="410"/>
      <c r="BQ28" s="410"/>
      <c r="BR28" s="410"/>
      <c r="BS28" s="410"/>
      <c r="BT28" s="410"/>
      <c r="BU28" s="411"/>
      <c r="BV28" s="409">
        <v>4170980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22</v>
      </c>
      <c r="M29" s="498"/>
      <c r="N29" s="498"/>
      <c r="O29" s="498"/>
      <c r="P29" s="537"/>
      <c r="Q29" s="497">
        <v>4050</v>
      </c>
      <c r="R29" s="498"/>
      <c r="S29" s="498"/>
      <c r="T29" s="498"/>
      <c r="U29" s="498"/>
      <c r="V29" s="537"/>
      <c r="W29" s="597"/>
      <c r="X29" s="598"/>
      <c r="Y29" s="599"/>
      <c r="Z29" s="496" t="s">
        <v>178</v>
      </c>
      <c r="AA29" s="476"/>
      <c r="AB29" s="476"/>
      <c r="AC29" s="476"/>
      <c r="AD29" s="476"/>
      <c r="AE29" s="476"/>
      <c r="AF29" s="476"/>
      <c r="AG29" s="477"/>
      <c r="AH29" s="497">
        <v>471</v>
      </c>
      <c r="AI29" s="498"/>
      <c r="AJ29" s="498"/>
      <c r="AK29" s="498"/>
      <c r="AL29" s="537"/>
      <c r="AM29" s="497">
        <v>1342350</v>
      </c>
      <c r="AN29" s="498"/>
      <c r="AO29" s="498"/>
      <c r="AP29" s="498"/>
      <c r="AQ29" s="498"/>
      <c r="AR29" s="537"/>
      <c r="AS29" s="497">
        <v>2850</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70766</v>
      </c>
      <c r="BO29" s="447"/>
      <c r="BP29" s="447"/>
      <c r="BQ29" s="447"/>
      <c r="BR29" s="447"/>
      <c r="BS29" s="447"/>
      <c r="BT29" s="447"/>
      <c r="BU29" s="448"/>
      <c r="BV29" s="446">
        <v>370474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95.1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3660096</v>
      </c>
      <c r="BO30" s="620"/>
      <c r="BP30" s="620"/>
      <c r="BQ30" s="620"/>
      <c r="BR30" s="620"/>
      <c r="BS30" s="620"/>
      <c r="BT30" s="620"/>
      <c r="BU30" s="621"/>
      <c r="BV30" s="619">
        <v>3566766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海部地区環境事務組合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五条広域事務組合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市営住宅管理事業特別会計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介護保険特別会計（サービス事業勘定）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海部地区急病診療所組合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海部地区水防事務組合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海部東部消防組合（一般会計）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海部東部消防組合（介護保険特別会計）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海部東部消防組合（障害者総合支援特別会計）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愛知県市町村職員退職手当組合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愛知県後期高齢者医療広域連合（一般会計）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愛知県後期高齢者医療広域連合（後期高齢者医療特別会計）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qLwse8fsFL5g9CtTHa+53bGKd2zVfabU+1IxjaPTDDK+1an8YKW5kFt0RqZp8Mr7dIUYvvANWNjUEUGBFfnw==" saltValue="EuUml4nPHfJMPIi2EX1N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555</v>
      </c>
      <c r="D34" s="1224"/>
      <c r="E34" s="1225"/>
      <c r="F34" s="32">
        <v>6.49</v>
      </c>
      <c r="G34" s="33">
        <v>6.24</v>
      </c>
      <c r="H34" s="33">
        <v>5.68</v>
      </c>
      <c r="I34" s="33">
        <v>4.6399999999999997</v>
      </c>
      <c r="J34" s="34">
        <v>4.3499999999999996</v>
      </c>
      <c r="K34" s="22"/>
      <c r="L34" s="22"/>
      <c r="M34" s="22"/>
      <c r="N34" s="22"/>
      <c r="O34" s="22"/>
      <c r="P34" s="22"/>
    </row>
    <row r="35" spans="1:16" ht="39" customHeight="1" x14ac:dyDescent="0.15">
      <c r="A35" s="22"/>
      <c r="B35" s="35"/>
      <c r="C35" s="1218" t="s">
        <v>556</v>
      </c>
      <c r="D35" s="1219"/>
      <c r="E35" s="1220"/>
      <c r="F35" s="36">
        <v>5.4</v>
      </c>
      <c r="G35" s="37">
        <v>3.84</v>
      </c>
      <c r="H35" s="37">
        <v>6.75</v>
      </c>
      <c r="I35" s="37">
        <v>6.62</v>
      </c>
      <c r="J35" s="38">
        <v>4.28</v>
      </c>
      <c r="K35" s="22"/>
      <c r="L35" s="22"/>
      <c r="M35" s="22"/>
      <c r="N35" s="22"/>
      <c r="O35" s="22"/>
      <c r="P35" s="22"/>
    </row>
    <row r="36" spans="1:16" ht="39" customHeight="1" x14ac:dyDescent="0.15">
      <c r="A36" s="22"/>
      <c r="B36" s="35"/>
      <c r="C36" s="1218" t="s">
        <v>557</v>
      </c>
      <c r="D36" s="1219"/>
      <c r="E36" s="1220"/>
      <c r="F36" s="36">
        <v>6.53</v>
      </c>
      <c r="G36" s="37">
        <v>6.65</v>
      </c>
      <c r="H36" s="37">
        <v>5.84</v>
      </c>
      <c r="I36" s="37">
        <v>5</v>
      </c>
      <c r="J36" s="38">
        <v>3.95</v>
      </c>
      <c r="K36" s="22"/>
      <c r="L36" s="22"/>
      <c r="M36" s="22"/>
      <c r="N36" s="22"/>
      <c r="O36" s="22"/>
      <c r="P36" s="22"/>
    </row>
    <row r="37" spans="1:16" ht="39" customHeight="1" x14ac:dyDescent="0.15">
      <c r="A37" s="22"/>
      <c r="B37" s="35"/>
      <c r="C37" s="1218" t="s">
        <v>558</v>
      </c>
      <c r="D37" s="1219"/>
      <c r="E37" s="1220"/>
      <c r="F37" s="36">
        <v>3.97</v>
      </c>
      <c r="G37" s="37">
        <v>2.2599999999999998</v>
      </c>
      <c r="H37" s="37">
        <v>3.17</v>
      </c>
      <c r="I37" s="37">
        <v>3.73</v>
      </c>
      <c r="J37" s="38">
        <v>2.69</v>
      </c>
      <c r="K37" s="22"/>
      <c r="L37" s="22"/>
      <c r="M37" s="22"/>
      <c r="N37" s="22"/>
      <c r="O37" s="22"/>
      <c r="P37" s="22"/>
    </row>
    <row r="38" spans="1:16" ht="39" customHeight="1" x14ac:dyDescent="0.15">
      <c r="A38" s="22"/>
      <c r="B38" s="35"/>
      <c r="C38" s="1218" t="s">
        <v>559</v>
      </c>
      <c r="D38" s="1219"/>
      <c r="E38" s="1220"/>
      <c r="F38" s="36">
        <v>1.01</v>
      </c>
      <c r="G38" s="37">
        <v>0.96</v>
      </c>
      <c r="H38" s="37">
        <v>0.71</v>
      </c>
      <c r="I38" s="37">
        <v>1.23</v>
      </c>
      <c r="J38" s="38">
        <v>1.41</v>
      </c>
      <c r="K38" s="22"/>
      <c r="L38" s="22"/>
      <c r="M38" s="22"/>
      <c r="N38" s="22"/>
      <c r="O38" s="22"/>
      <c r="P38" s="22"/>
    </row>
    <row r="39" spans="1:16" ht="39" customHeight="1" x14ac:dyDescent="0.15">
      <c r="A39" s="22"/>
      <c r="B39" s="35"/>
      <c r="C39" s="1218" t="s">
        <v>560</v>
      </c>
      <c r="D39" s="1219"/>
      <c r="E39" s="1220"/>
      <c r="F39" s="36">
        <v>1.03</v>
      </c>
      <c r="G39" s="37">
        <v>0.61</v>
      </c>
      <c r="H39" s="37">
        <v>0.44</v>
      </c>
      <c r="I39" s="37">
        <v>0.34</v>
      </c>
      <c r="J39" s="38">
        <v>0.24</v>
      </c>
      <c r="K39" s="22"/>
      <c r="L39" s="22"/>
      <c r="M39" s="22"/>
      <c r="N39" s="22"/>
      <c r="O39" s="22"/>
      <c r="P39" s="22"/>
    </row>
    <row r="40" spans="1:16" ht="39" customHeight="1" x14ac:dyDescent="0.15">
      <c r="A40" s="22"/>
      <c r="B40" s="35"/>
      <c r="C40" s="1218" t="s">
        <v>561</v>
      </c>
      <c r="D40" s="1219"/>
      <c r="E40" s="1220"/>
      <c r="F40" s="36">
        <v>0.11</v>
      </c>
      <c r="G40" s="37">
        <v>0.17</v>
      </c>
      <c r="H40" s="37">
        <v>0.06</v>
      </c>
      <c r="I40" s="37">
        <v>0.33</v>
      </c>
      <c r="J40" s="38">
        <v>0.19</v>
      </c>
      <c r="K40" s="22"/>
      <c r="L40" s="22"/>
      <c r="M40" s="22"/>
      <c r="N40" s="22"/>
      <c r="O40" s="22"/>
      <c r="P40" s="22"/>
    </row>
    <row r="41" spans="1:16" ht="39" customHeight="1" x14ac:dyDescent="0.15">
      <c r="A41" s="22"/>
      <c r="B41" s="35"/>
      <c r="C41" s="1218" t="s">
        <v>562</v>
      </c>
      <c r="D41" s="1219"/>
      <c r="E41" s="1220"/>
      <c r="F41" s="36">
        <v>0.04</v>
      </c>
      <c r="G41" s="37">
        <v>0.03</v>
      </c>
      <c r="H41" s="37">
        <v>0.01</v>
      </c>
      <c r="I41" s="37">
        <v>0.03</v>
      </c>
      <c r="J41" s="38">
        <v>0.05</v>
      </c>
      <c r="K41" s="22"/>
      <c r="L41" s="22"/>
      <c r="M41" s="22"/>
      <c r="N41" s="22"/>
      <c r="O41" s="22"/>
      <c r="P41" s="22"/>
    </row>
    <row r="42" spans="1:16" ht="39" customHeight="1" x14ac:dyDescent="0.15">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564</v>
      </c>
      <c r="D43" s="1222"/>
      <c r="E43" s="1223"/>
      <c r="F43" s="41">
        <v>0.04</v>
      </c>
      <c r="G43" s="42">
        <v>0.05</v>
      </c>
      <c r="H43" s="42">
        <v>0.05</v>
      </c>
      <c r="I43" s="42">
        <v>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wVcOXjoPsk95YckO3QzblWWRsys8KTa9sE8k0naJnreAY59JJsaekSMQarI85NC+n9jE1PqAfqnGAQw/Rfrnw==" saltValue="YJwXfRuTr6nvmj2YEgqb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1885</v>
      </c>
      <c r="L45" s="60">
        <v>1962</v>
      </c>
      <c r="M45" s="60">
        <v>2027</v>
      </c>
      <c r="N45" s="60">
        <v>2087</v>
      </c>
      <c r="O45" s="61">
        <v>2292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397</v>
      </c>
      <c r="L48" s="64">
        <v>446</v>
      </c>
      <c r="M48" s="64">
        <v>532</v>
      </c>
      <c r="N48" s="64">
        <v>557</v>
      </c>
      <c r="O48" s="65">
        <v>660</v>
      </c>
      <c r="P48" s="48"/>
      <c r="Q48" s="48"/>
      <c r="R48" s="48"/>
      <c r="S48" s="48"/>
      <c r="T48" s="48"/>
      <c r="U48" s="48"/>
    </row>
    <row r="49" spans="1:21" ht="30.75" customHeight="1" x14ac:dyDescent="0.15">
      <c r="A49" s="48"/>
      <c r="B49" s="1236"/>
      <c r="C49" s="1237"/>
      <c r="D49" s="62"/>
      <c r="E49" s="1228" t="s">
        <v>16</v>
      </c>
      <c r="F49" s="1228"/>
      <c r="G49" s="1228"/>
      <c r="H49" s="1228"/>
      <c r="I49" s="1228"/>
      <c r="J49" s="1229"/>
      <c r="K49" s="63">
        <v>268</v>
      </c>
      <c r="L49" s="64">
        <v>218</v>
      </c>
      <c r="M49" s="64">
        <v>171</v>
      </c>
      <c r="N49" s="64">
        <v>122</v>
      </c>
      <c r="O49" s="65">
        <v>125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1571</v>
      </c>
      <c r="L52" s="64">
        <v>1708</v>
      </c>
      <c r="M52" s="64">
        <v>1625</v>
      </c>
      <c r="N52" s="64">
        <v>1714</v>
      </c>
      <c r="O52" s="65">
        <v>1814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979</v>
      </c>
      <c r="L53" s="69">
        <v>918</v>
      </c>
      <c r="M53" s="69">
        <v>1105</v>
      </c>
      <c r="N53" s="69">
        <v>1052</v>
      </c>
      <c r="O53" s="70">
        <v>1263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tR5qR+Ta7IwKahARxD+tf7bl1PLkHiPwoIdDWs0xjP4O20ZI3SjYYu/bPr/L+xRBiCvFcdpA8+qZ9ulr2PBoA==" saltValue="d7pCCS9392voT1a5E32X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2" t="s">
        <v>24</v>
      </c>
      <c r="C41" s="1243"/>
      <c r="D41" s="81"/>
      <c r="E41" s="1248" t="s">
        <v>25</v>
      </c>
      <c r="F41" s="1248"/>
      <c r="G41" s="1248"/>
      <c r="H41" s="1249"/>
      <c r="I41" s="82">
        <v>19602</v>
      </c>
      <c r="J41" s="83">
        <v>19844</v>
      </c>
      <c r="K41" s="83">
        <v>19360</v>
      </c>
      <c r="L41" s="83">
        <v>18787</v>
      </c>
      <c r="M41" s="84">
        <v>18157</v>
      </c>
    </row>
    <row r="42" spans="2:13" ht="27.75" customHeight="1" x14ac:dyDescent="0.15">
      <c r="B42" s="1244"/>
      <c r="C42" s="1245"/>
      <c r="D42" s="85"/>
      <c r="E42" s="1250" t="s">
        <v>26</v>
      </c>
      <c r="F42" s="1250"/>
      <c r="G42" s="1250"/>
      <c r="H42" s="1251"/>
      <c r="I42" s="86" t="s">
        <v>505</v>
      </c>
      <c r="J42" s="87" t="s">
        <v>505</v>
      </c>
      <c r="K42" s="87" t="s">
        <v>505</v>
      </c>
      <c r="L42" s="87" t="s">
        <v>505</v>
      </c>
      <c r="M42" s="88" t="s">
        <v>505</v>
      </c>
    </row>
    <row r="43" spans="2:13" ht="27.75" customHeight="1" x14ac:dyDescent="0.15">
      <c r="B43" s="1244"/>
      <c r="C43" s="1245"/>
      <c r="D43" s="85"/>
      <c r="E43" s="1250" t="s">
        <v>27</v>
      </c>
      <c r="F43" s="1250"/>
      <c r="G43" s="1250"/>
      <c r="H43" s="1251"/>
      <c r="I43" s="86">
        <v>9575</v>
      </c>
      <c r="J43" s="87">
        <v>12036</v>
      </c>
      <c r="K43" s="87">
        <v>15727</v>
      </c>
      <c r="L43" s="87">
        <v>15618</v>
      </c>
      <c r="M43" s="88">
        <v>15361</v>
      </c>
    </row>
    <row r="44" spans="2:13" ht="27.75" customHeight="1" x14ac:dyDescent="0.15">
      <c r="B44" s="1244"/>
      <c r="C44" s="1245"/>
      <c r="D44" s="85"/>
      <c r="E44" s="1250" t="s">
        <v>28</v>
      </c>
      <c r="F44" s="1250"/>
      <c r="G44" s="1250"/>
      <c r="H44" s="1251"/>
      <c r="I44" s="86">
        <v>995</v>
      </c>
      <c r="J44" s="87">
        <v>860</v>
      </c>
      <c r="K44" s="87">
        <v>667</v>
      </c>
      <c r="L44" s="87">
        <v>543</v>
      </c>
      <c r="M44" s="88">
        <v>430</v>
      </c>
    </row>
    <row r="45" spans="2:13" ht="27.75" customHeight="1" x14ac:dyDescent="0.15">
      <c r="B45" s="1244"/>
      <c r="C45" s="1245"/>
      <c r="D45" s="85"/>
      <c r="E45" s="1250" t="s">
        <v>29</v>
      </c>
      <c r="F45" s="1250"/>
      <c r="G45" s="1250"/>
      <c r="H45" s="1251"/>
      <c r="I45" s="86">
        <v>961</v>
      </c>
      <c r="J45" s="87">
        <v>623</v>
      </c>
      <c r="K45" s="87">
        <v>509</v>
      </c>
      <c r="L45" s="87">
        <v>445</v>
      </c>
      <c r="M45" s="88">
        <v>135</v>
      </c>
    </row>
    <row r="46" spans="2:13" ht="27.75" customHeight="1" x14ac:dyDescent="0.15">
      <c r="B46" s="1244"/>
      <c r="C46" s="1245"/>
      <c r="D46" s="89"/>
      <c r="E46" s="1250" t="s">
        <v>30</v>
      </c>
      <c r="F46" s="1250"/>
      <c r="G46" s="1250"/>
      <c r="H46" s="1251"/>
      <c r="I46" s="86" t="s">
        <v>505</v>
      </c>
      <c r="J46" s="87" t="s">
        <v>505</v>
      </c>
      <c r="K46" s="87" t="s">
        <v>505</v>
      </c>
      <c r="L46" s="87" t="s">
        <v>505</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10558</v>
      </c>
      <c r="J50" s="87">
        <v>11804</v>
      </c>
      <c r="K50" s="87">
        <v>11407</v>
      </c>
      <c r="L50" s="87">
        <v>10461</v>
      </c>
      <c r="M50" s="88">
        <v>9802</v>
      </c>
    </row>
    <row r="51" spans="2:13" ht="27.75" customHeight="1" x14ac:dyDescent="0.15">
      <c r="B51" s="1244"/>
      <c r="C51" s="1245"/>
      <c r="D51" s="85"/>
      <c r="E51" s="1250" t="s">
        <v>36</v>
      </c>
      <c r="F51" s="1250"/>
      <c r="G51" s="1250"/>
      <c r="H51" s="1251"/>
      <c r="I51" s="86" t="s">
        <v>505</v>
      </c>
      <c r="J51" s="87" t="s">
        <v>505</v>
      </c>
      <c r="K51" s="87" t="s">
        <v>505</v>
      </c>
      <c r="L51" s="87" t="s">
        <v>505</v>
      </c>
      <c r="M51" s="88" t="s">
        <v>505</v>
      </c>
    </row>
    <row r="52" spans="2:13" ht="27.75" customHeight="1" x14ac:dyDescent="0.15">
      <c r="B52" s="1246"/>
      <c r="C52" s="1247"/>
      <c r="D52" s="85"/>
      <c r="E52" s="1250" t="s">
        <v>37</v>
      </c>
      <c r="F52" s="1250"/>
      <c r="G52" s="1250"/>
      <c r="H52" s="1251"/>
      <c r="I52" s="86">
        <v>21663</v>
      </c>
      <c r="J52" s="87">
        <v>23066</v>
      </c>
      <c r="K52" s="87">
        <v>23626</v>
      </c>
      <c r="L52" s="87">
        <v>23774</v>
      </c>
      <c r="M52" s="88">
        <v>23554</v>
      </c>
    </row>
    <row r="53" spans="2:13" ht="27.75" customHeight="1" thickBot="1" x14ac:dyDescent="0.2">
      <c r="B53" s="1257" t="s">
        <v>38</v>
      </c>
      <c r="C53" s="1258"/>
      <c r="D53" s="92"/>
      <c r="E53" s="1259" t="s">
        <v>39</v>
      </c>
      <c r="F53" s="1259"/>
      <c r="G53" s="1259"/>
      <c r="H53" s="1260"/>
      <c r="I53" s="93">
        <v>-1088</v>
      </c>
      <c r="J53" s="94">
        <v>-1507</v>
      </c>
      <c r="K53" s="94">
        <v>1230</v>
      </c>
      <c r="L53" s="94">
        <v>1157</v>
      </c>
      <c r="M53" s="95">
        <v>726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NcQwekn534O8VuEFd2rc9HYYg8s5/OURLDTQpE70EYQfOfNrhUr5ixzITnRjC9KmlZndlH+shlnax7oKSFYWA==" saltValue="wN1ON4fCaFwmCs7RG048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4504</v>
      </c>
      <c r="G55" s="107">
        <v>4171</v>
      </c>
      <c r="H55" s="108">
        <v>3599</v>
      </c>
    </row>
    <row r="56" spans="2:8" ht="52.5" customHeight="1" x14ac:dyDescent="0.15">
      <c r="B56" s="109"/>
      <c r="C56" s="1271" t="s">
        <v>43</v>
      </c>
      <c r="D56" s="1271"/>
      <c r="E56" s="1272"/>
      <c r="F56" s="110">
        <v>450</v>
      </c>
      <c r="G56" s="110">
        <v>370</v>
      </c>
      <c r="H56" s="111">
        <v>71</v>
      </c>
    </row>
    <row r="57" spans="2:8" ht="53.25" customHeight="1" x14ac:dyDescent="0.15">
      <c r="B57" s="109"/>
      <c r="C57" s="1273" t="s">
        <v>44</v>
      </c>
      <c r="D57" s="1273"/>
      <c r="E57" s="1274"/>
      <c r="F57" s="112">
        <v>4165</v>
      </c>
      <c r="G57" s="112">
        <v>3567</v>
      </c>
      <c r="H57" s="113">
        <v>3660</v>
      </c>
    </row>
    <row r="58" spans="2:8" ht="45.75" customHeight="1" x14ac:dyDescent="0.15">
      <c r="B58" s="114"/>
      <c r="C58" s="1261" t="s">
        <v>589</v>
      </c>
      <c r="D58" s="1262"/>
      <c r="E58" s="1263"/>
      <c r="F58" s="115">
        <v>1119</v>
      </c>
      <c r="G58" s="115">
        <v>1120</v>
      </c>
      <c r="H58" s="116">
        <v>1120</v>
      </c>
    </row>
    <row r="59" spans="2:8" ht="45.75" customHeight="1" x14ac:dyDescent="0.15">
      <c r="B59" s="114"/>
      <c r="C59" s="1261" t="s">
        <v>590</v>
      </c>
      <c r="D59" s="1262"/>
      <c r="E59" s="1263"/>
      <c r="F59" s="115">
        <v>1687</v>
      </c>
      <c r="G59" s="115">
        <v>1088</v>
      </c>
      <c r="H59" s="116">
        <v>1181</v>
      </c>
    </row>
    <row r="60" spans="2:8" ht="45.75" customHeight="1" x14ac:dyDescent="0.15">
      <c r="B60" s="114"/>
      <c r="C60" s="1261" t="s">
        <v>591</v>
      </c>
      <c r="D60" s="1262"/>
      <c r="E60" s="1263"/>
      <c r="F60" s="115">
        <v>722</v>
      </c>
      <c r="G60" s="115">
        <v>722</v>
      </c>
      <c r="H60" s="116">
        <v>722</v>
      </c>
    </row>
    <row r="61" spans="2:8" ht="45.75" customHeight="1" x14ac:dyDescent="0.15">
      <c r="B61" s="114"/>
      <c r="C61" s="1261" t="s">
        <v>592</v>
      </c>
      <c r="D61" s="1262"/>
      <c r="E61" s="1263"/>
      <c r="F61" s="115">
        <v>423</v>
      </c>
      <c r="G61" s="115">
        <v>424</v>
      </c>
      <c r="H61" s="116">
        <v>424</v>
      </c>
    </row>
    <row r="62" spans="2:8" ht="45.75" customHeight="1" thickBot="1" x14ac:dyDescent="0.2">
      <c r="B62" s="117"/>
      <c r="C62" s="1264" t="s">
        <v>593</v>
      </c>
      <c r="D62" s="1265"/>
      <c r="E62" s="1266"/>
      <c r="F62" s="118">
        <v>214</v>
      </c>
      <c r="G62" s="118">
        <v>214</v>
      </c>
      <c r="H62" s="119">
        <v>214</v>
      </c>
    </row>
    <row r="63" spans="2:8" ht="52.5" customHeight="1" thickBot="1" x14ac:dyDescent="0.2">
      <c r="B63" s="120"/>
      <c r="C63" s="1267" t="s">
        <v>45</v>
      </c>
      <c r="D63" s="1267"/>
      <c r="E63" s="1268"/>
      <c r="F63" s="121">
        <v>9120</v>
      </c>
      <c r="G63" s="121">
        <v>8108</v>
      </c>
      <c r="H63" s="122">
        <v>7330</v>
      </c>
    </row>
    <row r="64" spans="2:8" ht="15" customHeight="1" x14ac:dyDescent="0.15"/>
    <row r="65" ht="0" hidden="1" customHeight="1" x14ac:dyDescent="0.15"/>
    <row r="66" ht="0" hidden="1" customHeight="1" x14ac:dyDescent="0.15"/>
  </sheetData>
  <sheetProtection algorithmName="SHA-512" hashValue="8bvAYMIOBAHQy3HJmePRgrI3MhIUoLV581KFAoahiv/vxnjxccs7LhOimTkwaPh59Mm+C0GSOJTIfu3Ry7zywQ==" saltValue="BdXREE4r/SCvvz0pPNT5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7.3</v>
      </c>
      <c r="CO51" s="1277"/>
      <c r="CP51" s="1277"/>
      <c r="CQ51" s="1277"/>
      <c r="CR51" s="1277"/>
      <c r="CS51" s="1277"/>
      <c r="CT51" s="1277"/>
      <c r="CU51" s="1277"/>
      <c r="CV51" s="1277">
        <v>4.5</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63.8</v>
      </c>
      <c r="CO53" s="1277"/>
      <c r="CP53" s="1277"/>
      <c r="CQ53" s="1277"/>
      <c r="CR53" s="1277"/>
      <c r="CS53" s="1277"/>
      <c r="CT53" s="1277"/>
      <c r="CU53" s="1277"/>
      <c r="CV53" s="1277">
        <v>65</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606</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7.7</v>
      </c>
      <c r="CG73" s="1277"/>
      <c r="CH73" s="1277"/>
      <c r="CI73" s="1277"/>
      <c r="CJ73" s="1277"/>
      <c r="CK73" s="1277"/>
      <c r="CL73" s="1277"/>
      <c r="CM73" s="1277"/>
      <c r="CN73" s="1277">
        <v>7.3</v>
      </c>
      <c r="CO73" s="1277"/>
      <c r="CP73" s="1277"/>
      <c r="CQ73" s="1277"/>
      <c r="CR73" s="1277"/>
      <c r="CS73" s="1277"/>
      <c r="CT73" s="1277"/>
      <c r="CU73" s="1277"/>
      <c r="CV73" s="1277">
        <v>4.5</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6.3</v>
      </c>
      <c r="BQ75" s="1277"/>
      <c r="BR75" s="1277"/>
      <c r="BS75" s="1277"/>
      <c r="BT75" s="1277"/>
      <c r="BU75" s="1277"/>
      <c r="BV75" s="1277"/>
      <c r="BW75" s="1277"/>
      <c r="BX75" s="1277">
        <v>6.2</v>
      </c>
      <c r="BY75" s="1277"/>
      <c r="BZ75" s="1277"/>
      <c r="CA75" s="1277"/>
      <c r="CB75" s="1277"/>
      <c r="CC75" s="1277"/>
      <c r="CD75" s="1277"/>
      <c r="CE75" s="1277"/>
      <c r="CF75" s="1277">
        <v>6.3</v>
      </c>
      <c r="CG75" s="1277"/>
      <c r="CH75" s="1277"/>
      <c r="CI75" s="1277"/>
      <c r="CJ75" s="1277"/>
      <c r="CK75" s="1277"/>
      <c r="CL75" s="1277"/>
      <c r="CM75" s="1277"/>
      <c r="CN75" s="1277">
        <v>6.5</v>
      </c>
      <c r="CO75" s="1277"/>
      <c r="CP75" s="1277"/>
      <c r="CQ75" s="1277"/>
      <c r="CR75" s="1277"/>
      <c r="CS75" s="1277"/>
      <c r="CT75" s="1277"/>
      <c r="CU75" s="1277"/>
      <c r="CV75" s="1277">
        <v>7.1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609</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TIOXul7adsxEbvCxYl3tnBusADQoMXVVI5dVmOZ4T/39eT3y4qUa0d+26RZ1W3jZxK2LVaZMO39TE6hs+JJ6w==" saltValue="whuOrvPCg+mMX95LP6DaL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VmfEz6b8/+vFLJl5CMkvE6bro3zX61rQboQK4xqK2k5EDLSzhnwWq80sTQAPzP4n2jH9okNJEEn5DbRoJdrA==" saltValue="t06osiipaHBVp0kH2WFk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PemZhUCXLnvIyrnL4Y5abi78oqasoAv742To/aYi6gHBg0AlrriYR/3HL4G1r8E7rMEHA0p1R9aoc/Y8U/D/A==" saltValue="mjpPFDyRpfL90iFCdD/K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26126</v>
      </c>
      <c r="E3" s="141"/>
      <c r="F3" s="142">
        <v>63956</v>
      </c>
      <c r="G3" s="143"/>
      <c r="H3" s="144"/>
    </row>
    <row r="4" spans="1:8" x14ac:dyDescent="0.15">
      <c r="A4" s="145"/>
      <c r="B4" s="146"/>
      <c r="C4" s="147"/>
      <c r="D4" s="148">
        <v>12368</v>
      </c>
      <c r="E4" s="149"/>
      <c r="F4" s="150">
        <v>29239</v>
      </c>
      <c r="G4" s="151"/>
      <c r="H4" s="152"/>
    </row>
    <row r="5" spans="1:8" x14ac:dyDescent="0.15">
      <c r="A5" s="133" t="s">
        <v>539</v>
      </c>
      <c r="B5" s="138"/>
      <c r="C5" s="139"/>
      <c r="D5" s="140">
        <v>19271</v>
      </c>
      <c r="E5" s="141"/>
      <c r="F5" s="142">
        <v>66255</v>
      </c>
      <c r="G5" s="143"/>
      <c r="H5" s="144"/>
    </row>
    <row r="6" spans="1:8" x14ac:dyDescent="0.15">
      <c r="A6" s="145"/>
      <c r="B6" s="146"/>
      <c r="C6" s="147"/>
      <c r="D6" s="148">
        <v>7618</v>
      </c>
      <c r="E6" s="149"/>
      <c r="F6" s="150">
        <v>31822</v>
      </c>
      <c r="G6" s="151"/>
      <c r="H6" s="152"/>
    </row>
    <row r="7" spans="1:8" x14ac:dyDescent="0.15">
      <c r="A7" s="133" t="s">
        <v>540</v>
      </c>
      <c r="B7" s="138"/>
      <c r="C7" s="139"/>
      <c r="D7" s="140">
        <v>15314</v>
      </c>
      <c r="E7" s="141"/>
      <c r="F7" s="142">
        <v>54227</v>
      </c>
      <c r="G7" s="143"/>
      <c r="H7" s="144"/>
    </row>
    <row r="8" spans="1:8" x14ac:dyDescent="0.15">
      <c r="A8" s="145"/>
      <c r="B8" s="146"/>
      <c r="C8" s="147"/>
      <c r="D8" s="148">
        <v>10055</v>
      </c>
      <c r="E8" s="149"/>
      <c r="F8" s="150">
        <v>29694</v>
      </c>
      <c r="G8" s="151"/>
      <c r="H8" s="152"/>
    </row>
    <row r="9" spans="1:8" x14ac:dyDescent="0.15">
      <c r="A9" s="133" t="s">
        <v>541</v>
      </c>
      <c r="B9" s="138"/>
      <c r="C9" s="139"/>
      <c r="D9" s="140">
        <v>19155</v>
      </c>
      <c r="E9" s="141"/>
      <c r="F9" s="142">
        <v>57295</v>
      </c>
      <c r="G9" s="143"/>
      <c r="H9" s="144"/>
    </row>
    <row r="10" spans="1:8" x14ac:dyDescent="0.15">
      <c r="A10" s="145"/>
      <c r="B10" s="146"/>
      <c r="C10" s="147"/>
      <c r="D10" s="148">
        <v>15219</v>
      </c>
      <c r="E10" s="149"/>
      <c r="F10" s="150">
        <v>32771</v>
      </c>
      <c r="G10" s="151"/>
      <c r="H10" s="152"/>
    </row>
    <row r="11" spans="1:8" x14ac:dyDescent="0.15">
      <c r="A11" s="133" t="s">
        <v>542</v>
      </c>
      <c r="B11" s="138"/>
      <c r="C11" s="139"/>
      <c r="D11" s="140">
        <v>22376</v>
      </c>
      <c r="E11" s="141"/>
      <c r="F11" s="142">
        <v>54110</v>
      </c>
      <c r="G11" s="143"/>
      <c r="H11" s="144"/>
    </row>
    <row r="12" spans="1:8" x14ac:dyDescent="0.15">
      <c r="A12" s="145"/>
      <c r="B12" s="146"/>
      <c r="C12" s="153"/>
      <c r="D12" s="148">
        <v>14926</v>
      </c>
      <c r="E12" s="149"/>
      <c r="F12" s="150">
        <v>30620</v>
      </c>
      <c r="G12" s="151"/>
      <c r="H12" s="152"/>
    </row>
    <row r="13" spans="1:8" x14ac:dyDescent="0.15">
      <c r="A13" s="133"/>
      <c r="B13" s="138"/>
      <c r="C13" s="154"/>
      <c r="D13" s="155">
        <v>20448</v>
      </c>
      <c r="E13" s="156"/>
      <c r="F13" s="157">
        <v>59169</v>
      </c>
      <c r="G13" s="158"/>
      <c r="H13" s="144"/>
    </row>
    <row r="14" spans="1:8" x14ac:dyDescent="0.15">
      <c r="A14" s="145"/>
      <c r="B14" s="146"/>
      <c r="C14" s="147"/>
      <c r="D14" s="148">
        <v>12037</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6.55</v>
      </c>
      <c r="C19" s="159">
        <f>ROUND(VALUE(SUBSTITUTE(実質収支比率等に係る経年分析!G$48,"▲","-")),2)</f>
        <v>6.67</v>
      </c>
      <c r="D19" s="159">
        <f>ROUND(VALUE(SUBSTITUTE(実質収支比率等に係る経年分析!H$48,"▲","-")),2)</f>
        <v>5.85</v>
      </c>
      <c r="E19" s="159">
        <f>ROUND(VALUE(SUBSTITUTE(実質収支比率等に係る経年分析!I$48,"▲","-")),2)</f>
        <v>5.01</v>
      </c>
      <c r="F19" s="159">
        <f>ROUND(VALUE(SUBSTITUTE(実質収支比率等に係る経年分析!J$48,"▲","-")),2)</f>
        <v>3.96</v>
      </c>
    </row>
    <row r="20" spans="1:11" x14ac:dyDescent="0.15">
      <c r="A20" s="159" t="s">
        <v>49</v>
      </c>
      <c r="B20" s="159">
        <f>ROUND(VALUE(SUBSTITUTE(実質収支比率等に係る経年分析!F$47,"▲","-")),2)</f>
        <v>23.12</v>
      </c>
      <c r="C20" s="159">
        <f>ROUND(VALUE(SUBSTITUTE(実質収支比率等に係る経年分析!G$47,"▲","-")),2)</f>
        <v>26.97</v>
      </c>
      <c r="D20" s="159">
        <f>ROUND(VALUE(SUBSTITUTE(実質収支比率等に係る経年分析!H$47,"▲","-")),2)</f>
        <v>25.73</v>
      </c>
      <c r="E20" s="159">
        <f>ROUND(VALUE(SUBSTITUTE(実質収支比率等に係る経年分析!I$47,"▲","-")),2)</f>
        <v>23.84</v>
      </c>
      <c r="F20" s="159">
        <f>ROUND(VALUE(SUBSTITUTE(実質収支比率等に係る経年分析!J$47,"▲","-")),2)</f>
        <v>20.399999999999999</v>
      </c>
    </row>
    <row r="21" spans="1:11" x14ac:dyDescent="0.15">
      <c r="A21" s="159" t="s">
        <v>50</v>
      </c>
      <c r="B21" s="159">
        <f>IF(ISNUMBER(VALUE(SUBSTITUTE(実質収支比率等に係る経年分析!F$49,"▲","-"))),ROUND(VALUE(SUBSTITUTE(実質収支比率等に係る経年分析!F$49,"▲","-")),2),NA())</f>
        <v>2.09</v>
      </c>
      <c r="C21" s="159">
        <f>IF(ISNUMBER(VALUE(SUBSTITUTE(実質収支比率等に係る経年分析!G$49,"▲","-"))),ROUND(VALUE(SUBSTITUTE(実質収支比率等に係る経年分析!G$49,"▲","-")),2),NA())</f>
        <v>3.98</v>
      </c>
      <c r="D21" s="159">
        <f>IF(ISNUMBER(VALUE(SUBSTITUTE(実質収支比率等に係る経年分析!H$49,"▲","-"))),ROUND(VALUE(SUBSTITUTE(実質収支比率等に係る経年分析!H$49,"▲","-")),2),NA())</f>
        <v>-1.59</v>
      </c>
      <c r="E21" s="159">
        <f>IF(ISNUMBER(VALUE(SUBSTITUTE(実質収支比率等に係る経年分析!I$49,"▲","-"))),ROUND(VALUE(SUBSTITUTE(実質収支比率等に係る経年分析!I$49,"▲","-")),2),NA())</f>
        <v>-2.75</v>
      </c>
      <c r="F21" s="159">
        <f>IF(ISNUMBER(VALUE(SUBSTITUTE(実質収支比率等に係る経年分析!J$49,"▲","-"))),ROUND(VALUE(SUBSTITUTE(実質収支比率等に係る経年分析!J$49,"▲","-")),2),NA())</f>
        <v>-4.25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0.19</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1.41</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2.2599999999999998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3.95</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5.68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4.6399999999999997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4.3499999999999996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1571</v>
      </c>
      <c r="E42" s="161"/>
      <c r="F42" s="161"/>
      <c r="G42" s="161">
        <f>'実質公債費比率（分子）の構造'!L$52</f>
        <v>1708</v>
      </c>
      <c r="H42" s="161"/>
      <c r="I42" s="161"/>
      <c r="J42" s="161">
        <f>'実質公債費比率（分子）の構造'!M$52</f>
        <v>1625</v>
      </c>
      <c r="K42" s="161"/>
      <c r="L42" s="161"/>
      <c r="M42" s="161">
        <f>'実質公債費比率（分子）の構造'!N$52</f>
        <v>1714</v>
      </c>
      <c r="N42" s="161"/>
      <c r="O42" s="161"/>
      <c r="P42" s="161">
        <f>'実質公債費比率（分子）の構造'!O$52</f>
        <v>1814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268</v>
      </c>
      <c r="C45" s="161"/>
      <c r="D45" s="161"/>
      <c r="E45" s="161">
        <f>'実質公債費比率（分子）の構造'!L$49</f>
        <v>218</v>
      </c>
      <c r="F45" s="161"/>
      <c r="G45" s="161"/>
      <c r="H45" s="161">
        <f>'実質公債費比率（分子）の構造'!M$49</f>
        <v>171</v>
      </c>
      <c r="I45" s="161"/>
      <c r="J45" s="161"/>
      <c r="K45" s="161">
        <f>'実質公債費比率（分子）の構造'!N$49</f>
        <v>122</v>
      </c>
      <c r="L45" s="161"/>
      <c r="M45" s="161"/>
      <c r="N45" s="161">
        <f>'実質公債費比率（分子）の構造'!O$49</f>
        <v>125</v>
      </c>
      <c r="O45" s="161"/>
      <c r="P45" s="161"/>
    </row>
    <row r="46" spans="1:16" x14ac:dyDescent="0.15">
      <c r="A46" s="161" t="s">
        <v>61</v>
      </c>
      <c r="B46" s="161">
        <f>'実質公債費比率（分子）の構造'!K$48</f>
        <v>397</v>
      </c>
      <c r="C46" s="161"/>
      <c r="D46" s="161"/>
      <c r="E46" s="161">
        <f>'実質公債費比率（分子）の構造'!L$48</f>
        <v>446</v>
      </c>
      <c r="F46" s="161"/>
      <c r="G46" s="161"/>
      <c r="H46" s="161">
        <f>'実質公債費比率（分子）の構造'!M$48</f>
        <v>532</v>
      </c>
      <c r="I46" s="161"/>
      <c r="J46" s="161"/>
      <c r="K46" s="161">
        <f>'実質公債費比率（分子）の構造'!N$48</f>
        <v>557</v>
      </c>
      <c r="L46" s="161"/>
      <c r="M46" s="161"/>
      <c r="N46" s="161">
        <f>'実質公債費比率（分子）の構造'!O$48</f>
        <v>660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1885</v>
      </c>
      <c r="C49" s="161"/>
      <c r="D49" s="161"/>
      <c r="E49" s="161">
        <f>'実質公債費比率（分子）の構造'!L$45</f>
        <v>1962</v>
      </c>
      <c r="F49" s="161"/>
      <c r="G49" s="161"/>
      <c r="H49" s="161">
        <f>'実質公債費比率（分子）の構造'!M$45</f>
        <v>2027</v>
      </c>
      <c r="I49" s="161"/>
      <c r="J49" s="161"/>
      <c r="K49" s="161">
        <f>'実質公債費比率（分子）の構造'!N$45</f>
        <v>2087</v>
      </c>
      <c r="L49" s="161"/>
      <c r="M49" s="161"/>
      <c r="N49" s="161">
        <f>'実質公債費比率（分子）の構造'!O$45</f>
        <v>2292</v>
      </c>
      <c r="O49" s="161"/>
      <c r="P49" s="161"/>
    </row>
    <row r="50" spans="1:16" x14ac:dyDescent="0.15">
      <c r="A50" s="161" t="s">
        <v>65</v>
      </c>
      <c r="B50" s="161" t="e">
        <f>NA()</f>
        <v>#N/A</v>
      </c>
      <c r="C50" s="161">
        <f>IF(ISNUMBER('実質公債費比率（分子）の構造'!K$53),'実質公債費比率（分子）の構造'!K$53,NA())</f>
        <v>979</v>
      </c>
      <c r="D50" s="161" t="e">
        <f>NA()</f>
        <v>#N/A</v>
      </c>
      <c r="E50" s="161" t="e">
        <f>NA()</f>
        <v>#N/A</v>
      </c>
      <c r="F50" s="161">
        <f>IF(ISNUMBER('実質公債費比率（分子）の構造'!L$53),'実質公債費比率（分子）の構造'!L$53,NA())</f>
        <v>918</v>
      </c>
      <c r="G50" s="161" t="e">
        <f>NA()</f>
        <v>#N/A</v>
      </c>
      <c r="H50" s="161" t="e">
        <f>NA()</f>
        <v>#N/A</v>
      </c>
      <c r="I50" s="161">
        <f>IF(ISNUMBER('実質公債費比率（分子）の構造'!M$53),'実質公債費比率（分子）の構造'!M$53,NA())</f>
        <v>1105</v>
      </c>
      <c r="J50" s="161" t="e">
        <f>NA()</f>
        <v>#N/A</v>
      </c>
      <c r="K50" s="161" t="e">
        <f>NA()</f>
        <v>#N/A</v>
      </c>
      <c r="L50" s="161">
        <f>IF(ISNUMBER('実質公債費比率（分子）の構造'!N$53),'実質公債費比率（分子）の構造'!N$53,NA())</f>
        <v>1052</v>
      </c>
      <c r="M50" s="161" t="e">
        <f>NA()</f>
        <v>#N/A</v>
      </c>
      <c r="N50" s="161" t="e">
        <f>NA()</f>
        <v>#N/A</v>
      </c>
      <c r="O50" s="161">
        <f>IF(ISNUMBER('実質公債費比率（分子）の構造'!O$53),'実質公債費比率（分子）の構造'!O$53,NA())</f>
        <v>1263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21663</v>
      </c>
      <c r="E56" s="160"/>
      <c r="F56" s="160"/>
      <c r="G56" s="160">
        <f>'将来負担比率（分子）の構造'!J$52</f>
        <v>23066</v>
      </c>
      <c r="H56" s="160"/>
      <c r="I56" s="160"/>
      <c r="J56" s="160">
        <f>'将来負担比率（分子）の構造'!K$52</f>
        <v>23626</v>
      </c>
      <c r="K56" s="160"/>
      <c r="L56" s="160"/>
      <c r="M56" s="160">
        <f>'将来負担比率（分子）の構造'!L$52</f>
        <v>23774</v>
      </c>
      <c r="N56" s="160"/>
      <c r="O56" s="160"/>
      <c r="P56" s="160">
        <f>'将来負担比率（分子）の構造'!M$52</f>
        <v>23554</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10558</v>
      </c>
      <c r="E58" s="160"/>
      <c r="F58" s="160"/>
      <c r="G58" s="160">
        <f>'将来負担比率（分子）の構造'!J$50</f>
        <v>11804</v>
      </c>
      <c r="H58" s="160"/>
      <c r="I58" s="160"/>
      <c r="J58" s="160">
        <f>'将来負担比率（分子）の構造'!K$50</f>
        <v>11407</v>
      </c>
      <c r="K58" s="160"/>
      <c r="L58" s="160"/>
      <c r="M58" s="160">
        <f>'将来負担比率（分子）の構造'!L$50</f>
        <v>10461</v>
      </c>
      <c r="N58" s="160"/>
      <c r="O58" s="160"/>
      <c r="P58" s="160">
        <f>'将来負担比率（分子）の構造'!M$50</f>
        <v>9802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961</v>
      </c>
      <c r="C62" s="160"/>
      <c r="D62" s="160"/>
      <c r="E62" s="160">
        <f>'将来負担比率（分子）の構造'!J$45</f>
        <v>623</v>
      </c>
      <c r="F62" s="160"/>
      <c r="G62" s="160"/>
      <c r="H62" s="160">
        <f>'将来負担比率（分子）の構造'!K$45</f>
        <v>509</v>
      </c>
      <c r="I62" s="160"/>
      <c r="J62" s="160"/>
      <c r="K62" s="160">
        <f>'将来負担比率（分子）の構造'!L$45</f>
        <v>445</v>
      </c>
      <c r="L62" s="160"/>
      <c r="M62" s="160"/>
      <c r="N62" s="160">
        <f>'将来負担比率（分子）の構造'!M$45</f>
        <v>135</v>
      </c>
      <c r="O62" s="160"/>
      <c r="P62" s="160"/>
    </row>
    <row r="63" spans="1:16" x14ac:dyDescent="0.15">
      <c r="A63" s="160" t="s">
        <v>28</v>
      </c>
      <c r="B63" s="160">
        <f>'将来負担比率（分子）の構造'!I$44</f>
        <v>995</v>
      </c>
      <c r="C63" s="160"/>
      <c r="D63" s="160"/>
      <c r="E63" s="160">
        <f>'将来負担比率（分子）の構造'!J$44</f>
        <v>860</v>
      </c>
      <c r="F63" s="160"/>
      <c r="G63" s="160"/>
      <c r="H63" s="160">
        <f>'将来負担比率（分子）の構造'!K$44</f>
        <v>667</v>
      </c>
      <c r="I63" s="160"/>
      <c r="J63" s="160"/>
      <c r="K63" s="160">
        <f>'将来負担比率（分子）の構造'!L$44</f>
        <v>543</v>
      </c>
      <c r="L63" s="160"/>
      <c r="M63" s="160"/>
      <c r="N63" s="160">
        <f>'将来負担比率（分子）の構造'!M$44</f>
        <v>430</v>
      </c>
      <c r="O63" s="160"/>
      <c r="P63" s="160"/>
    </row>
    <row r="64" spans="1:16" x14ac:dyDescent="0.15">
      <c r="A64" s="160" t="s">
        <v>27</v>
      </c>
      <c r="B64" s="160">
        <f>'将来負担比率（分子）の構造'!I$43</f>
        <v>9575</v>
      </c>
      <c r="C64" s="160"/>
      <c r="D64" s="160"/>
      <c r="E64" s="160">
        <f>'将来負担比率（分子）の構造'!J$43</f>
        <v>12036</v>
      </c>
      <c r="F64" s="160"/>
      <c r="G64" s="160"/>
      <c r="H64" s="160">
        <f>'将来負担比率（分子）の構造'!K$43</f>
        <v>15727</v>
      </c>
      <c r="I64" s="160"/>
      <c r="J64" s="160"/>
      <c r="K64" s="160">
        <f>'将来負担比率（分子）の構造'!L$43</f>
        <v>15618</v>
      </c>
      <c r="L64" s="160"/>
      <c r="M64" s="160"/>
      <c r="N64" s="160">
        <f>'将来負担比率（分子）の構造'!M$43</f>
        <v>15361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19602</v>
      </c>
      <c r="C66" s="160"/>
      <c r="D66" s="160"/>
      <c r="E66" s="160">
        <f>'将来負担比率（分子）の構造'!J$41</f>
        <v>19844</v>
      </c>
      <c r="F66" s="160"/>
      <c r="G66" s="160"/>
      <c r="H66" s="160">
        <f>'将来負担比率（分子）の構造'!K$41</f>
        <v>19360</v>
      </c>
      <c r="I66" s="160"/>
      <c r="J66" s="160"/>
      <c r="K66" s="160">
        <f>'将来負担比率（分子）の構造'!L$41</f>
        <v>18787</v>
      </c>
      <c r="L66" s="160"/>
      <c r="M66" s="160"/>
      <c r="N66" s="160">
        <f>'将来負担比率（分子）の構造'!M$41</f>
        <v>18157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1230</v>
      </c>
      <c r="J67" s="160" t="e">
        <f>NA()</f>
        <v>#N/A</v>
      </c>
      <c r="K67" s="160" t="e">
        <f>NA()</f>
        <v>#N/A</v>
      </c>
      <c r="L67" s="160">
        <f>IF(ISNUMBER('将来負担比率（分子）の構造'!L$53), IF('将来負担比率（分子）の構造'!L$53 &lt; 0, 0, '将来負担比率（分子）の構造'!L$53), NA())</f>
        <v>1157</v>
      </c>
      <c r="M67" s="160" t="e">
        <f>NA()</f>
        <v>#N/A</v>
      </c>
      <c r="N67" s="160" t="e">
        <f>NA()</f>
        <v>#N/A</v>
      </c>
      <c r="O67" s="160">
        <f>IF(ISNUMBER('将来負担比率（分子）の構造'!M$53), IF('将来負担比率（分子）の構造'!M$53 &lt; 0, 0, '将来負担比率（分子）の構造'!M$53), NA())</f>
        <v>726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4504</v>
      </c>
      <c r="C72" s="164">
        <f>基金残高に係る経年分析!G55</f>
        <v>4171</v>
      </c>
      <c r="D72" s="164">
        <f>基金残高に係る経年分析!H55</f>
        <v>3599</v>
      </c>
    </row>
    <row r="73" spans="1:16" x14ac:dyDescent="0.15">
      <c r="A73" s="163" t="s">
        <v>72</v>
      </c>
      <c r="B73" s="164">
        <f>基金残高に係る経年分析!F56</f>
        <v>450</v>
      </c>
      <c r="C73" s="164">
        <f>基金残高に係る経年分析!G56</f>
        <v>370</v>
      </c>
      <c r="D73" s="164">
        <f>基金残高に係る経年分析!H56</f>
        <v>71</v>
      </c>
    </row>
    <row r="74" spans="1:16" x14ac:dyDescent="0.15">
      <c r="A74" s="163" t="s">
        <v>73</v>
      </c>
      <c r="B74" s="164">
        <f>基金残高に係る経年分析!F57</f>
        <v>4165</v>
      </c>
      <c r="C74" s="164">
        <f>基金残高に係る経年分析!G57</f>
        <v>3567</v>
      </c>
      <c r="D74" s="164">
        <f>基金残高に係る経年分析!H57</f>
        <v>3660</v>
      </c>
    </row>
  </sheetData>
  <sheetProtection algorithmName="SHA-512" hashValue="QcORzvr37pUIbsOyKtqlnN4YVq9q8lxulyw6CAj7hmTJDC0tw77dw4LheP5mfLUZI50rC23ZneyOR43UVkctkg==" saltValue="GhiXkMkZBlnGqRKbExYy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10787262</v>
      </c>
      <c r="S5" s="649"/>
      <c r="T5" s="649"/>
      <c r="U5" s="649"/>
      <c r="V5" s="649"/>
      <c r="W5" s="649"/>
      <c r="X5" s="649"/>
      <c r="Y5" s="650"/>
      <c r="Z5" s="651">
        <v>37</v>
      </c>
      <c r="AA5" s="651"/>
      <c r="AB5" s="651"/>
      <c r="AC5" s="651"/>
      <c r="AD5" s="652">
        <v>10787262</v>
      </c>
      <c r="AE5" s="652"/>
      <c r="AF5" s="652"/>
      <c r="AG5" s="652"/>
      <c r="AH5" s="652"/>
      <c r="AI5" s="652"/>
      <c r="AJ5" s="652"/>
      <c r="AK5" s="652"/>
      <c r="AL5" s="653">
        <v>64.2</v>
      </c>
      <c r="AM5" s="654"/>
      <c r="AN5" s="654"/>
      <c r="AO5" s="655"/>
      <c r="AP5" s="645" t="s">
        <v>219</v>
      </c>
      <c r="AQ5" s="646"/>
      <c r="AR5" s="646"/>
      <c r="AS5" s="646"/>
      <c r="AT5" s="646"/>
      <c r="AU5" s="646"/>
      <c r="AV5" s="646"/>
      <c r="AW5" s="646"/>
      <c r="AX5" s="646"/>
      <c r="AY5" s="646"/>
      <c r="AZ5" s="646"/>
      <c r="BA5" s="646"/>
      <c r="BB5" s="646"/>
      <c r="BC5" s="646"/>
      <c r="BD5" s="646"/>
      <c r="BE5" s="646"/>
      <c r="BF5" s="647"/>
      <c r="BG5" s="659">
        <v>10787262</v>
      </c>
      <c r="BH5" s="660"/>
      <c r="BI5" s="660"/>
      <c r="BJ5" s="660"/>
      <c r="BK5" s="660"/>
      <c r="BL5" s="660"/>
      <c r="BM5" s="660"/>
      <c r="BN5" s="661"/>
      <c r="BO5" s="662">
        <v>100</v>
      </c>
      <c r="BP5" s="662"/>
      <c r="BQ5" s="662"/>
      <c r="BR5" s="662"/>
      <c r="BS5" s="663" t="s">
        <v>124</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225315</v>
      </c>
      <c r="S6" s="660"/>
      <c r="T6" s="660"/>
      <c r="U6" s="660"/>
      <c r="V6" s="660"/>
      <c r="W6" s="660"/>
      <c r="X6" s="660"/>
      <c r="Y6" s="661"/>
      <c r="Z6" s="662">
        <v>0.8</v>
      </c>
      <c r="AA6" s="662"/>
      <c r="AB6" s="662"/>
      <c r="AC6" s="662"/>
      <c r="AD6" s="663">
        <v>225315</v>
      </c>
      <c r="AE6" s="663"/>
      <c r="AF6" s="663"/>
      <c r="AG6" s="663"/>
      <c r="AH6" s="663"/>
      <c r="AI6" s="663"/>
      <c r="AJ6" s="663"/>
      <c r="AK6" s="663"/>
      <c r="AL6" s="664">
        <v>1.3</v>
      </c>
      <c r="AM6" s="665"/>
      <c r="AN6" s="665"/>
      <c r="AO6" s="666"/>
      <c r="AP6" s="656" t="s">
        <v>224</v>
      </c>
      <c r="AQ6" s="657"/>
      <c r="AR6" s="657"/>
      <c r="AS6" s="657"/>
      <c r="AT6" s="657"/>
      <c r="AU6" s="657"/>
      <c r="AV6" s="657"/>
      <c r="AW6" s="657"/>
      <c r="AX6" s="657"/>
      <c r="AY6" s="657"/>
      <c r="AZ6" s="657"/>
      <c r="BA6" s="657"/>
      <c r="BB6" s="657"/>
      <c r="BC6" s="657"/>
      <c r="BD6" s="657"/>
      <c r="BE6" s="657"/>
      <c r="BF6" s="658"/>
      <c r="BG6" s="659">
        <v>10787262</v>
      </c>
      <c r="BH6" s="660"/>
      <c r="BI6" s="660"/>
      <c r="BJ6" s="660"/>
      <c r="BK6" s="660"/>
      <c r="BL6" s="660"/>
      <c r="BM6" s="660"/>
      <c r="BN6" s="661"/>
      <c r="BO6" s="662">
        <v>100</v>
      </c>
      <c r="BP6" s="662"/>
      <c r="BQ6" s="662"/>
      <c r="BR6" s="662"/>
      <c r="BS6" s="663" t="s">
        <v>124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258775</v>
      </c>
      <c r="CS6" s="660"/>
      <c r="CT6" s="660"/>
      <c r="CU6" s="660"/>
      <c r="CV6" s="660"/>
      <c r="CW6" s="660"/>
      <c r="CX6" s="660"/>
      <c r="CY6" s="661"/>
      <c r="CZ6" s="653">
        <v>0.9</v>
      </c>
      <c r="DA6" s="654"/>
      <c r="DB6" s="654"/>
      <c r="DC6" s="673"/>
      <c r="DD6" s="668" t="s">
        <v>226</v>
      </c>
      <c r="DE6" s="660"/>
      <c r="DF6" s="660"/>
      <c r="DG6" s="660"/>
      <c r="DH6" s="660"/>
      <c r="DI6" s="660"/>
      <c r="DJ6" s="660"/>
      <c r="DK6" s="660"/>
      <c r="DL6" s="660"/>
      <c r="DM6" s="660"/>
      <c r="DN6" s="660"/>
      <c r="DO6" s="660"/>
      <c r="DP6" s="661"/>
      <c r="DQ6" s="668">
        <v>258775</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23490</v>
      </c>
      <c r="S7" s="660"/>
      <c r="T7" s="660"/>
      <c r="U7" s="660"/>
      <c r="V7" s="660"/>
      <c r="W7" s="660"/>
      <c r="X7" s="660"/>
      <c r="Y7" s="661"/>
      <c r="Z7" s="662">
        <v>0.1</v>
      </c>
      <c r="AA7" s="662"/>
      <c r="AB7" s="662"/>
      <c r="AC7" s="662"/>
      <c r="AD7" s="663">
        <v>23490</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5260403</v>
      </c>
      <c r="BH7" s="660"/>
      <c r="BI7" s="660"/>
      <c r="BJ7" s="660"/>
      <c r="BK7" s="660"/>
      <c r="BL7" s="660"/>
      <c r="BM7" s="660"/>
      <c r="BN7" s="661"/>
      <c r="BO7" s="662">
        <v>48.8</v>
      </c>
      <c r="BP7" s="662"/>
      <c r="BQ7" s="662"/>
      <c r="BR7" s="662"/>
      <c r="BS7" s="663" t="s">
        <v>124</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3628378</v>
      </c>
      <c r="CS7" s="660"/>
      <c r="CT7" s="660"/>
      <c r="CU7" s="660"/>
      <c r="CV7" s="660"/>
      <c r="CW7" s="660"/>
      <c r="CX7" s="660"/>
      <c r="CY7" s="661"/>
      <c r="CZ7" s="662">
        <v>12.8</v>
      </c>
      <c r="DA7" s="662"/>
      <c r="DB7" s="662"/>
      <c r="DC7" s="662"/>
      <c r="DD7" s="668">
        <v>282670</v>
      </c>
      <c r="DE7" s="660"/>
      <c r="DF7" s="660"/>
      <c r="DG7" s="660"/>
      <c r="DH7" s="660"/>
      <c r="DI7" s="660"/>
      <c r="DJ7" s="660"/>
      <c r="DK7" s="660"/>
      <c r="DL7" s="660"/>
      <c r="DM7" s="660"/>
      <c r="DN7" s="660"/>
      <c r="DO7" s="660"/>
      <c r="DP7" s="661"/>
      <c r="DQ7" s="668">
        <v>3273898</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80205</v>
      </c>
      <c r="S8" s="660"/>
      <c r="T8" s="660"/>
      <c r="U8" s="660"/>
      <c r="V8" s="660"/>
      <c r="W8" s="660"/>
      <c r="X8" s="660"/>
      <c r="Y8" s="661"/>
      <c r="Z8" s="662">
        <v>0.3</v>
      </c>
      <c r="AA8" s="662"/>
      <c r="AB8" s="662"/>
      <c r="AC8" s="662"/>
      <c r="AD8" s="663">
        <v>80205</v>
      </c>
      <c r="AE8" s="663"/>
      <c r="AF8" s="663"/>
      <c r="AG8" s="663"/>
      <c r="AH8" s="663"/>
      <c r="AI8" s="663"/>
      <c r="AJ8" s="663"/>
      <c r="AK8" s="663"/>
      <c r="AL8" s="664">
        <v>0.5</v>
      </c>
      <c r="AM8" s="665"/>
      <c r="AN8" s="665"/>
      <c r="AO8" s="666"/>
      <c r="AP8" s="656" t="s">
        <v>231</v>
      </c>
      <c r="AQ8" s="657"/>
      <c r="AR8" s="657"/>
      <c r="AS8" s="657"/>
      <c r="AT8" s="657"/>
      <c r="AU8" s="657"/>
      <c r="AV8" s="657"/>
      <c r="AW8" s="657"/>
      <c r="AX8" s="657"/>
      <c r="AY8" s="657"/>
      <c r="AZ8" s="657"/>
      <c r="BA8" s="657"/>
      <c r="BB8" s="657"/>
      <c r="BC8" s="657"/>
      <c r="BD8" s="657"/>
      <c r="BE8" s="657"/>
      <c r="BF8" s="658"/>
      <c r="BG8" s="659">
        <v>152201</v>
      </c>
      <c r="BH8" s="660"/>
      <c r="BI8" s="660"/>
      <c r="BJ8" s="660"/>
      <c r="BK8" s="660"/>
      <c r="BL8" s="660"/>
      <c r="BM8" s="660"/>
      <c r="BN8" s="661"/>
      <c r="BO8" s="662">
        <v>1.4</v>
      </c>
      <c r="BP8" s="662"/>
      <c r="BQ8" s="662"/>
      <c r="BR8" s="662"/>
      <c r="BS8" s="668" t="s">
        <v>124</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11842271</v>
      </c>
      <c r="CS8" s="660"/>
      <c r="CT8" s="660"/>
      <c r="CU8" s="660"/>
      <c r="CV8" s="660"/>
      <c r="CW8" s="660"/>
      <c r="CX8" s="660"/>
      <c r="CY8" s="661"/>
      <c r="CZ8" s="662">
        <v>41.8</v>
      </c>
      <c r="DA8" s="662"/>
      <c r="DB8" s="662"/>
      <c r="DC8" s="662"/>
      <c r="DD8" s="668">
        <v>136651</v>
      </c>
      <c r="DE8" s="660"/>
      <c r="DF8" s="660"/>
      <c r="DG8" s="660"/>
      <c r="DH8" s="660"/>
      <c r="DI8" s="660"/>
      <c r="DJ8" s="660"/>
      <c r="DK8" s="660"/>
      <c r="DL8" s="660"/>
      <c r="DM8" s="660"/>
      <c r="DN8" s="660"/>
      <c r="DO8" s="660"/>
      <c r="DP8" s="661"/>
      <c r="DQ8" s="668">
        <v>6623786</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77379</v>
      </c>
      <c r="S9" s="660"/>
      <c r="T9" s="660"/>
      <c r="U9" s="660"/>
      <c r="V9" s="660"/>
      <c r="W9" s="660"/>
      <c r="X9" s="660"/>
      <c r="Y9" s="661"/>
      <c r="Z9" s="662">
        <v>0.3</v>
      </c>
      <c r="AA9" s="662"/>
      <c r="AB9" s="662"/>
      <c r="AC9" s="662"/>
      <c r="AD9" s="663">
        <v>77379</v>
      </c>
      <c r="AE9" s="663"/>
      <c r="AF9" s="663"/>
      <c r="AG9" s="663"/>
      <c r="AH9" s="663"/>
      <c r="AI9" s="663"/>
      <c r="AJ9" s="663"/>
      <c r="AK9" s="663"/>
      <c r="AL9" s="664">
        <v>0.5</v>
      </c>
      <c r="AM9" s="665"/>
      <c r="AN9" s="665"/>
      <c r="AO9" s="666"/>
      <c r="AP9" s="656" t="s">
        <v>234</v>
      </c>
      <c r="AQ9" s="657"/>
      <c r="AR9" s="657"/>
      <c r="AS9" s="657"/>
      <c r="AT9" s="657"/>
      <c r="AU9" s="657"/>
      <c r="AV9" s="657"/>
      <c r="AW9" s="657"/>
      <c r="AX9" s="657"/>
      <c r="AY9" s="657"/>
      <c r="AZ9" s="657"/>
      <c r="BA9" s="657"/>
      <c r="BB9" s="657"/>
      <c r="BC9" s="657"/>
      <c r="BD9" s="657"/>
      <c r="BE9" s="657"/>
      <c r="BF9" s="658"/>
      <c r="BG9" s="659">
        <v>4559904</v>
      </c>
      <c r="BH9" s="660"/>
      <c r="BI9" s="660"/>
      <c r="BJ9" s="660"/>
      <c r="BK9" s="660"/>
      <c r="BL9" s="660"/>
      <c r="BM9" s="660"/>
      <c r="BN9" s="661"/>
      <c r="BO9" s="662">
        <v>42.3</v>
      </c>
      <c r="BP9" s="662"/>
      <c r="BQ9" s="662"/>
      <c r="BR9" s="662"/>
      <c r="BS9" s="668" t="s">
        <v>124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3415200</v>
      </c>
      <c r="CS9" s="660"/>
      <c r="CT9" s="660"/>
      <c r="CU9" s="660"/>
      <c r="CV9" s="660"/>
      <c r="CW9" s="660"/>
      <c r="CX9" s="660"/>
      <c r="CY9" s="661"/>
      <c r="CZ9" s="662">
        <v>12.1</v>
      </c>
      <c r="DA9" s="662"/>
      <c r="DB9" s="662"/>
      <c r="DC9" s="662"/>
      <c r="DD9" s="668">
        <v>3617</v>
      </c>
      <c r="DE9" s="660"/>
      <c r="DF9" s="660"/>
      <c r="DG9" s="660"/>
      <c r="DH9" s="660"/>
      <c r="DI9" s="660"/>
      <c r="DJ9" s="660"/>
      <c r="DK9" s="660"/>
      <c r="DL9" s="660"/>
      <c r="DM9" s="660"/>
      <c r="DN9" s="660"/>
      <c r="DO9" s="660"/>
      <c r="DP9" s="661"/>
      <c r="DQ9" s="668">
        <v>3237624</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125</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226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176685</v>
      </c>
      <c r="BH10" s="660"/>
      <c r="BI10" s="660"/>
      <c r="BJ10" s="660"/>
      <c r="BK10" s="660"/>
      <c r="BL10" s="660"/>
      <c r="BM10" s="660"/>
      <c r="BN10" s="661"/>
      <c r="BO10" s="662">
        <v>1.6</v>
      </c>
      <c r="BP10" s="662"/>
      <c r="BQ10" s="662"/>
      <c r="BR10" s="662"/>
      <c r="BS10" s="668" t="s">
        <v>124</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80</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80</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371613</v>
      </c>
      <c r="BH11" s="660"/>
      <c r="BI11" s="660"/>
      <c r="BJ11" s="660"/>
      <c r="BK11" s="660"/>
      <c r="BL11" s="660"/>
      <c r="BM11" s="660"/>
      <c r="BN11" s="661"/>
      <c r="BO11" s="662">
        <v>3.4</v>
      </c>
      <c r="BP11" s="662"/>
      <c r="BQ11" s="662"/>
      <c r="BR11" s="662"/>
      <c r="BS11" s="668" t="s">
        <v>125</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484555</v>
      </c>
      <c r="CS11" s="660"/>
      <c r="CT11" s="660"/>
      <c r="CU11" s="660"/>
      <c r="CV11" s="660"/>
      <c r="CW11" s="660"/>
      <c r="CX11" s="660"/>
      <c r="CY11" s="661"/>
      <c r="CZ11" s="662">
        <v>1.7</v>
      </c>
      <c r="DA11" s="662"/>
      <c r="DB11" s="662"/>
      <c r="DC11" s="662"/>
      <c r="DD11" s="668">
        <v>252722</v>
      </c>
      <c r="DE11" s="660"/>
      <c r="DF11" s="660"/>
      <c r="DG11" s="660"/>
      <c r="DH11" s="660"/>
      <c r="DI11" s="660"/>
      <c r="DJ11" s="660"/>
      <c r="DK11" s="660"/>
      <c r="DL11" s="660"/>
      <c r="DM11" s="660"/>
      <c r="DN11" s="660"/>
      <c r="DO11" s="660"/>
      <c r="DP11" s="661"/>
      <c r="DQ11" s="668">
        <v>249567</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1438254</v>
      </c>
      <c r="S12" s="660"/>
      <c r="T12" s="660"/>
      <c r="U12" s="660"/>
      <c r="V12" s="660"/>
      <c r="W12" s="660"/>
      <c r="X12" s="660"/>
      <c r="Y12" s="661"/>
      <c r="Z12" s="662">
        <v>4.9000000000000004</v>
      </c>
      <c r="AA12" s="662"/>
      <c r="AB12" s="662"/>
      <c r="AC12" s="662"/>
      <c r="AD12" s="663">
        <v>1438254</v>
      </c>
      <c r="AE12" s="663"/>
      <c r="AF12" s="663"/>
      <c r="AG12" s="663"/>
      <c r="AH12" s="663"/>
      <c r="AI12" s="663"/>
      <c r="AJ12" s="663"/>
      <c r="AK12" s="663"/>
      <c r="AL12" s="664">
        <v>8.6</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4882150</v>
      </c>
      <c r="BH12" s="660"/>
      <c r="BI12" s="660"/>
      <c r="BJ12" s="660"/>
      <c r="BK12" s="660"/>
      <c r="BL12" s="660"/>
      <c r="BM12" s="660"/>
      <c r="BN12" s="661"/>
      <c r="BO12" s="662">
        <v>45.3</v>
      </c>
      <c r="BP12" s="662"/>
      <c r="BQ12" s="662"/>
      <c r="BR12" s="662"/>
      <c r="BS12" s="668" t="s">
        <v>124</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302071</v>
      </c>
      <c r="CS12" s="660"/>
      <c r="CT12" s="660"/>
      <c r="CU12" s="660"/>
      <c r="CV12" s="660"/>
      <c r="CW12" s="660"/>
      <c r="CX12" s="660"/>
      <c r="CY12" s="661"/>
      <c r="CZ12" s="662">
        <v>1.1000000000000001</v>
      </c>
      <c r="DA12" s="662"/>
      <c r="DB12" s="662"/>
      <c r="DC12" s="662"/>
      <c r="DD12" s="668">
        <v>5874</v>
      </c>
      <c r="DE12" s="660"/>
      <c r="DF12" s="660"/>
      <c r="DG12" s="660"/>
      <c r="DH12" s="660"/>
      <c r="DI12" s="660"/>
      <c r="DJ12" s="660"/>
      <c r="DK12" s="660"/>
      <c r="DL12" s="660"/>
      <c r="DM12" s="660"/>
      <c r="DN12" s="660"/>
      <c r="DO12" s="660"/>
      <c r="DP12" s="661"/>
      <c r="DQ12" s="668">
        <v>201395</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226</v>
      </c>
      <c r="AA13" s="662"/>
      <c r="AB13" s="662"/>
      <c r="AC13" s="662"/>
      <c r="AD13" s="663" t="s">
        <v>124</v>
      </c>
      <c r="AE13" s="663"/>
      <c r="AF13" s="663"/>
      <c r="AG13" s="663"/>
      <c r="AH13" s="663"/>
      <c r="AI13" s="663"/>
      <c r="AJ13" s="663"/>
      <c r="AK13" s="663"/>
      <c r="AL13" s="664" t="s">
        <v>125</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4855965</v>
      </c>
      <c r="BH13" s="660"/>
      <c r="BI13" s="660"/>
      <c r="BJ13" s="660"/>
      <c r="BK13" s="660"/>
      <c r="BL13" s="660"/>
      <c r="BM13" s="660"/>
      <c r="BN13" s="661"/>
      <c r="BO13" s="662">
        <v>45</v>
      </c>
      <c r="BP13" s="662"/>
      <c r="BQ13" s="662"/>
      <c r="BR13" s="662"/>
      <c r="BS13" s="668" t="s">
        <v>124</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2132702</v>
      </c>
      <c r="CS13" s="660"/>
      <c r="CT13" s="660"/>
      <c r="CU13" s="660"/>
      <c r="CV13" s="660"/>
      <c r="CW13" s="660"/>
      <c r="CX13" s="660"/>
      <c r="CY13" s="661"/>
      <c r="CZ13" s="662">
        <v>7.5</v>
      </c>
      <c r="DA13" s="662"/>
      <c r="DB13" s="662"/>
      <c r="DC13" s="662"/>
      <c r="DD13" s="668">
        <v>659784</v>
      </c>
      <c r="DE13" s="660"/>
      <c r="DF13" s="660"/>
      <c r="DG13" s="660"/>
      <c r="DH13" s="660"/>
      <c r="DI13" s="660"/>
      <c r="DJ13" s="660"/>
      <c r="DK13" s="660"/>
      <c r="DL13" s="660"/>
      <c r="DM13" s="660"/>
      <c r="DN13" s="660"/>
      <c r="DO13" s="660"/>
      <c r="DP13" s="661"/>
      <c r="DQ13" s="668">
        <v>1931106</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226</v>
      </c>
      <c r="AA14" s="662"/>
      <c r="AB14" s="662"/>
      <c r="AC14" s="662"/>
      <c r="AD14" s="663" t="s">
        <v>125</v>
      </c>
      <c r="AE14" s="663"/>
      <c r="AF14" s="663"/>
      <c r="AG14" s="663"/>
      <c r="AH14" s="663"/>
      <c r="AI14" s="663"/>
      <c r="AJ14" s="663"/>
      <c r="AK14" s="663"/>
      <c r="AL14" s="664" t="s">
        <v>124</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159647</v>
      </c>
      <c r="BH14" s="660"/>
      <c r="BI14" s="660"/>
      <c r="BJ14" s="660"/>
      <c r="BK14" s="660"/>
      <c r="BL14" s="660"/>
      <c r="BM14" s="660"/>
      <c r="BN14" s="661"/>
      <c r="BO14" s="662">
        <v>1.5</v>
      </c>
      <c r="BP14" s="662"/>
      <c r="BQ14" s="662"/>
      <c r="BR14" s="662"/>
      <c r="BS14" s="668" t="s">
        <v>124</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1109159</v>
      </c>
      <c r="CS14" s="660"/>
      <c r="CT14" s="660"/>
      <c r="CU14" s="660"/>
      <c r="CV14" s="660"/>
      <c r="CW14" s="660"/>
      <c r="CX14" s="660"/>
      <c r="CY14" s="661"/>
      <c r="CZ14" s="662">
        <v>3.9</v>
      </c>
      <c r="DA14" s="662"/>
      <c r="DB14" s="662"/>
      <c r="DC14" s="662"/>
      <c r="DD14" s="668">
        <v>39347</v>
      </c>
      <c r="DE14" s="660"/>
      <c r="DF14" s="660"/>
      <c r="DG14" s="660"/>
      <c r="DH14" s="660"/>
      <c r="DI14" s="660"/>
      <c r="DJ14" s="660"/>
      <c r="DK14" s="660"/>
      <c r="DL14" s="660"/>
      <c r="DM14" s="660"/>
      <c r="DN14" s="660"/>
      <c r="DO14" s="660"/>
      <c r="DP14" s="661"/>
      <c r="DQ14" s="668">
        <v>1101866</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120459</v>
      </c>
      <c r="S15" s="660"/>
      <c r="T15" s="660"/>
      <c r="U15" s="660"/>
      <c r="V15" s="660"/>
      <c r="W15" s="660"/>
      <c r="X15" s="660"/>
      <c r="Y15" s="661"/>
      <c r="Z15" s="662">
        <v>0.4</v>
      </c>
      <c r="AA15" s="662"/>
      <c r="AB15" s="662"/>
      <c r="AC15" s="662"/>
      <c r="AD15" s="663">
        <v>120459</v>
      </c>
      <c r="AE15" s="663"/>
      <c r="AF15" s="663"/>
      <c r="AG15" s="663"/>
      <c r="AH15" s="663"/>
      <c r="AI15" s="663"/>
      <c r="AJ15" s="663"/>
      <c r="AK15" s="663"/>
      <c r="AL15" s="664">
        <v>0.7</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485062</v>
      </c>
      <c r="BH15" s="660"/>
      <c r="BI15" s="660"/>
      <c r="BJ15" s="660"/>
      <c r="BK15" s="660"/>
      <c r="BL15" s="660"/>
      <c r="BM15" s="660"/>
      <c r="BN15" s="661"/>
      <c r="BO15" s="662">
        <v>4.5</v>
      </c>
      <c r="BP15" s="662"/>
      <c r="BQ15" s="662"/>
      <c r="BR15" s="662"/>
      <c r="BS15" s="668" t="s">
        <v>226</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2844759</v>
      </c>
      <c r="CS15" s="660"/>
      <c r="CT15" s="660"/>
      <c r="CU15" s="660"/>
      <c r="CV15" s="660"/>
      <c r="CW15" s="660"/>
      <c r="CX15" s="660"/>
      <c r="CY15" s="661"/>
      <c r="CZ15" s="662">
        <v>10</v>
      </c>
      <c r="DA15" s="662"/>
      <c r="DB15" s="662"/>
      <c r="DC15" s="662"/>
      <c r="DD15" s="668">
        <v>607979</v>
      </c>
      <c r="DE15" s="660"/>
      <c r="DF15" s="660"/>
      <c r="DG15" s="660"/>
      <c r="DH15" s="660"/>
      <c r="DI15" s="660"/>
      <c r="DJ15" s="660"/>
      <c r="DK15" s="660"/>
      <c r="DL15" s="660"/>
      <c r="DM15" s="660"/>
      <c r="DN15" s="660"/>
      <c r="DO15" s="660"/>
      <c r="DP15" s="661"/>
      <c r="DQ15" s="668">
        <v>2029349</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125</v>
      </c>
      <c r="AE16" s="663"/>
      <c r="AF16" s="663"/>
      <c r="AG16" s="663"/>
      <c r="AH16" s="663"/>
      <c r="AI16" s="663"/>
      <c r="AJ16" s="663"/>
      <c r="AK16" s="663"/>
      <c r="AL16" s="664" t="s">
        <v>125</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124</v>
      </c>
      <c r="CS16" s="660"/>
      <c r="CT16" s="660"/>
      <c r="CU16" s="660"/>
      <c r="CV16" s="660"/>
      <c r="CW16" s="660"/>
      <c r="CX16" s="660"/>
      <c r="CY16" s="661"/>
      <c r="CZ16" s="662" t="s">
        <v>124</v>
      </c>
      <c r="DA16" s="662"/>
      <c r="DB16" s="662"/>
      <c r="DC16" s="662"/>
      <c r="DD16" s="668" t="s">
        <v>124</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80176</v>
      </c>
      <c r="S17" s="660"/>
      <c r="T17" s="660"/>
      <c r="U17" s="660"/>
      <c r="V17" s="660"/>
      <c r="W17" s="660"/>
      <c r="X17" s="660"/>
      <c r="Y17" s="661"/>
      <c r="Z17" s="662">
        <v>0.3</v>
      </c>
      <c r="AA17" s="662"/>
      <c r="AB17" s="662"/>
      <c r="AC17" s="662"/>
      <c r="AD17" s="663">
        <v>80176</v>
      </c>
      <c r="AE17" s="663"/>
      <c r="AF17" s="663"/>
      <c r="AG17" s="663"/>
      <c r="AH17" s="663"/>
      <c r="AI17" s="663"/>
      <c r="AJ17" s="663"/>
      <c r="AK17" s="663"/>
      <c r="AL17" s="664">
        <v>0.5</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2291621</v>
      </c>
      <c r="CS17" s="660"/>
      <c r="CT17" s="660"/>
      <c r="CU17" s="660"/>
      <c r="CV17" s="660"/>
      <c r="CW17" s="660"/>
      <c r="CX17" s="660"/>
      <c r="CY17" s="661"/>
      <c r="CZ17" s="662">
        <v>8.1</v>
      </c>
      <c r="DA17" s="662"/>
      <c r="DB17" s="662"/>
      <c r="DC17" s="662"/>
      <c r="DD17" s="668" t="s">
        <v>226</v>
      </c>
      <c r="DE17" s="660"/>
      <c r="DF17" s="660"/>
      <c r="DG17" s="660"/>
      <c r="DH17" s="660"/>
      <c r="DI17" s="660"/>
      <c r="DJ17" s="660"/>
      <c r="DK17" s="660"/>
      <c r="DL17" s="660"/>
      <c r="DM17" s="660"/>
      <c r="DN17" s="660"/>
      <c r="DO17" s="660"/>
      <c r="DP17" s="661"/>
      <c r="DQ17" s="668">
        <v>2291621</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4444810</v>
      </c>
      <c r="S18" s="660"/>
      <c r="T18" s="660"/>
      <c r="U18" s="660"/>
      <c r="V18" s="660"/>
      <c r="W18" s="660"/>
      <c r="X18" s="660"/>
      <c r="Y18" s="661"/>
      <c r="Z18" s="662">
        <v>15.3</v>
      </c>
      <c r="AA18" s="662"/>
      <c r="AB18" s="662"/>
      <c r="AC18" s="662"/>
      <c r="AD18" s="663">
        <v>3876673</v>
      </c>
      <c r="AE18" s="663"/>
      <c r="AF18" s="663"/>
      <c r="AG18" s="663"/>
      <c r="AH18" s="663"/>
      <c r="AI18" s="663"/>
      <c r="AJ18" s="663"/>
      <c r="AK18" s="663"/>
      <c r="AL18" s="664">
        <v>23.1</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125</v>
      </c>
      <c r="BP18" s="662"/>
      <c r="BQ18" s="662"/>
      <c r="BR18" s="662"/>
      <c r="BS18" s="668" t="s">
        <v>125</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125</v>
      </c>
      <c r="DA18" s="662"/>
      <c r="DB18" s="662"/>
      <c r="DC18" s="662"/>
      <c r="DD18" s="668" t="s">
        <v>124</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3876673</v>
      </c>
      <c r="S19" s="660"/>
      <c r="T19" s="660"/>
      <c r="U19" s="660"/>
      <c r="V19" s="660"/>
      <c r="W19" s="660"/>
      <c r="X19" s="660"/>
      <c r="Y19" s="661"/>
      <c r="Z19" s="662">
        <v>13.3</v>
      </c>
      <c r="AA19" s="662"/>
      <c r="AB19" s="662"/>
      <c r="AC19" s="662"/>
      <c r="AD19" s="663">
        <v>3876673</v>
      </c>
      <c r="AE19" s="663"/>
      <c r="AF19" s="663"/>
      <c r="AG19" s="663"/>
      <c r="AH19" s="663"/>
      <c r="AI19" s="663"/>
      <c r="AJ19" s="663"/>
      <c r="AK19" s="663"/>
      <c r="AL19" s="664">
        <v>23.1</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124</v>
      </c>
      <c r="BP19" s="662"/>
      <c r="BQ19" s="662"/>
      <c r="BR19" s="662"/>
      <c r="BS19" s="668" t="s">
        <v>124</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125</v>
      </c>
      <c r="CS19" s="660"/>
      <c r="CT19" s="660"/>
      <c r="CU19" s="660"/>
      <c r="CV19" s="660"/>
      <c r="CW19" s="660"/>
      <c r="CX19" s="660"/>
      <c r="CY19" s="661"/>
      <c r="CZ19" s="662" t="s">
        <v>124</v>
      </c>
      <c r="DA19" s="662"/>
      <c r="DB19" s="662"/>
      <c r="DC19" s="662"/>
      <c r="DD19" s="668" t="s">
        <v>226</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568137</v>
      </c>
      <c r="S20" s="660"/>
      <c r="T20" s="660"/>
      <c r="U20" s="660"/>
      <c r="V20" s="660"/>
      <c r="W20" s="660"/>
      <c r="X20" s="660"/>
      <c r="Y20" s="661"/>
      <c r="Z20" s="662">
        <v>2</v>
      </c>
      <c r="AA20" s="662"/>
      <c r="AB20" s="662"/>
      <c r="AC20" s="662"/>
      <c r="AD20" s="663" t="s">
        <v>124</v>
      </c>
      <c r="AE20" s="663"/>
      <c r="AF20" s="663"/>
      <c r="AG20" s="663"/>
      <c r="AH20" s="663"/>
      <c r="AI20" s="663"/>
      <c r="AJ20" s="663"/>
      <c r="AK20" s="663"/>
      <c r="AL20" s="664" t="s">
        <v>125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124</v>
      </c>
      <c r="BH20" s="660"/>
      <c r="BI20" s="660"/>
      <c r="BJ20" s="660"/>
      <c r="BK20" s="660"/>
      <c r="BL20" s="660"/>
      <c r="BM20" s="660"/>
      <c r="BN20" s="661"/>
      <c r="BO20" s="662" t="s">
        <v>124</v>
      </c>
      <c r="BP20" s="662"/>
      <c r="BQ20" s="662"/>
      <c r="BR20" s="662"/>
      <c r="BS20" s="668" t="s">
        <v>124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28309571</v>
      </c>
      <c r="CS20" s="660"/>
      <c r="CT20" s="660"/>
      <c r="CU20" s="660"/>
      <c r="CV20" s="660"/>
      <c r="CW20" s="660"/>
      <c r="CX20" s="660"/>
      <c r="CY20" s="661"/>
      <c r="CZ20" s="662">
        <v>100</v>
      </c>
      <c r="DA20" s="662"/>
      <c r="DB20" s="662"/>
      <c r="DC20" s="662"/>
      <c r="DD20" s="668">
        <v>1988644</v>
      </c>
      <c r="DE20" s="660"/>
      <c r="DF20" s="660"/>
      <c r="DG20" s="660"/>
      <c r="DH20" s="660"/>
      <c r="DI20" s="660"/>
      <c r="DJ20" s="660"/>
      <c r="DK20" s="660"/>
      <c r="DL20" s="660"/>
      <c r="DM20" s="660"/>
      <c r="DN20" s="660"/>
      <c r="DO20" s="660"/>
      <c r="DP20" s="661"/>
      <c r="DQ20" s="668">
        <v>21199067</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125</v>
      </c>
      <c r="AA21" s="662"/>
      <c r="AB21" s="662"/>
      <c r="AC21" s="662"/>
      <c r="AD21" s="663" t="s">
        <v>124</v>
      </c>
      <c r="AE21" s="663"/>
      <c r="AF21" s="663"/>
      <c r="AG21" s="663"/>
      <c r="AH21" s="663"/>
      <c r="AI21" s="663"/>
      <c r="AJ21" s="663"/>
      <c r="AK21" s="663"/>
      <c r="AL21" s="664" t="s">
        <v>125</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17277350</v>
      </c>
      <c r="S22" s="660"/>
      <c r="T22" s="660"/>
      <c r="U22" s="660"/>
      <c r="V22" s="660"/>
      <c r="W22" s="660"/>
      <c r="X22" s="660"/>
      <c r="Y22" s="661"/>
      <c r="Z22" s="662">
        <v>59.3</v>
      </c>
      <c r="AA22" s="662"/>
      <c r="AB22" s="662"/>
      <c r="AC22" s="662"/>
      <c r="AD22" s="663">
        <v>16709213</v>
      </c>
      <c r="AE22" s="663"/>
      <c r="AF22" s="663"/>
      <c r="AG22" s="663"/>
      <c r="AH22" s="663"/>
      <c r="AI22" s="663"/>
      <c r="AJ22" s="663"/>
      <c r="AK22" s="663"/>
      <c r="AL22" s="664">
        <v>99.5</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124</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15255</v>
      </c>
      <c r="S23" s="660"/>
      <c r="T23" s="660"/>
      <c r="U23" s="660"/>
      <c r="V23" s="660"/>
      <c r="W23" s="660"/>
      <c r="X23" s="660"/>
      <c r="Y23" s="661"/>
      <c r="Z23" s="662">
        <v>0.1</v>
      </c>
      <c r="AA23" s="662"/>
      <c r="AB23" s="662"/>
      <c r="AC23" s="662"/>
      <c r="AD23" s="663">
        <v>15255</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119849</v>
      </c>
      <c r="S24" s="660"/>
      <c r="T24" s="660"/>
      <c r="U24" s="660"/>
      <c r="V24" s="660"/>
      <c r="W24" s="660"/>
      <c r="X24" s="660"/>
      <c r="Y24" s="661"/>
      <c r="Z24" s="662">
        <v>0.4</v>
      </c>
      <c r="AA24" s="662"/>
      <c r="AB24" s="662"/>
      <c r="AC24" s="662"/>
      <c r="AD24" s="663" t="s">
        <v>124</v>
      </c>
      <c r="AE24" s="663"/>
      <c r="AF24" s="663"/>
      <c r="AG24" s="663"/>
      <c r="AH24" s="663"/>
      <c r="AI24" s="663"/>
      <c r="AJ24" s="663"/>
      <c r="AK24" s="663"/>
      <c r="AL24" s="664" t="s">
        <v>124</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12382944</v>
      </c>
      <c r="CS24" s="649"/>
      <c r="CT24" s="649"/>
      <c r="CU24" s="649"/>
      <c r="CV24" s="649"/>
      <c r="CW24" s="649"/>
      <c r="CX24" s="649"/>
      <c r="CY24" s="650"/>
      <c r="CZ24" s="653">
        <v>43.7</v>
      </c>
      <c r="DA24" s="654"/>
      <c r="DB24" s="654"/>
      <c r="DC24" s="673"/>
      <c r="DD24" s="692">
        <v>7734135</v>
      </c>
      <c r="DE24" s="649"/>
      <c r="DF24" s="649"/>
      <c r="DG24" s="649"/>
      <c r="DH24" s="649"/>
      <c r="DI24" s="649"/>
      <c r="DJ24" s="649"/>
      <c r="DK24" s="650"/>
      <c r="DL24" s="692">
        <v>7729623</v>
      </c>
      <c r="DM24" s="649"/>
      <c r="DN24" s="649"/>
      <c r="DO24" s="649"/>
      <c r="DP24" s="649"/>
      <c r="DQ24" s="649"/>
      <c r="DR24" s="649"/>
      <c r="DS24" s="649"/>
      <c r="DT24" s="649"/>
      <c r="DU24" s="649"/>
      <c r="DV24" s="650"/>
      <c r="DW24" s="653">
        <v>43</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374181</v>
      </c>
      <c r="S25" s="660"/>
      <c r="T25" s="660"/>
      <c r="U25" s="660"/>
      <c r="V25" s="660"/>
      <c r="W25" s="660"/>
      <c r="X25" s="660"/>
      <c r="Y25" s="661"/>
      <c r="Z25" s="662">
        <v>1.3</v>
      </c>
      <c r="AA25" s="662"/>
      <c r="AB25" s="662"/>
      <c r="AC25" s="662"/>
      <c r="AD25" s="663">
        <v>42290</v>
      </c>
      <c r="AE25" s="663"/>
      <c r="AF25" s="663"/>
      <c r="AG25" s="663"/>
      <c r="AH25" s="663"/>
      <c r="AI25" s="663"/>
      <c r="AJ25" s="663"/>
      <c r="AK25" s="663"/>
      <c r="AL25" s="664">
        <v>0.3</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226</v>
      </c>
      <c r="BP25" s="662"/>
      <c r="BQ25" s="662"/>
      <c r="BR25" s="662"/>
      <c r="BS25" s="668" t="s">
        <v>124</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3661942</v>
      </c>
      <c r="CS25" s="695"/>
      <c r="CT25" s="695"/>
      <c r="CU25" s="695"/>
      <c r="CV25" s="695"/>
      <c r="CW25" s="695"/>
      <c r="CX25" s="695"/>
      <c r="CY25" s="696"/>
      <c r="CZ25" s="664">
        <v>12.9</v>
      </c>
      <c r="DA25" s="693"/>
      <c r="DB25" s="693"/>
      <c r="DC25" s="697"/>
      <c r="DD25" s="668">
        <v>3190017</v>
      </c>
      <c r="DE25" s="695"/>
      <c r="DF25" s="695"/>
      <c r="DG25" s="695"/>
      <c r="DH25" s="695"/>
      <c r="DI25" s="695"/>
      <c r="DJ25" s="695"/>
      <c r="DK25" s="696"/>
      <c r="DL25" s="668">
        <v>3185505</v>
      </c>
      <c r="DM25" s="695"/>
      <c r="DN25" s="695"/>
      <c r="DO25" s="695"/>
      <c r="DP25" s="695"/>
      <c r="DQ25" s="695"/>
      <c r="DR25" s="695"/>
      <c r="DS25" s="695"/>
      <c r="DT25" s="695"/>
      <c r="DU25" s="695"/>
      <c r="DV25" s="696"/>
      <c r="DW25" s="664">
        <v>17.7</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169453</v>
      </c>
      <c r="S26" s="660"/>
      <c r="T26" s="660"/>
      <c r="U26" s="660"/>
      <c r="V26" s="660"/>
      <c r="W26" s="660"/>
      <c r="X26" s="660"/>
      <c r="Y26" s="661"/>
      <c r="Z26" s="662">
        <v>0.6</v>
      </c>
      <c r="AA26" s="662"/>
      <c r="AB26" s="662"/>
      <c r="AC26" s="662"/>
      <c r="AD26" s="663" t="s">
        <v>226</v>
      </c>
      <c r="AE26" s="663"/>
      <c r="AF26" s="663"/>
      <c r="AG26" s="663"/>
      <c r="AH26" s="663"/>
      <c r="AI26" s="663"/>
      <c r="AJ26" s="663"/>
      <c r="AK26" s="663"/>
      <c r="AL26" s="664" t="s">
        <v>226</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125</v>
      </c>
      <c r="BH26" s="660"/>
      <c r="BI26" s="660"/>
      <c r="BJ26" s="660"/>
      <c r="BK26" s="660"/>
      <c r="BL26" s="660"/>
      <c r="BM26" s="660"/>
      <c r="BN26" s="661"/>
      <c r="BO26" s="662" t="s">
        <v>125</v>
      </c>
      <c r="BP26" s="662"/>
      <c r="BQ26" s="662"/>
      <c r="BR26" s="662"/>
      <c r="BS26" s="668" t="s">
        <v>124</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2521266</v>
      </c>
      <c r="CS26" s="660"/>
      <c r="CT26" s="660"/>
      <c r="CU26" s="660"/>
      <c r="CV26" s="660"/>
      <c r="CW26" s="660"/>
      <c r="CX26" s="660"/>
      <c r="CY26" s="661"/>
      <c r="CZ26" s="664">
        <v>8.9</v>
      </c>
      <c r="DA26" s="693"/>
      <c r="DB26" s="693"/>
      <c r="DC26" s="697"/>
      <c r="DD26" s="668">
        <v>2055070</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3539724</v>
      </c>
      <c r="S27" s="660"/>
      <c r="T27" s="660"/>
      <c r="U27" s="660"/>
      <c r="V27" s="660"/>
      <c r="W27" s="660"/>
      <c r="X27" s="660"/>
      <c r="Y27" s="661"/>
      <c r="Z27" s="662">
        <v>12.2</v>
      </c>
      <c r="AA27" s="662"/>
      <c r="AB27" s="662"/>
      <c r="AC27" s="662"/>
      <c r="AD27" s="663" t="s">
        <v>124</v>
      </c>
      <c r="AE27" s="663"/>
      <c r="AF27" s="663"/>
      <c r="AG27" s="663"/>
      <c r="AH27" s="663"/>
      <c r="AI27" s="663"/>
      <c r="AJ27" s="663"/>
      <c r="AK27" s="663"/>
      <c r="AL27" s="664" t="s">
        <v>124</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10787262</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6429381</v>
      </c>
      <c r="CS27" s="695"/>
      <c r="CT27" s="695"/>
      <c r="CU27" s="695"/>
      <c r="CV27" s="695"/>
      <c r="CW27" s="695"/>
      <c r="CX27" s="695"/>
      <c r="CY27" s="696"/>
      <c r="CZ27" s="664">
        <v>22.7</v>
      </c>
      <c r="DA27" s="693"/>
      <c r="DB27" s="693"/>
      <c r="DC27" s="697"/>
      <c r="DD27" s="668">
        <v>2252497</v>
      </c>
      <c r="DE27" s="695"/>
      <c r="DF27" s="695"/>
      <c r="DG27" s="695"/>
      <c r="DH27" s="695"/>
      <c r="DI27" s="695"/>
      <c r="DJ27" s="695"/>
      <c r="DK27" s="696"/>
      <c r="DL27" s="668">
        <v>2252497</v>
      </c>
      <c r="DM27" s="695"/>
      <c r="DN27" s="695"/>
      <c r="DO27" s="695"/>
      <c r="DP27" s="695"/>
      <c r="DQ27" s="695"/>
      <c r="DR27" s="695"/>
      <c r="DS27" s="695"/>
      <c r="DT27" s="695"/>
      <c r="DU27" s="695"/>
      <c r="DV27" s="696"/>
      <c r="DW27" s="664">
        <v>12.5</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226</v>
      </c>
      <c r="AA28" s="662"/>
      <c r="AB28" s="662"/>
      <c r="AC28" s="662"/>
      <c r="AD28" s="663" t="s">
        <v>124</v>
      </c>
      <c r="AE28" s="663"/>
      <c r="AF28" s="663"/>
      <c r="AG28" s="663"/>
      <c r="AH28" s="663"/>
      <c r="AI28" s="663"/>
      <c r="AJ28" s="663"/>
      <c r="AK28" s="663"/>
      <c r="AL28" s="664" t="s">
        <v>125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2291621</v>
      </c>
      <c r="CS28" s="660"/>
      <c r="CT28" s="660"/>
      <c r="CU28" s="660"/>
      <c r="CV28" s="660"/>
      <c r="CW28" s="660"/>
      <c r="CX28" s="660"/>
      <c r="CY28" s="661"/>
      <c r="CZ28" s="664">
        <v>8.1</v>
      </c>
      <c r="DA28" s="693"/>
      <c r="DB28" s="693"/>
      <c r="DC28" s="697"/>
      <c r="DD28" s="668">
        <v>2291621</v>
      </c>
      <c r="DE28" s="660"/>
      <c r="DF28" s="660"/>
      <c r="DG28" s="660"/>
      <c r="DH28" s="660"/>
      <c r="DI28" s="660"/>
      <c r="DJ28" s="660"/>
      <c r="DK28" s="661"/>
      <c r="DL28" s="668">
        <v>2291621</v>
      </c>
      <c r="DM28" s="660"/>
      <c r="DN28" s="660"/>
      <c r="DO28" s="660"/>
      <c r="DP28" s="660"/>
      <c r="DQ28" s="660"/>
      <c r="DR28" s="660"/>
      <c r="DS28" s="660"/>
      <c r="DT28" s="660"/>
      <c r="DU28" s="660"/>
      <c r="DV28" s="661"/>
      <c r="DW28" s="664">
        <v>12.7</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1840103</v>
      </c>
      <c r="S29" s="660"/>
      <c r="T29" s="660"/>
      <c r="U29" s="660"/>
      <c r="V29" s="660"/>
      <c r="W29" s="660"/>
      <c r="X29" s="660"/>
      <c r="Y29" s="661"/>
      <c r="Z29" s="662">
        <v>6.3</v>
      </c>
      <c r="AA29" s="662"/>
      <c r="AB29" s="662"/>
      <c r="AC29" s="662"/>
      <c r="AD29" s="663" t="s">
        <v>124</v>
      </c>
      <c r="AE29" s="663"/>
      <c r="AF29" s="663"/>
      <c r="AG29" s="663"/>
      <c r="AH29" s="663"/>
      <c r="AI29" s="663"/>
      <c r="AJ29" s="663"/>
      <c r="AK29" s="663"/>
      <c r="AL29" s="664" t="s">
        <v>124</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2291621</v>
      </c>
      <c r="CS29" s="695"/>
      <c r="CT29" s="695"/>
      <c r="CU29" s="695"/>
      <c r="CV29" s="695"/>
      <c r="CW29" s="695"/>
      <c r="CX29" s="695"/>
      <c r="CY29" s="696"/>
      <c r="CZ29" s="664">
        <v>8.1</v>
      </c>
      <c r="DA29" s="693"/>
      <c r="DB29" s="693"/>
      <c r="DC29" s="697"/>
      <c r="DD29" s="668">
        <v>2291621</v>
      </c>
      <c r="DE29" s="695"/>
      <c r="DF29" s="695"/>
      <c r="DG29" s="695"/>
      <c r="DH29" s="695"/>
      <c r="DI29" s="695"/>
      <c r="DJ29" s="695"/>
      <c r="DK29" s="696"/>
      <c r="DL29" s="668">
        <v>2291621</v>
      </c>
      <c r="DM29" s="695"/>
      <c r="DN29" s="695"/>
      <c r="DO29" s="695"/>
      <c r="DP29" s="695"/>
      <c r="DQ29" s="695"/>
      <c r="DR29" s="695"/>
      <c r="DS29" s="695"/>
      <c r="DT29" s="695"/>
      <c r="DU29" s="695"/>
      <c r="DV29" s="696"/>
      <c r="DW29" s="664">
        <v>12.7</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13399</v>
      </c>
      <c r="S30" s="660"/>
      <c r="T30" s="660"/>
      <c r="U30" s="660"/>
      <c r="V30" s="660"/>
      <c r="W30" s="660"/>
      <c r="X30" s="660"/>
      <c r="Y30" s="661"/>
      <c r="Z30" s="662">
        <v>0</v>
      </c>
      <c r="AA30" s="662"/>
      <c r="AB30" s="662"/>
      <c r="AC30" s="662"/>
      <c r="AD30" s="663">
        <v>3049</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98.4</v>
      </c>
      <c r="BH30" s="720"/>
      <c r="BI30" s="720"/>
      <c r="BJ30" s="720"/>
      <c r="BK30" s="720"/>
      <c r="BL30" s="720"/>
      <c r="BM30" s="654">
        <v>93.3</v>
      </c>
      <c r="BN30" s="720"/>
      <c r="BO30" s="720"/>
      <c r="BP30" s="720"/>
      <c r="BQ30" s="721"/>
      <c r="BR30" s="719">
        <v>98.2</v>
      </c>
      <c r="BS30" s="720"/>
      <c r="BT30" s="720"/>
      <c r="BU30" s="720"/>
      <c r="BV30" s="720"/>
      <c r="BW30" s="720"/>
      <c r="BX30" s="654">
        <v>92.9</v>
      </c>
      <c r="BY30" s="720"/>
      <c r="BZ30" s="720"/>
      <c r="CA30" s="720"/>
      <c r="CB30" s="721"/>
      <c r="CD30" s="724"/>
      <c r="CE30" s="725"/>
      <c r="CF30" s="674" t="s">
        <v>303</v>
      </c>
      <c r="CG30" s="675"/>
      <c r="CH30" s="675"/>
      <c r="CI30" s="675"/>
      <c r="CJ30" s="675"/>
      <c r="CK30" s="675"/>
      <c r="CL30" s="675"/>
      <c r="CM30" s="675"/>
      <c r="CN30" s="675"/>
      <c r="CO30" s="675"/>
      <c r="CP30" s="675"/>
      <c r="CQ30" s="676"/>
      <c r="CR30" s="659">
        <v>2180834</v>
      </c>
      <c r="CS30" s="660"/>
      <c r="CT30" s="660"/>
      <c r="CU30" s="660"/>
      <c r="CV30" s="660"/>
      <c r="CW30" s="660"/>
      <c r="CX30" s="660"/>
      <c r="CY30" s="661"/>
      <c r="CZ30" s="664">
        <v>7.7</v>
      </c>
      <c r="DA30" s="693"/>
      <c r="DB30" s="693"/>
      <c r="DC30" s="697"/>
      <c r="DD30" s="668">
        <v>2180834</v>
      </c>
      <c r="DE30" s="660"/>
      <c r="DF30" s="660"/>
      <c r="DG30" s="660"/>
      <c r="DH30" s="660"/>
      <c r="DI30" s="660"/>
      <c r="DJ30" s="660"/>
      <c r="DK30" s="661"/>
      <c r="DL30" s="668">
        <v>2180834</v>
      </c>
      <c r="DM30" s="660"/>
      <c r="DN30" s="660"/>
      <c r="DO30" s="660"/>
      <c r="DP30" s="660"/>
      <c r="DQ30" s="660"/>
      <c r="DR30" s="660"/>
      <c r="DS30" s="660"/>
      <c r="DT30" s="660"/>
      <c r="DU30" s="660"/>
      <c r="DV30" s="661"/>
      <c r="DW30" s="664">
        <v>12.1</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17057</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98.1</v>
      </c>
      <c r="BH31" s="695"/>
      <c r="BI31" s="695"/>
      <c r="BJ31" s="695"/>
      <c r="BK31" s="695"/>
      <c r="BL31" s="695"/>
      <c r="BM31" s="665">
        <v>92</v>
      </c>
      <c r="BN31" s="717"/>
      <c r="BO31" s="717"/>
      <c r="BP31" s="717"/>
      <c r="BQ31" s="718"/>
      <c r="BR31" s="716">
        <v>97.8</v>
      </c>
      <c r="BS31" s="695"/>
      <c r="BT31" s="695"/>
      <c r="BU31" s="695"/>
      <c r="BV31" s="695"/>
      <c r="BW31" s="695"/>
      <c r="BX31" s="665">
        <v>91.5</v>
      </c>
      <c r="BY31" s="717"/>
      <c r="BZ31" s="717"/>
      <c r="CA31" s="717"/>
      <c r="CB31" s="718"/>
      <c r="CD31" s="724"/>
      <c r="CE31" s="725"/>
      <c r="CF31" s="674" t="s">
        <v>307</v>
      </c>
      <c r="CG31" s="675"/>
      <c r="CH31" s="675"/>
      <c r="CI31" s="675"/>
      <c r="CJ31" s="675"/>
      <c r="CK31" s="675"/>
      <c r="CL31" s="675"/>
      <c r="CM31" s="675"/>
      <c r="CN31" s="675"/>
      <c r="CO31" s="675"/>
      <c r="CP31" s="675"/>
      <c r="CQ31" s="676"/>
      <c r="CR31" s="659">
        <v>110787</v>
      </c>
      <c r="CS31" s="695"/>
      <c r="CT31" s="695"/>
      <c r="CU31" s="695"/>
      <c r="CV31" s="695"/>
      <c r="CW31" s="695"/>
      <c r="CX31" s="695"/>
      <c r="CY31" s="696"/>
      <c r="CZ31" s="664">
        <v>0.4</v>
      </c>
      <c r="DA31" s="693"/>
      <c r="DB31" s="693"/>
      <c r="DC31" s="697"/>
      <c r="DD31" s="668">
        <v>110787</v>
      </c>
      <c r="DE31" s="695"/>
      <c r="DF31" s="695"/>
      <c r="DG31" s="695"/>
      <c r="DH31" s="695"/>
      <c r="DI31" s="695"/>
      <c r="DJ31" s="695"/>
      <c r="DK31" s="696"/>
      <c r="DL31" s="668">
        <v>110787</v>
      </c>
      <c r="DM31" s="695"/>
      <c r="DN31" s="695"/>
      <c r="DO31" s="695"/>
      <c r="DP31" s="695"/>
      <c r="DQ31" s="695"/>
      <c r="DR31" s="695"/>
      <c r="DS31" s="695"/>
      <c r="DT31" s="695"/>
      <c r="DU31" s="695"/>
      <c r="DV31" s="696"/>
      <c r="DW31" s="664">
        <v>0.6</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2393416</v>
      </c>
      <c r="S32" s="660"/>
      <c r="T32" s="660"/>
      <c r="U32" s="660"/>
      <c r="V32" s="660"/>
      <c r="W32" s="660"/>
      <c r="X32" s="660"/>
      <c r="Y32" s="661"/>
      <c r="Z32" s="662">
        <v>8.1999999999999993</v>
      </c>
      <c r="AA32" s="662"/>
      <c r="AB32" s="662"/>
      <c r="AC32" s="662"/>
      <c r="AD32" s="663" t="s">
        <v>125</v>
      </c>
      <c r="AE32" s="663"/>
      <c r="AF32" s="663"/>
      <c r="AG32" s="663"/>
      <c r="AH32" s="663"/>
      <c r="AI32" s="663"/>
      <c r="AJ32" s="663"/>
      <c r="AK32" s="663"/>
      <c r="AL32" s="664" t="s">
        <v>125</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98.6</v>
      </c>
      <c r="BH32" s="729"/>
      <c r="BI32" s="729"/>
      <c r="BJ32" s="729"/>
      <c r="BK32" s="729"/>
      <c r="BL32" s="729"/>
      <c r="BM32" s="730">
        <v>94.2</v>
      </c>
      <c r="BN32" s="729"/>
      <c r="BO32" s="729"/>
      <c r="BP32" s="729"/>
      <c r="BQ32" s="731"/>
      <c r="BR32" s="728">
        <v>98.4</v>
      </c>
      <c r="BS32" s="729"/>
      <c r="BT32" s="729"/>
      <c r="BU32" s="729"/>
      <c r="BV32" s="729"/>
      <c r="BW32" s="729"/>
      <c r="BX32" s="730">
        <v>93.7</v>
      </c>
      <c r="BY32" s="729"/>
      <c r="BZ32" s="729"/>
      <c r="CA32" s="729"/>
      <c r="CB32" s="731"/>
      <c r="CD32" s="726"/>
      <c r="CE32" s="727"/>
      <c r="CF32" s="674" t="s">
        <v>310</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226</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988158</v>
      </c>
      <c r="S33" s="660"/>
      <c r="T33" s="660"/>
      <c r="U33" s="660"/>
      <c r="V33" s="660"/>
      <c r="W33" s="660"/>
      <c r="X33" s="660"/>
      <c r="Y33" s="661"/>
      <c r="Z33" s="662">
        <v>3.4</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13937983</v>
      </c>
      <c r="CS33" s="695"/>
      <c r="CT33" s="695"/>
      <c r="CU33" s="695"/>
      <c r="CV33" s="695"/>
      <c r="CW33" s="695"/>
      <c r="CX33" s="695"/>
      <c r="CY33" s="696"/>
      <c r="CZ33" s="664">
        <v>49.2</v>
      </c>
      <c r="DA33" s="693"/>
      <c r="DB33" s="693"/>
      <c r="DC33" s="697"/>
      <c r="DD33" s="668">
        <v>12289057</v>
      </c>
      <c r="DE33" s="695"/>
      <c r="DF33" s="695"/>
      <c r="DG33" s="695"/>
      <c r="DH33" s="695"/>
      <c r="DI33" s="695"/>
      <c r="DJ33" s="695"/>
      <c r="DK33" s="696"/>
      <c r="DL33" s="668">
        <v>8722063</v>
      </c>
      <c r="DM33" s="695"/>
      <c r="DN33" s="695"/>
      <c r="DO33" s="695"/>
      <c r="DP33" s="695"/>
      <c r="DQ33" s="695"/>
      <c r="DR33" s="695"/>
      <c r="DS33" s="695"/>
      <c r="DT33" s="695"/>
      <c r="DU33" s="695"/>
      <c r="DV33" s="696"/>
      <c r="DW33" s="664">
        <v>48.5</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825598</v>
      </c>
      <c r="S34" s="660"/>
      <c r="T34" s="660"/>
      <c r="U34" s="660"/>
      <c r="V34" s="660"/>
      <c r="W34" s="660"/>
      <c r="X34" s="660"/>
      <c r="Y34" s="661"/>
      <c r="Z34" s="662">
        <v>2.8</v>
      </c>
      <c r="AA34" s="662"/>
      <c r="AB34" s="662"/>
      <c r="AC34" s="662"/>
      <c r="AD34" s="663">
        <v>20791</v>
      </c>
      <c r="AE34" s="663"/>
      <c r="AF34" s="663"/>
      <c r="AG34" s="663"/>
      <c r="AH34" s="663"/>
      <c r="AI34" s="663"/>
      <c r="AJ34" s="663"/>
      <c r="AK34" s="663"/>
      <c r="AL34" s="664">
        <v>0.1</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5080869</v>
      </c>
      <c r="CS34" s="660"/>
      <c r="CT34" s="660"/>
      <c r="CU34" s="660"/>
      <c r="CV34" s="660"/>
      <c r="CW34" s="660"/>
      <c r="CX34" s="660"/>
      <c r="CY34" s="661"/>
      <c r="CZ34" s="664">
        <v>17.899999999999999</v>
      </c>
      <c r="DA34" s="693"/>
      <c r="DB34" s="693"/>
      <c r="DC34" s="697"/>
      <c r="DD34" s="668">
        <v>4153483</v>
      </c>
      <c r="DE34" s="660"/>
      <c r="DF34" s="660"/>
      <c r="DG34" s="660"/>
      <c r="DH34" s="660"/>
      <c r="DI34" s="660"/>
      <c r="DJ34" s="660"/>
      <c r="DK34" s="661"/>
      <c r="DL34" s="668">
        <v>3858512</v>
      </c>
      <c r="DM34" s="660"/>
      <c r="DN34" s="660"/>
      <c r="DO34" s="660"/>
      <c r="DP34" s="660"/>
      <c r="DQ34" s="660"/>
      <c r="DR34" s="660"/>
      <c r="DS34" s="660"/>
      <c r="DT34" s="660"/>
      <c r="DU34" s="660"/>
      <c r="DV34" s="661"/>
      <c r="DW34" s="664">
        <v>21.4</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1550300</v>
      </c>
      <c r="S35" s="660"/>
      <c r="T35" s="660"/>
      <c r="U35" s="660"/>
      <c r="V35" s="660"/>
      <c r="W35" s="660"/>
      <c r="X35" s="660"/>
      <c r="Y35" s="661"/>
      <c r="Z35" s="662">
        <v>5.3</v>
      </c>
      <c r="AA35" s="662"/>
      <c r="AB35" s="662"/>
      <c r="AC35" s="662"/>
      <c r="AD35" s="663" t="s">
        <v>124</v>
      </c>
      <c r="AE35" s="663"/>
      <c r="AF35" s="663"/>
      <c r="AG35" s="663"/>
      <c r="AH35" s="663"/>
      <c r="AI35" s="663"/>
      <c r="AJ35" s="663"/>
      <c r="AK35" s="663"/>
      <c r="AL35" s="664" t="s">
        <v>124</v>
      </c>
      <c r="AM35" s="665"/>
      <c r="AN35" s="665"/>
      <c r="AO35" s="666"/>
      <c r="AP35" s="214"/>
      <c r="AQ35" s="732" t="s">
        <v>318</v>
      </c>
      <c r="AR35" s="733"/>
      <c r="AS35" s="733"/>
      <c r="AT35" s="733"/>
      <c r="AU35" s="733"/>
      <c r="AV35" s="733"/>
      <c r="AW35" s="733"/>
      <c r="AX35" s="733"/>
      <c r="AY35" s="734"/>
      <c r="AZ35" s="648">
        <v>4889443</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474640</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154745</v>
      </c>
      <c r="CS35" s="695"/>
      <c r="CT35" s="695"/>
      <c r="CU35" s="695"/>
      <c r="CV35" s="695"/>
      <c r="CW35" s="695"/>
      <c r="CX35" s="695"/>
      <c r="CY35" s="696"/>
      <c r="CZ35" s="664">
        <v>0.5</v>
      </c>
      <c r="DA35" s="693"/>
      <c r="DB35" s="693"/>
      <c r="DC35" s="697"/>
      <c r="DD35" s="668">
        <v>123570</v>
      </c>
      <c r="DE35" s="695"/>
      <c r="DF35" s="695"/>
      <c r="DG35" s="695"/>
      <c r="DH35" s="695"/>
      <c r="DI35" s="695"/>
      <c r="DJ35" s="695"/>
      <c r="DK35" s="696"/>
      <c r="DL35" s="668">
        <v>123321</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322</v>
      </c>
      <c r="AR36" s="737"/>
      <c r="AS36" s="737"/>
      <c r="AT36" s="737"/>
      <c r="AU36" s="737"/>
      <c r="AV36" s="737"/>
      <c r="AW36" s="737"/>
      <c r="AX36" s="737"/>
      <c r="AY36" s="738"/>
      <c r="AZ36" s="659">
        <v>1160000</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47284</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3748470</v>
      </c>
      <c r="CS36" s="660"/>
      <c r="CT36" s="660"/>
      <c r="CU36" s="660"/>
      <c r="CV36" s="660"/>
      <c r="CW36" s="660"/>
      <c r="CX36" s="660"/>
      <c r="CY36" s="661"/>
      <c r="CZ36" s="664">
        <v>13.2</v>
      </c>
      <c r="DA36" s="693"/>
      <c r="DB36" s="693"/>
      <c r="DC36" s="697"/>
      <c r="DD36" s="668">
        <v>3594589</v>
      </c>
      <c r="DE36" s="660"/>
      <c r="DF36" s="660"/>
      <c r="DG36" s="660"/>
      <c r="DH36" s="660"/>
      <c r="DI36" s="660"/>
      <c r="DJ36" s="660"/>
      <c r="DK36" s="661"/>
      <c r="DL36" s="668">
        <v>2641949</v>
      </c>
      <c r="DM36" s="660"/>
      <c r="DN36" s="660"/>
      <c r="DO36" s="660"/>
      <c r="DP36" s="660"/>
      <c r="DQ36" s="660"/>
      <c r="DR36" s="660"/>
      <c r="DS36" s="660"/>
      <c r="DT36" s="660"/>
      <c r="DU36" s="660"/>
      <c r="DV36" s="661"/>
      <c r="DW36" s="664">
        <v>14.7</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1200000</v>
      </c>
      <c r="S37" s="660"/>
      <c r="T37" s="660"/>
      <c r="U37" s="660"/>
      <c r="V37" s="660"/>
      <c r="W37" s="660"/>
      <c r="X37" s="660"/>
      <c r="Y37" s="661"/>
      <c r="Z37" s="662">
        <v>4.0999999999999996</v>
      </c>
      <c r="AA37" s="662"/>
      <c r="AB37" s="662"/>
      <c r="AC37" s="662"/>
      <c r="AD37" s="663" t="s">
        <v>124</v>
      </c>
      <c r="AE37" s="663"/>
      <c r="AF37" s="663"/>
      <c r="AG37" s="663"/>
      <c r="AH37" s="663"/>
      <c r="AI37" s="663"/>
      <c r="AJ37" s="663"/>
      <c r="AK37" s="663"/>
      <c r="AL37" s="664" t="s">
        <v>124</v>
      </c>
      <c r="AM37" s="665"/>
      <c r="AN37" s="665"/>
      <c r="AO37" s="666"/>
      <c r="AQ37" s="736" t="s">
        <v>326</v>
      </c>
      <c r="AR37" s="737"/>
      <c r="AS37" s="737"/>
      <c r="AT37" s="737"/>
      <c r="AU37" s="737"/>
      <c r="AV37" s="737"/>
      <c r="AW37" s="737"/>
      <c r="AX37" s="737"/>
      <c r="AY37" s="738"/>
      <c r="AZ37" s="659">
        <v>862039</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12244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1537139</v>
      </c>
      <c r="CS37" s="695"/>
      <c r="CT37" s="695"/>
      <c r="CU37" s="695"/>
      <c r="CV37" s="695"/>
      <c r="CW37" s="695"/>
      <c r="CX37" s="695"/>
      <c r="CY37" s="696"/>
      <c r="CZ37" s="664">
        <v>5.4</v>
      </c>
      <c r="DA37" s="693"/>
      <c r="DB37" s="693"/>
      <c r="DC37" s="697"/>
      <c r="DD37" s="668">
        <v>1537139</v>
      </c>
      <c r="DE37" s="695"/>
      <c r="DF37" s="695"/>
      <c r="DG37" s="695"/>
      <c r="DH37" s="695"/>
      <c r="DI37" s="695"/>
      <c r="DJ37" s="695"/>
      <c r="DK37" s="696"/>
      <c r="DL37" s="668">
        <v>1417013</v>
      </c>
      <c r="DM37" s="695"/>
      <c r="DN37" s="695"/>
      <c r="DO37" s="695"/>
      <c r="DP37" s="695"/>
      <c r="DQ37" s="695"/>
      <c r="DR37" s="695"/>
      <c r="DS37" s="695"/>
      <c r="DT37" s="695"/>
      <c r="DU37" s="695"/>
      <c r="DV37" s="696"/>
      <c r="DW37" s="664">
        <v>7.9</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29123843</v>
      </c>
      <c r="S38" s="740"/>
      <c r="T38" s="740"/>
      <c r="U38" s="740"/>
      <c r="V38" s="740"/>
      <c r="W38" s="740"/>
      <c r="X38" s="740"/>
      <c r="Y38" s="741"/>
      <c r="Z38" s="742">
        <v>100</v>
      </c>
      <c r="AA38" s="742"/>
      <c r="AB38" s="742"/>
      <c r="AC38" s="742"/>
      <c r="AD38" s="743">
        <v>16790598</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21600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20387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3722281</v>
      </c>
      <c r="CS38" s="660"/>
      <c r="CT38" s="660"/>
      <c r="CU38" s="660"/>
      <c r="CV38" s="660"/>
      <c r="CW38" s="660"/>
      <c r="CX38" s="660"/>
      <c r="CY38" s="661"/>
      <c r="CZ38" s="664">
        <v>13.1</v>
      </c>
      <c r="DA38" s="693"/>
      <c r="DB38" s="693"/>
      <c r="DC38" s="697"/>
      <c r="DD38" s="668">
        <v>3276200</v>
      </c>
      <c r="DE38" s="660"/>
      <c r="DF38" s="660"/>
      <c r="DG38" s="660"/>
      <c r="DH38" s="660"/>
      <c r="DI38" s="660"/>
      <c r="DJ38" s="660"/>
      <c r="DK38" s="661"/>
      <c r="DL38" s="668">
        <v>2098281</v>
      </c>
      <c r="DM38" s="660"/>
      <c r="DN38" s="660"/>
      <c r="DO38" s="660"/>
      <c r="DP38" s="660"/>
      <c r="DQ38" s="660"/>
      <c r="DR38" s="660"/>
      <c r="DS38" s="660"/>
      <c r="DT38" s="660"/>
      <c r="DU38" s="660"/>
      <c r="DV38" s="661"/>
      <c r="DW38" s="664">
        <v>11.7</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7162</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94</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1143618</v>
      </c>
      <c r="CS39" s="695"/>
      <c r="CT39" s="695"/>
      <c r="CU39" s="695"/>
      <c r="CV39" s="695"/>
      <c r="CW39" s="695"/>
      <c r="CX39" s="695"/>
      <c r="CY39" s="696"/>
      <c r="CZ39" s="664">
        <v>4</v>
      </c>
      <c r="DA39" s="693"/>
      <c r="DB39" s="693"/>
      <c r="DC39" s="697"/>
      <c r="DD39" s="668">
        <v>1141215</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1018725</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99</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88000</v>
      </c>
      <c r="CS40" s="660"/>
      <c r="CT40" s="660"/>
      <c r="CU40" s="660"/>
      <c r="CV40" s="660"/>
      <c r="CW40" s="660"/>
      <c r="CX40" s="660"/>
      <c r="CY40" s="661"/>
      <c r="CZ40" s="664">
        <v>0.3</v>
      </c>
      <c r="DA40" s="693"/>
      <c r="DB40" s="693"/>
      <c r="DC40" s="697"/>
      <c r="DD40" s="668" t="s">
        <v>124</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1819917</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285</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1988644</v>
      </c>
      <c r="CS42" s="660"/>
      <c r="CT42" s="660"/>
      <c r="CU42" s="660"/>
      <c r="CV42" s="660"/>
      <c r="CW42" s="660"/>
      <c r="CX42" s="660"/>
      <c r="CY42" s="661"/>
      <c r="CZ42" s="664">
        <v>7</v>
      </c>
      <c r="DA42" s="665"/>
      <c r="DB42" s="665"/>
      <c r="DC42" s="760"/>
      <c r="DD42" s="668">
        <v>1175875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120806</v>
      </c>
      <c r="CS43" s="695"/>
      <c r="CT43" s="695"/>
      <c r="CU43" s="695"/>
      <c r="CV43" s="695"/>
      <c r="CW43" s="695"/>
      <c r="CX43" s="695"/>
      <c r="CY43" s="696"/>
      <c r="CZ43" s="664">
        <v>0.4</v>
      </c>
      <c r="DA43" s="693"/>
      <c r="DB43" s="693"/>
      <c r="DC43" s="697"/>
      <c r="DD43" s="668">
        <v>120806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1988644</v>
      </c>
      <c r="CS44" s="660"/>
      <c r="CT44" s="660"/>
      <c r="CU44" s="660"/>
      <c r="CV44" s="660"/>
      <c r="CW44" s="660"/>
      <c r="CX44" s="660"/>
      <c r="CY44" s="661"/>
      <c r="CZ44" s="664">
        <v>7</v>
      </c>
      <c r="DA44" s="665"/>
      <c r="DB44" s="665"/>
      <c r="DC44" s="760"/>
      <c r="DD44" s="668">
        <v>1175875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592061</v>
      </c>
      <c r="CS45" s="695"/>
      <c r="CT45" s="695"/>
      <c r="CU45" s="695"/>
      <c r="CV45" s="695"/>
      <c r="CW45" s="695"/>
      <c r="CX45" s="695"/>
      <c r="CY45" s="696"/>
      <c r="CZ45" s="664">
        <v>2.1</v>
      </c>
      <c r="DA45" s="693"/>
      <c r="DB45" s="693"/>
      <c r="DC45" s="697"/>
      <c r="DD45" s="668">
        <v>179224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1326520</v>
      </c>
      <c r="CS46" s="660"/>
      <c r="CT46" s="660"/>
      <c r="CU46" s="660"/>
      <c r="CV46" s="660"/>
      <c r="CW46" s="660"/>
      <c r="CX46" s="660"/>
      <c r="CY46" s="661"/>
      <c r="CZ46" s="664">
        <v>4.7</v>
      </c>
      <c r="DA46" s="665"/>
      <c r="DB46" s="665"/>
      <c r="DC46" s="760"/>
      <c r="DD46" s="668">
        <v>975347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t="s">
        <v>124</v>
      </c>
      <c r="CS47" s="695"/>
      <c r="CT47" s="695"/>
      <c r="CU47" s="695"/>
      <c r="CV47" s="695"/>
      <c r="CW47" s="695"/>
      <c r="CX47" s="695"/>
      <c r="CY47" s="696"/>
      <c r="CZ47" s="664" t="s">
        <v>226</v>
      </c>
      <c r="DA47" s="693"/>
      <c r="DB47" s="693"/>
      <c r="DC47" s="697"/>
      <c r="DD47" s="668" t="s">
        <v>124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125</v>
      </c>
      <c r="CS48" s="660"/>
      <c r="CT48" s="660"/>
      <c r="CU48" s="660"/>
      <c r="CV48" s="660"/>
      <c r="CW48" s="660"/>
      <c r="CX48" s="660"/>
      <c r="CY48" s="661"/>
      <c r="CZ48" s="664" t="s">
        <v>226</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28309571</v>
      </c>
      <c r="CS49" s="729"/>
      <c r="CT49" s="729"/>
      <c r="CU49" s="729"/>
      <c r="CV49" s="729"/>
      <c r="CW49" s="729"/>
      <c r="CX49" s="729"/>
      <c r="CY49" s="761"/>
      <c r="CZ49" s="744">
        <v>100</v>
      </c>
      <c r="DA49" s="762"/>
      <c r="DB49" s="762"/>
      <c r="DC49" s="763"/>
      <c r="DD49" s="764">
        <v>21199067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H6v3YeBloqHiRJKUzJ6bguhpG9TG445lEqo/lYvqjSyiLyiGvEmc4LQ/jKJvVIHLuGtL5gHgDCrTmUV1fNoCg==" saltValue="FBxI5/FT7PEcwjO1xgJR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29049</v>
      </c>
      <c r="R7" s="795"/>
      <c r="S7" s="795"/>
      <c r="T7" s="795"/>
      <c r="U7" s="795"/>
      <c r="V7" s="795">
        <v>28236</v>
      </c>
      <c r="W7" s="795"/>
      <c r="X7" s="795"/>
      <c r="Y7" s="795"/>
      <c r="Z7" s="795"/>
      <c r="AA7" s="795">
        <v>813</v>
      </c>
      <c r="AB7" s="795"/>
      <c r="AC7" s="795"/>
      <c r="AD7" s="795"/>
      <c r="AE7" s="796"/>
      <c r="AF7" s="797">
        <v>698</v>
      </c>
      <c r="AG7" s="798"/>
      <c r="AH7" s="798"/>
      <c r="AI7" s="798"/>
      <c r="AJ7" s="799"/>
      <c r="AK7" s="834">
        <v>2395</v>
      </c>
      <c r="AL7" s="835"/>
      <c r="AM7" s="835"/>
      <c r="AN7" s="835"/>
      <c r="AO7" s="835"/>
      <c r="AP7" s="835">
        <v>18157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6</v>
      </c>
      <c r="R8" s="819"/>
      <c r="S8" s="819"/>
      <c r="T8" s="819"/>
      <c r="U8" s="819"/>
      <c r="V8" s="819">
        <v>6</v>
      </c>
      <c r="W8" s="819"/>
      <c r="X8" s="819"/>
      <c r="Y8" s="819"/>
      <c r="Z8" s="819"/>
      <c r="AA8" s="819">
        <v>0</v>
      </c>
      <c r="AB8" s="819"/>
      <c r="AC8" s="819"/>
      <c r="AD8" s="819"/>
      <c r="AE8" s="820"/>
      <c r="AF8" s="821" t="s">
        <v>124</v>
      </c>
      <c r="AG8" s="822"/>
      <c r="AH8" s="822"/>
      <c r="AI8" s="822"/>
      <c r="AJ8" s="823"/>
      <c r="AK8" s="824" t="s">
        <v>565</v>
      </c>
      <c r="AL8" s="825"/>
      <c r="AM8" s="825"/>
      <c r="AN8" s="825"/>
      <c r="AO8" s="825"/>
      <c r="AP8" s="825" t="s">
        <v>566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378</v>
      </c>
      <c r="C9" s="816"/>
      <c r="D9" s="816"/>
      <c r="E9" s="816"/>
      <c r="F9" s="816"/>
      <c r="G9" s="816"/>
      <c r="H9" s="816"/>
      <c r="I9" s="816"/>
      <c r="J9" s="816"/>
      <c r="K9" s="816"/>
      <c r="L9" s="816"/>
      <c r="M9" s="816"/>
      <c r="N9" s="816"/>
      <c r="O9" s="816"/>
      <c r="P9" s="817"/>
      <c r="Q9" s="818">
        <v>108</v>
      </c>
      <c r="R9" s="819"/>
      <c r="S9" s="819"/>
      <c r="T9" s="819"/>
      <c r="U9" s="819"/>
      <c r="V9" s="819">
        <v>106</v>
      </c>
      <c r="W9" s="819"/>
      <c r="X9" s="819"/>
      <c r="Y9" s="819"/>
      <c r="Z9" s="819"/>
      <c r="AA9" s="819">
        <v>1</v>
      </c>
      <c r="AB9" s="819"/>
      <c r="AC9" s="819"/>
      <c r="AD9" s="819"/>
      <c r="AE9" s="820"/>
      <c r="AF9" s="821">
        <v>1</v>
      </c>
      <c r="AG9" s="822"/>
      <c r="AH9" s="822"/>
      <c r="AI9" s="822"/>
      <c r="AJ9" s="823"/>
      <c r="AK9" s="824">
        <v>38</v>
      </c>
      <c r="AL9" s="825"/>
      <c r="AM9" s="825"/>
      <c r="AN9" s="825"/>
      <c r="AO9" s="825"/>
      <c r="AP9" s="825" t="s">
        <v>566</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29124</v>
      </c>
      <c r="R23" s="854"/>
      <c r="S23" s="854"/>
      <c r="T23" s="854"/>
      <c r="U23" s="854"/>
      <c r="V23" s="854">
        <v>28310</v>
      </c>
      <c r="W23" s="854"/>
      <c r="X23" s="854"/>
      <c r="Y23" s="854"/>
      <c r="Z23" s="854"/>
      <c r="AA23" s="854">
        <v>814</v>
      </c>
      <c r="AB23" s="854"/>
      <c r="AC23" s="854"/>
      <c r="AD23" s="854"/>
      <c r="AE23" s="855"/>
      <c r="AF23" s="856">
        <v>699</v>
      </c>
      <c r="AG23" s="854"/>
      <c r="AH23" s="854"/>
      <c r="AI23" s="854"/>
      <c r="AJ23" s="857"/>
      <c r="AK23" s="858"/>
      <c r="AL23" s="859"/>
      <c r="AM23" s="859"/>
      <c r="AN23" s="859"/>
      <c r="AO23" s="859"/>
      <c r="AP23" s="854">
        <v>18157</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10742</v>
      </c>
      <c r="R28" s="883"/>
      <c r="S28" s="883"/>
      <c r="T28" s="883"/>
      <c r="U28" s="883"/>
      <c r="V28" s="883">
        <v>10267</v>
      </c>
      <c r="W28" s="883"/>
      <c r="X28" s="883"/>
      <c r="Y28" s="883"/>
      <c r="Z28" s="883"/>
      <c r="AA28" s="883">
        <v>475</v>
      </c>
      <c r="AB28" s="883"/>
      <c r="AC28" s="883"/>
      <c r="AD28" s="883"/>
      <c r="AE28" s="884"/>
      <c r="AF28" s="885">
        <v>475</v>
      </c>
      <c r="AG28" s="883"/>
      <c r="AH28" s="883"/>
      <c r="AI28" s="883"/>
      <c r="AJ28" s="886"/>
      <c r="AK28" s="887">
        <v>1019</v>
      </c>
      <c r="AL28" s="878"/>
      <c r="AM28" s="878"/>
      <c r="AN28" s="878"/>
      <c r="AO28" s="878"/>
      <c r="AP28" s="878" t="s">
        <v>567</v>
      </c>
      <c r="AQ28" s="878"/>
      <c r="AR28" s="878"/>
      <c r="AS28" s="878"/>
      <c r="AT28" s="878"/>
      <c r="AU28" s="878" t="s">
        <v>568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5724</v>
      </c>
      <c r="R29" s="819"/>
      <c r="S29" s="819"/>
      <c r="T29" s="819"/>
      <c r="U29" s="819"/>
      <c r="V29" s="819">
        <v>5475</v>
      </c>
      <c r="W29" s="819"/>
      <c r="X29" s="819"/>
      <c r="Y29" s="819"/>
      <c r="Z29" s="819"/>
      <c r="AA29" s="819">
        <v>249</v>
      </c>
      <c r="AB29" s="819"/>
      <c r="AC29" s="819"/>
      <c r="AD29" s="819"/>
      <c r="AE29" s="820"/>
      <c r="AF29" s="821">
        <v>249</v>
      </c>
      <c r="AG29" s="822"/>
      <c r="AH29" s="822"/>
      <c r="AI29" s="822"/>
      <c r="AJ29" s="823"/>
      <c r="AK29" s="890">
        <v>870</v>
      </c>
      <c r="AL29" s="891"/>
      <c r="AM29" s="891"/>
      <c r="AN29" s="891"/>
      <c r="AO29" s="891"/>
      <c r="AP29" s="891" t="s">
        <v>568</v>
      </c>
      <c r="AQ29" s="891"/>
      <c r="AR29" s="891"/>
      <c r="AS29" s="891"/>
      <c r="AT29" s="891"/>
      <c r="AU29" s="891" t="s">
        <v>568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31</v>
      </c>
      <c r="R30" s="819"/>
      <c r="S30" s="819"/>
      <c r="T30" s="819"/>
      <c r="U30" s="819"/>
      <c r="V30" s="819">
        <v>20</v>
      </c>
      <c r="W30" s="819"/>
      <c r="X30" s="819"/>
      <c r="Y30" s="819"/>
      <c r="Z30" s="819"/>
      <c r="AA30" s="819">
        <v>10</v>
      </c>
      <c r="AB30" s="819"/>
      <c r="AC30" s="819"/>
      <c r="AD30" s="819"/>
      <c r="AE30" s="820"/>
      <c r="AF30" s="821">
        <v>10</v>
      </c>
      <c r="AG30" s="822"/>
      <c r="AH30" s="822"/>
      <c r="AI30" s="822"/>
      <c r="AJ30" s="823"/>
      <c r="AK30" s="890" t="s">
        <v>567</v>
      </c>
      <c r="AL30" s="891"/>
      <c r="AM30" s="891"/>
      <c r="AN30" s="891"/>
      <c r="AO30" s="891"/>
      <c r="AP30" s="891" t="s">
        <v>568</v>
      </c>
      <c r="AQ30" s="891"/>
      <c r="AR30" s="891"/>
      <c r="AS30" s="891"/>
      <c r="AT30" s="891"/>
      <c r="AU30" s="891" t="s">
        <v>568</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1985</v>
      </c>
      <c r="R31" s="819"/>
      <c r="S31" s="819"/>
      <c r="T31" s="819"/>
      <c r="U31" s="819"/>
      <c r="V31" s="819">
        <v>1950</v>
      </c>
      <c r="W31" s="819"/>
      <c r="X31" s="819"/>
      <c r="Y31" s="819"/>
      <c r="Z31" s="819"/>
      <c r="AA31" s="819">
        <v>35</v>
      </c>
      <c r="AB31" s="819"/>
      <c r="AC31" s="819"/>
      <c r="AD31" s="819"/>
      <c r="AE31" s="820"/>
      <c r="AF31" s="821">
        <v>35</v>
      </c>
      <c r="AG31" s="822"/>
      <c r="AH31" s="822"/>
      <c r="AI31" s="822"/>
      <c r="AJ31" s="823"/>
      <c r="AK31" s="890">
        <v>1007</v>
      </c>
      <c r="AL31" s="891"/>
      <c r="AM31" s="891"/>
      <c r="AN31" s="891"/>
      <c r="AO31" s="891"/>
      <c r="AP31" s="891" t="s">
        <v>569</v>
      </c>
      <c r="AQ31" s="891"/>
      <c r="AR31" s="891"/>
      <c r="AS31" s="891"/>
      <c r="AT31" s="891"/>
      <c r="AU31" s="891" t="s">
        <v>568</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757</v>
      </c>
      <c r="R32" s="819"/>
      <c r="S32" s="819"/>
      <c r="T32" s="819"/>
      <c r="U32" s="819"/>
      <c r="V32" s="819">
        <v>714</v>
      </c>
      <c r="W32" s="819"/>
      <c r="X32" s="819"/>
      <c r="Y32" s="819"/>
      <c r="Z32" s="819"/>
      <c r="AA32" s="819">
        <v>44</v>
      </c>
      <c r="AB32" s="819"/>
      <c r="AC32" s="819"/>
      <c r="AD32" s="819"/>
      <c r="AE32" s="820"/>
      <c r="AF32" s="821">
        <v>767</v>
      </c>
      <c r="AG32" s="822"/>
      <c r="AH32" s="822"/>
      <c r="AI32" s="822"/>
      <c r="AJ32" s="823"/>
      <c r="AK32" s="890">
        <v>7</v>
      </c>
      <c r="AL32" s="891"/>
      <c r="AM32" s="891"/>
      <c r="AN32" s="891"/>
      <c r="AO32" s="891"/>
      <c r="AP32" s="891">
        <v>526</v>
      </c>
      <c r="AQ32" s="891"/>
      <c r="AR32" s="891"/>
      <c r="AS32" s="891"/>
      <c r="AT32" s="891"/>
      <c r="AU32" s="891">
        <v>5</v>
      </c>
      <c r="AV32" s="891"/>
      <c r="AW32" s="891"/>
      <c r="AX32" s="891"/>
      <c r="AY32" s="891"/>
      <c r="AZ32" s="892" t="s">
        <v>571</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2733</v>
      </c>
      <c r="R33" s="819"/>
      <c r="S33" s="819"/>
      <c r="T33" s="819"/>
      <c r="U33" s="819"/>
      <c r="V33" s="819">
        <v>2992</v>
      </c>
      <c r="W33" s="819"/>
      <c r="X33" s="819"/>
      <c r="Y33" s="819"/>
      <c r="Z33" s="819"/>
      <c r="AA33" s="819">
        <v>-259</v>
      </c>
      <c r="AB33" s="819"/>
      <c r="AC33" s="819"/>
      <c r="AD33" s="819"/>
      <c r="AE33" s="820"/>
      <c r="AF33" s="821">
        <v>755</v>
      </c>
      <c r="AG33" s="822"/>
      <c r="AH33" s="822"/>
      <c r="AI33" s="822"/>
      <c r="AJ33" s="823"/>
      <c r="AK33" s="890">
        <v>1160</v>
      </c>
      <c r="AL33" s="891"/>
      <c r="AM33" s="891"/>
      <c r="AN33" s="891"/>
      <c r="AO33" s="891"/>
      <c r="AP33" s="891">
        <v>8426</v>
      </c>
      <c r="AQ33" s="891"/>
      <c r="AR33" s="891"/>
      <c r="AS33" s="891"/>
      <c r="AT33" s="891"/>
      <c r="AU33" s="891">
        <v>6556</v>
      </c>
      <c r="AV33" s="891"/>
      <c r="AW33" s="891"/>
      <c r="AX33" s="891"/>
      <c r="AY33" s="891"/>
      <c r="AZ33" s="892" t="s">
        <v>572</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56</v>
      </c>
      <c r="R34" s="819"/>
      <c r="S34" s="819"/>
      <c r="T34" s="819"/>
      <c r="U34" s="819"/>
      <c r="V34" s="819">
        <v>53</v>
      </c>
      <c r="W34" s="819"/>
      <c r="X34" s="819"/>
      <c r="Y34" s="819"/>
      <c r="Z34" s="819"/>
      <c r="AA34" s="819">
        <v>3</v>
      </c>
      <c r="AB34" s="819"/>
      <c r="AC34" s="819"/>
      <c r="AD34" s="819"/>
      <c r="AE34" s="820"/>
      <c r="AF34" s="821">
        <v>3</v>
      </c>
      <c r="AG34" s="822"/>
      <c r="AH34" s="822"/>
      <c r="AI34" s="822"/>
      <c r="AJ34" s="823"/>
      <c r="AK34" s="890">
        <v>22</v>
      </c>
      <c r="AL34" s="891"/>
      <c r="AM34" s="891"/>
      <c r="AN34" s="891"/>
      <c r="AO34" s="891"/>
      <c r="AP34" s="891">
        <v>10</v>
      </c>
      <c r="AQ34" s="891"/>
      <c r="AR34" s="891"/>
      <c r="AS34" s="891"/>
      <c r="AT34" s="891"/>
      <c r="AU34" s="891" t="s">
        <v>570</v>
      </c>
      <c r="AV34" s="891"/>
      <c r="AW34" s="891"/>
      <c r="AX34" s="891"/>
      <c r="AY34" s="891"/>
      <c r="AZ34" s="892" t="s">
        <v>572</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402</v>
      </c>
      <c r="C35" s="816"/>
      <c r="D35" s="816"/>
      <c r="E35" s="816"/>
      <c r="F35" s="816"/>
      <c r="G35" s="816"/>
      <c r="H35" s="816"/>
      <c r="I35" s="816"/>
      <c r="J35" s="816"/>
      <c r="K35" s="816"/>
      <c r="L35" s="816"/>
      <c r="M35" s="816"/>
      <c r="N35" s="816"/>
      <c r="O35" s="816"/>
      <c r="P35" s="817"/>
      <c r="Q35" s="818">
        <v>1835</v>
      </c>
      <c r="R35" s="819"/>
      <c r="S35" s="819"/>
      <c r="T35" s="819"/>
      <c r="U35" s="819"/>
      <c r="V35" s="819">
        <v>1793</v>
      </c>
      <c r="W35" s="819"/>
      <c r="X35" s="819"/>
      <c r="Y35" s="819"/>
      <c r="Z35" s="819"/>
      <c r="AA35" s="819">
        <v>42</v>
      </c>
      <c r="AB35" s="819"/>
      <c r="AC35" s="819"/>
      <c r="AD35" s="819"/>
      <c r="AE35" s="820"/>
      <c r="AF35" s="821">
        <v>42</v>
      </c>
      <c r="AG35" s="822"/>
      <c r="AH35" s="822"/>
      <c r="AI35" s="822"/>
      <c r="AJ35" s="823"/>
      <c r="AK35" s="890">
        <v>862</v>
      </c>
      <c r="AL35" s="891"/>
      <c r="AM35" s="891"/>
      <c r="AN35" s="891"/>
      <c r="AO35" s="891"/>
      <c r="AP35" s="891">
        <v>8800</v>
      </c>
      <c r="AQ35" s="891"/>
      <c r="AR35" s="891"/>
      <c r="AS35" s="891"/>
      <c r="AT35" s="891"/>
      <c r="AU35" s="891">
        <v>8800</v>
      </c>
      <c r="AV35" s="891"/>
      <c r="AW35" s="891"/>
      <c r="AX35" s="891"/>
      <c r="AY35" s="891"/>
      <c r="AZ35" s="892" t="s">
        <v>572</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2337</v>
      </c>
      <c r="AG63" s="902"/>
      <c r="AH63" s="902"/>
      <c r="AI63" s="902"/>
      <c r="AJ63" s="903"/>
      <c r="AK63" s="904"/>
      <c r="AL63" s="899"/>
      <c r="AM63" s="899"/>
      <c r="AN63" s="899"/>
      <c r="AO63" s="899"/>
      <c r="AP63" s="902">
        <v>17762</v>
      </c>
      <c r="AQ63" s="902"/>
      <c r="AR63" s="902"/>
      <c r="AS63" s="902"/>
      <c r="AT63" s="902"/>
      <c r="AU63" s="902">
        <v>15361</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386</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573</v>
      </c>
      <c r="C68" s="930"/>
      <c r="D68" s="930"/>
      <c r="E68" s="930"/>
      <c r="F68" s="930"/>
      <c r="G68" s="930"/>
      <c r="H68" s="930"/>
      <c r="I68" s="930"/>
      <c r="J68" s="930"/>
      <c r="K68" s="930"/>
      <c r="L68" s="930"/>
      <c r="M68" s="930"/>
      <c r="N68" s="930"/>
      <c r="O68" s="930"/>
      <c r="P68" s="931"/>
      <c r="Q68" s="932">
        <v>2853</v>
      </c>
      <c r="R68" s="926"/>
      <c r="S68" s="926"/>
      <c r="T68" s="926"/>
      <c r="U68" s="926"/>
      <c r="V68" s="926">
        <v>2695</v>
      </c>
      <c r="W68" s="926"/>
      <c r="X68" s="926"/>
      <c r="Y68" s="926"/>
      <c r="Z68" s="926"/>
      <c r="AA68" s="926">
        <v>158</v>
      </c>
      <c r="AB68" s="926"/>
      <c r="AC68" s="926"/>
      <c r="AD68" s="926"/>
      <c r="AE68" s="926"/>
      <c r="AF68" s="926">
        <v>158</v>
      </c>
      <c r="AG68" s="926"/>
      <c r="AH68" s="926"/>
      <c r="AI68" s="926"/>
      <c r="AJ68" s="926"/>
      <c r="AK68" s="926">
        <v>0</v>
      </c>
      <c r="AL68" s="926"/>
      <c r="AM68" s="926"/>
      <c r="AN68" s="926"/>
      <c r="AO68" s="926"/>
      <c r="AP68" s="926" t="s">
        <v>596</v>
      </c>
      <c r="AQ68" s="926"/>
      <c r="AR68" s="926"/>
      <c r="AS68" s="926"/>
      <c r="AT68" s="926"/>
      <c r="AU68" s="926" t="s">
        <v>597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574</v>
      </c>
      <c r="C69" s="934"/>
      <c r="D69" s="934"/>
      <c r="E69" s="934"/>
      <c r="F69" s="934"/>
      <c r="G69" s="934"/>
      <c r="H69" s="934"/>
      <c r="I69" s="934"/>
      <c r="J69" s="934"/>
      <c r="K69" s="934"/>
      <c r="L69" s="934"/>
      <c r="M69" s="934"/>
      <c r="N69" s="934"/>
      <c r="O69" s="934"/>
      <c r="P69" s="935"/>
      <c r="Q69" s="936">
        <v>717</v>
      </c>
      <c r="R69" s="891"/>
      <c r="S69" s="891"/>
      <c r="T69" s="891"/>
      <c r="U69" s="891"/>
      <c r="V69" s="891">
        <v>697</v>
      </c>
      <c r="W69" s="891"/>
      <c r="X69" s="891"/>
      <c r="Y69" s="891"/>
      <c r="Z69" s="891"/>
      <c r="AA69" s="891">
        <v>20</v>
      </c>
      <c r="AB69" s="891"/>
      <c r="AC69" s="891"/>
      <c r="AD69" s="891"/>
      <c r="AE69" s="891"/>
      <c r="AF69" s="891">
        <v>20</v>
      </c>
      <c r="AG69" s="891"/>
      <c r="AH69" s="891"/>
      <c r="AI69" s="891"/>
      <c r="AJ69" s="891"/>
      <c r="AK69" s="891">
        <v>0</v>
      </c>
      <c r="AL69" s="891"/>
      <c r="AM69" s="891"/>
      <c r="AN69" s="891"/>
      <c r="AO69" s="891"/>
      <c r="AP69" s="891">
        <v>536</v>
      </c>
      <c r="AQ69" s="891"/>
      <c r="AR69" s="891"/>
      <c r="AS69" s="891"/>
      <c r="AT69" s="891"/>
      <c r="AU69" s="891">
        <v>187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575</v>
      </c>
      <c r="C70" s="934"/>
      <c r="D70" s="934"/>
      <c r="E70" s="934"/>
      <c r="F70" s="934"/>
      <c r="G70" s="934"/>
      <c r="H70" s="934"/>
      <c r="I70" s="934"/>
      <c r="J70" s="934"/>
      <c r="K70" s="934"/>
      <c r="L70" s="934"/>
      <c r="M70" s="934"/>
      <c r="N70" s="934"/>
      <c r="O70" s="934"/>
      <c r="P70" s="935"/>
      <c r="Q70" s="936">
        <v>140</v>
      </c>
      <c r="R70" s="891"/>
      <c r="S70" s="891"/>
      <c r="T70" s="891"/>
      <c r="U70" s="891"/>
      <c r="V70" s="891">
        <v>122</v>
      </c>
      <c r="W70" s="891"/>
      <c r="X70" s="891"/>
      <c r="Y70" s="891"/>
      <c r="Z70" s="891"/>
      <c r="AA70" s="891">
        <v>18</v>
      </c>
      <c r="AB70" s="891"/>
      <c r="AC70" s="891"/>
      <c r="AD70" s="891"/>
      <c r="AE70" s="891"/>
      <c r="AF70" s="891">
        <v>18</v>
      </c>
      <c r="AG70" s="891"/>
      <c r="AH70" s="891"/>
      <c r="AI70" s="891"/>
      <c r="AJ70" s="891"/>
      <c r="AK70" s="891">
        <v>0</v>
      </c>
      <c r="AL70" s="891"/>
      <c r="AM70" s="891"/>
      <c r="AN70" s="891"/>
      <c r="AO70" s="891"/>
      <c r="AP70" s="891" t="s">
        <v>598</v>
      </c>
      <c r="AQ70" s="891"/>
      <c r="AR70" s="891"/>
      <c r="AS70" s="891"/>
      <c r="AT70" s="891"/>
      <c r="AU70" s="891" t="s">
        <v>598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576</v>
      </c>
      <c r="C71" s="934"/>
      <c r="D71" s="934"/>
      <c r="E71" s="934"/>
      <c r="F71" s="934"/>
      <c r="G71" s="934"/>
      <c r="H71" s="934"/>
      <c r="I71" s="934"/>
      <c r="J71" s="934"/>
      <c r="K71" s="934"/>
      <c r="L71" s="934"/>
      <c r="M71" s="934"/>
      <c r="N71" s="934"/>
      <c r="O71" s="934"/>
      <c r="P71" s="935"/>
      <c r="Q71" s="936">
        <v>30</v>
      </c>
      <c r="R71" s="891"/>
      <c r="S71" s="891"/>
      <c r="T71" s="891"/>
      <c r="U71" s="891"/>
      <c r="V71" s="891">
        <v>29</v>
      </c>
      <c r="W71" s="891"/>
      <c r="X71" s="891"/>
      <c r="Y71" s="891"/>
      <c r="Z71" s="891"/>
      <c r="AA71" s="891">
        <v>1</v>
      </c>
      <c r="AB71" s="891"/>
      <c r="AC71" s="891"/>
      <c r="AD71" s="891"/>
      <c r="AE71" s="891"/>
      <c r="AF71" s="891">
        <v>1</v>
      </c>
      <c r="AG71" s="891"/>
      <c r="AH71" s="891"/>
      <c r="AI71" s="891"/>
      <c r="AJ71" s="891"/>
      <c r="AK71" s="891">
        <v>0</v>
      </c>
      <c r="AL71" s="891"/>
      <c r="AM71" s="891"/>
      <c r="AN71" s="891"/>
      <c r="AO71" s="891"/>
      <c r="AP71" s="891" t="s">
        <v>594</v>
      </c>
      <c r="AQ71" s="891"/>
      <c r="AR71" s="891"/>
      <c r="AS71" s="891"/>
      <c r="AT71" s="891"/>
      <c r="AU71" s="891" t="s">
        <v>595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577</v>
      </c>
      <c r="C72" s="934"/>
      <c r="D72" s="934"/>
      <c r="E72" s="934"/>
      <c r="F72" s="934"/>
      <c r="G72" s="934"/>
      <c r="H72" s="934"/>
      <c r="I72" s="934"/>
      <c r="J72" s="934"/>
      <c r="K72" s="934"/>
      <c r="L72" s="934"/>
      <c r="M72" s="934"/>
      <c r="N72" s="934"/>
      <c r="O72" s="934"/>
      <c r="P72" s="935"/>
      <c r="Q72" s="936">
        <v>1279</v>
      </c>
      <c r="R72" s="891"/>
      <c r="S72" s="891"/>
      <c r="T72" s="891"/>
      <c r="U72" s="891"/>
      <c r="V72" s="891">
        <v>1240</v>
      </c>
      <c r="W72" s="891"/>
      <c r="X72" s="891"/>
      <c r="Y72" s="891"/>
      <c r="Z72" s="891"/>
      <c r="AA72" s="891">
        <v>39</v>
      </c>
      <c r="AB72" s="891"/>
      <c r="AC72" s="891"/>
      <c r="AD72" s="891"/>
      <c r="AE72" s="891"/>
      <c r="AF72" s="891">
        <v>39</v>
      </c>
      <c r="AG72" s="891"/>
      <c r="AH72" s="891"/>
      <c r="AI72" s="891"/>
      <c r="AJ72" s="891"/>
      <c r="AK72" s="891">
        <v>10</v>
      </c>
      <c r="AL72" s="891"/>
      <c r="AM72" s="891"/>
      <c r="AN72" s="891"/>
      <c r="AO72" s="891"/>
      <c r="AP72" s="891">
        <v>324</v>
      </c>
      <c r="AQ72" s="891"/>
      <c r="AR72" s="891"/>
      <c r="AS72" s="891"/>
      <c r="AT72" s="891"/>
      <c r="AU72" s="891">
        <v>243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578</v>
      </c>
      <c r="C73" s="934"/>
      <c r="D73" s="934"/>
      <c r="E73" s="934"/>
      <c r="F73" s="934"/>
      <c r="G73" s="934"/>
      <c r="H73" s="934"/>
      <c r="I73" s="934"/>
      <c r="J73" s="934"/>
      <c r="K73" s="934"/>
      <c r="L73" s="934"/>
      <c r="M73" s="934"/>
      <c r="N73" s="934"/>
      <c r="O73" s="934"/>
      <c r="P73" s="935"/>
      <c r="Q73" s="936">
        <v>113</v>
      </c>
      <c r="R73" s="891"/>
      <c r="S73" s="891"/>
      <c r="T73" s="891"/>
      <c r="U73" s="891"/>
      <c r="V73" s="891">
        <v>112</v>
      </c>
      <c r="W73" s="891"/>
      <c r="X73" s="891"/>
      <c r="Y73" s="891"/>
      <c r="Z73" s="891"/>
      <c r="AA73" s="891">
        <v>1</v>
      </c>
      <c r="AB73" s="891"/>
      <c r="AC73" s="891"/>
      <c r="AD73" s="891"/>
      <c r="AE73" s="891"/>
      <c r="AF73" s="891">
        <v>1</v>
      </c>
      <c r="AG73" s="891"/>
      <c r="AH73" s="891"/>
      <c r="AI73" s="891"/>
      <c r="AJ73" s="891"/>
      <c r="AK73" s="891" t="s">
        <v>583</v>
      </c>
      <c r="AL73" s="891"/>
      <c r="AM73" s="891"/>
      <c r="AN73" s="891"/>
      <c r="AO73" s="891"/>
      <c r="AP73" s="891" t="s">
        <v>584</v>
      </c>
      <c r="AQ73" s="891"/>
      <c r="AR73" s="891"/>
      <c r="AS73" s="891"/>
      <c r="AT73" s="891"/>
      <c r="AU73" s="891" t="s">
        <v>584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579</v>
      </c>
      <c r="C74" s="934"/>
      <c r="D74" s="934"/>
      <c r="E74" s="934"/>
      <c r="F74" s="934"/>
      <c r="G74" s="934"/>
      <c r="H74" s="934"/>
      <c r="I74" s="934"/>
      <c r="J74" s="934"/>
      <c r="K74" s="934"/>
      <c r="L74" s="934"/>
      <c r="M74" s="934"/>
      <c r="N74" s="934"/>
      <c r="O74" s="934"/>
      <c r="P74" s="935"/>
      <c r="Q74" s="936">
        <v>12</v>
      </c>
      <c r="R74" s="891"/>
      <c r="S74" s="891"/>
      <c r="T74" s="891"/>
      <c r="U74" s="891"/>
      <c r="V74" s="891">
        <v>11</v>
      </c>
      <c r="W74" s="891"/>
      <c r="X74" s="891"/>
      <c r="Y74" s="891"/>
      <c r="Z74" s="891"/>
      <c r="AA74" s="891">
        <v>1</v>
      </c>
      <c r="AB74" s="891"/>
      <c r="AC74" s="891"/>
      <c r="AD74" s="891"/>
      <c r="AE74" s="891"/>
      <c r="AF74" s="891">
        <v>1</v>
      </c>
      <c r="AG74" s="891"/>
      <c r="AH74" s="891"/>
      <c r="AI74" s="891"/>
      <c r="AJ74" s="891"/>
      <c r="AK74" s="891" t="s">
        <v>584</v>
      </c>
      <c r="AL74" s="891"/>
      <c r="AM74" s="891"/>
      <c r="AN74" s="891"/>
      <c r="AO74" s="891"/>
      <c r="AP74" s="891" t="s">
        <v>584</v>
      </c>
      <c r="AQ74" s="891"/>
      <c r="AR74" s="891"/>
      <c r="AS74" s="891"/>
      <c r="AT74" s="891"/>
      <c r="AU74" s="891" t="s">
        <v>585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580</v>
      </c>
      <c r="C75" s="934"/>
      <c r="D75" s="934"/>
      <c r="E75" s="934"/>
      <c r="F75" s="934"/>
      <c r="G75" s="934"/>
      <c r="H75" s="934"/>
      <c r="I75" s="934"/>
      <c r="J75" s="934"/>
      <c r="K75" s="934"/>
      <c r="L75" s="934"/>
      <c r="M75" s="934"/>
      <c r="N75" s="934"/>
      <c r="O75" s="934"/>
      <c r="P75" s="935"/>
      <c r="Q75" s="939">
        <v>8452</v>
      </c>
      <c r="R75" s="940"/>
      <c r="S75" s="940"/>
      <c r="T75" s="940"/>
      <c r="U75" s="890"/>
      <c r="V75" s="941">
        <v>8381</v>
      </c>
      <c r="W75" s="940"/>
      <c r="X75" s="940"/>
      <c r="Y75" s="940"/>
      <c r="Z75" s="890"/>
      <c r="AA75" s="941">
        <v>72</v>
      </c>
      <c r="AB75" s="940"/>
      <c r="AC75" s="940"/>
      <c r="AD75" s="940"/>
      <c r="AE75" s="890"/>
      <c r="AF75" s="941">
        <v>72</v>
      </c>
      <c r="AG75" s="940"/>
      <c r="AH75" s="940"/>
      <c r="AI75" s="940"/>
      <c r="AJ75" s="890"/>
      <c r="AK75" s="941">
        <v>970</v>
      </c>
      <c r="AL75" s="940"/>
      <c r="AM75" s="940"/>
      <c r="AN75" s="940"/>
      <c r="AO75" s="890"/>
      <c r="AP75" s="941" t="s">
        <v>586</v>
      </c>
      <c r="AQ75" s="940"/>
      <c r="AR75" s="940"/>
      <c r="AS75" s="940"/>
      <c r="AT75" s="890"/>
      <c r="AU75" s="941" t="s">
        <v>587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581</v>
      </c>
      <c r="C76" s="934"/>
      <c r="D76" s="934"/>
      <c r="E76" s="934"/>
      <c r="F76" s="934"/>
      <c r="G76" s="934"/>
      <c r="H76" s="934"/>
      <c r="I76" s="934"/>
      <c r="J76" s="934"/>
      <c r="K76" s="934"/>
      <c r="L76" s="934"/>
      <c r="M76" s="934"/>
      <c r="N76" s="934"/>
      <c r="O76" s="934"/>
      <c r="P76" s="935"/>
      <c r="Q76" s="939">
        <v>1636</v>
      </c>
      <c r="R76" s="940"/>
      <c r="S76" s="940"/>
      <c r="T76" s="940"/>
      <c r="U76" s="890"/>
      <c r="V76" s="941">
        <v>1535</v>
      </c>
      <c r="W76" s="940"/>
      <c r="X76" s="940"/>
      <c r="Y76" s="940"/>
      <c r="Z76" s="890"/>
      <c r="AA76" s="941">
        <v>100</v>
      </c>
      <c r="AB76" s="940"/>
      <c r="AC76" s="940"/>
      <c r="AD76" s="940"/>
      <c r="AE76" s="890"/>
      <c r="AF76" s="941">
        <v>100</v>
      </c>
      <c r="AG76" s="940"/>
      <c r="AH76" s="940"/>
      <c r="AI76" s="940"/>
      <c r="AJ76" s="890"/>
      <c r="AK76" s="941" t="s">
        <v>588</v>
      </c>
      <c r="AL76" s="940"/>
      <c r="AM76" s="940"/>
      <c r="AN76" s="940"/>
      <c r="AO76" s="890"/>
      <c r="AP76" s="941" t="s">
        <v>588</v>
      </c>
      <c r="AQ76" s="940"/>
      <c r="AR76" s="940"/>
      <c r="AS76" s="940"/>
      <c r="AT76" s="890"/>
      <c r="AU76" s="941" t="s">
        <v>588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582</v>
      </c>
      <c r="C77" s="934"/>
      <c r="D77" s="934"/>
      <c r="E77" s="934"/>
      <c r="F77" s="934"/>
      <c r="G77" s="934"/>
      <c r="H77" s="934"/>
      <c r="I77" s="934"/>
      <c r="J77" s="934"/>
      <c r="K77" s="934"/>
      <c r="L77" s="934"/>
      <c r="M77" s="934"/>
      <c r="N77" s="934"/>
      <c r="O77" s="934"/>
      <c r="P77" s="935"/>
      <c r="Q77" s="939">
        <v>830487</v>
      </c>
      <c r="R77" s="940"/>
      <c r="S77" s="940"/>
      <c r="T77" s="940"/>
      <c r="U77" s="890"/>
      <c r="V77" s="941">
        <v>800586</v>
      </c>
      <c r="W77" s="940"/>
      <c r="X77" s="940"/>
      <c r="Y77" s="940"/>
      <c r="Z77" s="890"/>
      <c r="AA77" s="941">
        <v>29902</v>
      </c>
      <c r="AB77" s="940"/>
      <c r="AC77" s="940"/>
      <c r="AD77" s="940"/>
      <c r="AE77" s="890"/>
      <c r="AF77" s="941">
        <v>29900</v>
      </c>
      <c r="AG77" s="940"/>
      <c r="AH77" s="940"/>
      <c r="AI77" s="940"/>
      <c r="AJ77" s="890"/>
      <c r="AK77" s="941">
        <v>5</v>
      </c>
      <c r="AL77" s="940"/>
      <c r="AM77" s="940"/>
      <c r="AN77" s="940"/>
      <c r="AO77" s="890"/>
      <c r="AP77" s="941" t="s">
        <v>588</v>
      </c>
      <c r="AQ77" s="940"/>
      <c r="AR77" s="940"/>
      <c r="AS77" s="940"/>
      <c r="AT77" s="890"/>
      <c r="AU77" s="941" t="s">
        <v>588</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30310</v>
      </c>
      <c r="AG88" s="902"/>
      <c r="AH88" s="902"/>
      <c r="AI88" s="902"/>
      <c r="AJ88" s="902"/>
      <c r="AK88" s="899"/>
      <c r="AL88" s="899"/>
      <c r="AM88" s="899"/>
      <c r="AN88" s="899"/>
      <c r="AO88" s="899"/>
      <c r="AP88" s="902">
        <v>860</v>
      </c>
      <c r="AQ88" s="902"/>
      <c r="AR88" s="902"/>
      <c r="AS88" s="902"/>
      <c r="AT88" s="902"/>
      <c r="AU88" s="902">
        <v>430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297</v>
      </c>
      <c r="AG109" s="955"/>
      <c r="AH109" s="955"/>
      <c r="AI109" s="955"/>
      <c r="AJ109" s="956"/>
      <c r="AK109" s="954" t="s">
        <v>296</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297</v>
      </c>
      <c r="BW109" s="955"/>
      <c r="BX109" s="955"/>
      <c r="BY109" s="955"/>
      <c r="BZ109" s="956"/>
      <c r="CA109" s="954" t="s">
        <v>296</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297</v>
      </c>
      <c r="DM109" s="955"/>
      <c r="DN109" s="955"/>
      <c r="DO109" s="955"/>
      <c r="DP109" s="956"/>
      <c r="DQ109" s="954" t="s">
        <v>296</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2026608</v>
      </c>
      <c r="AB110" s="962"/>
      <c r="AC110" s="962"/>
      <c r="AD110" s="962"/>
      <c r="AE110" s="963"/>
      <c r="AF110" s="964">
        <v>2086523</v>
      </c>
      <c r="AG110" s="962"/>
      <c r="AH110" s="962"/>
      <c r="AI110" s="962"/>
      <c r="AJ110" s="963"/>
      <c r="AK110" s="964">
        <v>2291621</v>
      </c>
      <c r="AL110" s="962"/>
      <c r="AM110" s="962"/>
      <c r="AN110" s="962"/>
      <c r="AO110" s="963"/>
      <c r="AP110" s="965">
        <v>14.5</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19359860</v>
      </c>
      <c r="BR110" s="997"/>
      <c r="BS110" s="997"/>
      <c r="BT110" s="997"/>
      <c r="BU110" s="997"/>
      <c r="BV110" s="997">
        <v>18787345</v>
      </c>
      <c r="BW110" s="997"/>
      <c r="BX110" s="997"/>
      <c r="BY110" s="997"/>
      <c r="BZ110" s="997"/>
      <c r="CA110" s="997">
        <v>18156811</v>
      </c>
      <c r="CB110" s="997"/>
      <c r="CC110" s="997"/>
      <c r="CD110" s="997"/>
      <c r="CE110" s="997"/>
      <c r="CF110" s="1011">
        <v>114.7</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124</v>
      </c>
      <c r="DH110" s="997"/>
      <c r="DI110" s="997"/>
      <c r="DJ110" s="997"/>
      <c r="DK110" s="997"/>
      <c r="DL110" s="997" t="s">
        <v>406</v>
      </c>
      <c r="DM110" s="997"/>
      <c r="DN110" s="997"/>
      <c r="DO110" s="997"/>
      <c r="DP110" s="997"/>
      <c r="DQ110" s="997" t="s">
        <v>406</v>
      </c>
      <c r="DR110" s="997"/>
      <c r="DS110" s="997"/>
      <c r="DT110" s="997"/>
      <c r="DU110" s="997"/>
      <c r="DV110" s="998" t="s">
        <v>124</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406</v>
      </c>
      <c r="AG111" s="1004"/>
      <c r="AH111" s="1004"/>
      <c r="AI111" s="1004"/>
      <c r="AJ111" s="1005"/>
      <c r="AK111" s="1006" t="s">
        <v>124</v>
      </c>
      <c r="AL111" s="1004"/>
      <c r="AM111" s="1004"/>
      <c r="AN111" s="1004"/>
      <c r="AO111" s="1005"/>
      <c r="AP111" s="1007" t="s">
        <v>124</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124</v>
      </c>
      <c r="BW111" s="990"/>
      <c r="BX111" s="990"/>
      <c r="BY111" s="990"/>
      <c r="BZ111" s="990"/>
      <c r="CA111" s="990" t="s">
        <v>406</v>
      </c>
      <c r="CB111" s="990"/>
      <c r="CC111" s="990"/>
      <c r="CD111" s="990"/>
      <c r="CE111" s="990"/>
      <c r="CF111" s="984" t="s">
        <v>433</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406</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406</v>
      </c>
      <c r="AB112" s="1029"/>
      <c r="AC112" s="1029"/>
      <c r="AD112" s="1029"/>
      <c r="AE112" s="1030"/>
      <c r="AF112" s="1031" t="s">
        <v>124</v>
      </c>
      <c r="AG112" s="1029"/>
      <c r="AH112" s="1029"/>
      <c r="AI112" s="1029"/>
      <c r="AJ112" s="1030"/>
      <c r="AK112" s="1031" t="s">
        <v>124</v>
      </c>
      <c r="AL112" s="1029"/>
      <c r="AM112" s="1029"/>
      <c r="AN112" s="1029"/>
      <c r="AO112" s="1030"/>
      <c r="AP112" s="1032" t="s">
        <v>433</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15726940</v>
      </c>
      <c r="BR112" s="990"/>
      <c r="BS112" s="990"/>
      <c r="BT112" s="990"/>
      <c r="BU112" s="990"/>
      <c r="BV112" s="990">
        <v>15617876</v>
      </c>
      <c r="BW112" s="990"/>
      <c r="BX112" s="990"/>
      <c r="BY112" s="990"/>
      <c r="BZ112" s="990"/>
      <c r="CA112" s="990">
        <v>15360731</v>
      </c>
      <c r="CB112" s="990"/>
      <c r="CC112" s="990"/>
      <c r="CD112" s="990"/>
      <c r="CE112" s="990"/>
      <c r="CF112" s="984">
        <v>97.1</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439</v>
      </c>
      <c r="DH112" s="990"/>
      <c r="DI112" s="990"/>
      <c r="DJ112" s="990"/>
      <c r="DK112" s="990"/>
      <c r="DL112" s="990" t="s">
        <v>124</v>
      </c>
      <c r="DM112" s="990"/>
      <c r="DN112" s="990"/>
      <c r="DO112" s="990"/>
      <c r="DP112" s="990"/>
      <c r="DQ112" s="990" t="s">
        <v>124</v>
      </c>
      <c r="DR112" s="990"/>
      <c r="DS112" s="990"/>
      <c r="DT112" s="990"/>
      <c r="DU112" s="990"/>
      <c r="DV112" s="991" t="s">
        <v>433</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531509</v>
      </c>
      <c r="AB113" s="1004"/>
      <c r="AC113" s="1004"/>
      <c r="AD113" s="1004"/>
      <c r="AE113" s="1005"/>
      <c r="AF113" s="1006">
        <v>557384</v>
      </c>
      <c r="AG113" s="1004"/>
      <c r="AH113" s="1004"/>
      <c r="AI113" s="1004"/>
      <c r="AJ113" s="1005"/>
      <c r="AK113" s="1006">
        <v>659870</v>
      </c>
      <c r="AL113" s="1004"/>
      <c r="AM113" s="1004"/>
      <c r="AN113" s="1004"/>
      <c r="AO113" s="1005"/>
      <c r="AP113" s="1007">
        <v>4.2</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667412</v>
      </c>
      <c r="BR113" s="990"/>
      <c r="BS113" s="990"/>
      <c r="BT113" s="990"/>
      <c r="BU113" s="990"/>
      <c r="BV113" s="990">
        <v>542546</v>
      </c>
      <c r="BW113" s="990"/>
      <c r="BX113" s="990"/>
      <c r="BY113" s="990"/>
      <c r="BZ113" s="990"/>
      <c r="CA113" s="990">
        <v>430296</v>
      </c>
      <c r="CB113" s="990"/>
      <c r="CC113" s="990"/>
      <c r="CD113" s="990"/>
      <c r="CE113" s="990"/>
      <c r="CF113" s="984">
        <v>2.7</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439</v>
      </c>
      <c r="DM113" s="1029"/>
      <c r="DN113" s="1029"/>
      <c r="DO113" s="1029"/>
      <c r="DP113" s="1030"/>
      <c r="DQ113" s="1031" t="s">
        <v>124</v>
      </c>
      <c r="DR113" s="1029"/>
      <c r="DS113" s="1029"/>
      <c r="DT113" s="1029"/>
      <c r="DU113" s="1030"/>
      <c r="DV113" s="1032" t="s">
        <v>124</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170770</v>
      </c>
      <c r="AB114" s="1029"/>
      <c r="AC114" s="1029"/>
      <c r="AD114" s="1029"/>
      <c r="AE114" s="1030"/>
      <c r="AF114" s="1031">
        <v>122480</v>
      </c>
      <c r="AG114" s="1029"/>
      <c r="AH114" s="1029"/>
      <c r="AI114" s="1029"/>
      <c r="AJ114" s="1030"/>
      <c r="AK114" s="1031">
        <v>124599</v>
      </c>
      <c r="AL114" s="1029"/>
      <c r="AM114" s="1029"/>
      <c r="AN114" s="1029"/>
      <c r="AO114" s="1030"/>
      <c r="AP114" s="1032">
        <v>0.8</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508752</v>
      </c>
      <c r="BR114" s="990"/>
      <c r="BS114" s="990"/>
      <c r="BT114" s="990"/>
      <c r="BU114" s="990"/>
      <c r="BV114" s="990">
        <v>444572</v>
      </c>
      <c r="BW114" s="990"/>
      <c r="BX114" s="990"/>
      <c r="BY114" s="990"/>
      <c r="BZ114" s="990"/>
      <c r="CA114" s="990">
        <v>134559</v>
      </c>
      <c r="CB114" s="990"/>
      <c r="CC114" s="990"/>
      <c r="CD114" s="990"/>
      <c r="CE114" s="990"/>
      <c r="CF114" s="984">
        <v>0.9</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406</v>
      </c>
      <c r="DM114" s="1029"/>
      <c r="DN114" s="1029"/>
      <c r="DO114" s="1029"/>
      <c r="DP114" s="1030"/>
      <c r="DQ114" s="1031" t="s">
        <v>433</v>
      </c>
      <c r="DR114" s="1029"/>
      <c r="DS114" s="1029"/>
      <c r="DT114" s="1029"/>
      <c r="DU114" s="1030"/>
      <c r="DV114" s="1032" t="s">
        <v>124</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433</v>
      </c>
      <c r="AB115" s="1004"/>
      <c r="AC115" s="1004"/>
      <c r="AD115" s="1004"/>
      <c r="AE115" s="1005"/>
      <c r="AF115" s="1006" t="s">
        <v>124</v>
      </c>
      <c r="AG115" s="1004"/>
      <c r="AH115" s="1004"/>
      <c r="AI115" s="1004"/>
      <c r="AJ115" s="1005"/>
      <c r="AK115" s="1006" t="s">
        <v>124</v>
      </c>
      <c r="AL115" s="1004"/>
      <c r="AM115" s="1004"/>
      <c r="AN115" s="1004"/>
      <c r="AO115" s="1005"/>
      <c r="AP115" s="1007" t="s">
        <v>124</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406</v>
      </c>
      <c r="BR115" s="990"/>
      <c r="BS115" s="990"/>
      <c r="BT115" s="990"/>
      <c r="BU115" s="990"/>
      <c r="BV115" s="990" t="s">
        <v>124</v>
      </c>
      <c r="BW115" s="990"/>
      <c r="BX115" s="990"/>
      <c r="BY115" s="990"/>
      <c r="BZ115" s="990"/>
      <c r="CA115" s="990" t="s">
        <v>406</v>
      </c>
      <c r="CB115" s="990"/>
      <c r="CC115" s="990"/>
      <c r="CD115" s="990"/>
      <c r="CE115" s="990"/>
      <c r="CF115" s="984" t="s">
        <v>433</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124</v>
      </c>
      <c r="DM115" s="1029"/>
      <c r="DN115" s="1029"/>
      <c r="DO115" s="1029"/>
      <c r="DP115" s="1030"/>
      <c r="DQ115" s="1031" t="s">
        <v>124</v>
      </c>
      <c r="DR115" s="1029"/>
      <c r="DS115" s="1029"/>
      <c r="DT115" s="1029"/>
      <c r="DU115" s="1030"/>
      <c r="DV115" s="1032" t="s">
        <v>439</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124</v>
      </c>
      <c r="AG116" s="1029"/>
      <c r="AH116" s="1029"/>
      <c r="AI116" s="1029"/>
      <c r="AJ116" s="1030"/>
      <c r="AK116" s="1031" t="s">
        <v>433</v>
      </c>
      <c r="AL116" s="1029"/>
      <c r="AM116" s="1029"/>
      <c r="AN116" s="1029"/>
      <c r="AO116" s="1030"/>
      <c r="AP116" s="1032" t="s">
        <v>406</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124</v>
      </c>
      <c r="CB116" s="990"/>
      <c r="CC116" s="990"/>
      <c r="CD116" s="990"/>
      <c r="CE116" s="990"/>
      <c r="CF116" s="984" t="s">
        <v>406</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124</v>
      </c>
      <c r="DR116" s="1029"/>
      <c r="DS116" s="1029"/>
      <c r="DT116" s="1029"/>
      <c r="DU116" s="1030"/>
      <c r="DV116" s="1032" t="s">
        <v>406</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2728887</v>
      </c>
      <c r="AB117" s="1047"/>
      <c r="AC117" s="1047"/>
      <c r="AD117" s="1047"/>
      <c r="AE117" s="1048"/>
      <c r="AF117" s="1049">
        <v>2766387</v>
      </c>
      <c r="AG117" s="1047"/>
      <c r="AH117" s="1047"/>
      <c r="AI117" s="1047"/>
      <c r="AJ117" s="1048"/>
      <c r="AK117" s="1049">
        <v>3076090</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433</v>
      </c>
      <c r="BW117" s="990"/>
      <c r="BX117" s="990"/>
      <c r="BY117" s="990"/>
      <c r="BZ117" s="990"/>
      <c r="CA117" s="990" t="s">
        <v>124</v>
      </c>
      <c r="CB117" s="990"/>
      <c r="CC117" s="990"/>
      <c r="CD117" s="990"/>
      <c r="CE117" s="990"/>
      <c r="CF117" s="984" t="s">
        <v>124</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433</v>
      </c>
      <c r="DM117" s="1029"/>
      <c r="DN117" s="1029"/>
      <c r="DO117" s="1029"/>
      <c r="DP117" s="1030"/>
      <c r="DQ117" s="1031" t="s">
        <v>433</v>
      </c>
      <c r="DR117" s="1029"/>
      <c r="DS117" s="1029"/>
      <c r="DT117" s="1029"/>
      <c r="DU117" s="1030"/>
      <c r="DV117" s="1032" t="s">
        <v>124</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297</v>
      </c>
      <c r="AG118" s="955"/>
      <c r="AH118" s="955"/>
      <c r="AI118" s="955"/>
      <c r="AJ118" s="956"/>
      <c r="AK118" s="954" t="s">
        <v>296</v>
      </c>
      <c r="AL118" s="955"/>
      <c r="AM118" s="955"/>
      <c r="AN118" s="955"/>
      <c r="AO118" s="956"/>
      <c r="AP118" s="1041" t="s">
        <v>425</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433</v>
      </c>
      <c r="CB118" s="1068"/>
      <c r="CC118" s="1068"/>
      <c r="CD118" s="1068"/>
      <c r="CE118" s="1068"/>
      <c r="CF118" s="984" t="s">
        <v>124</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433</v>
      </c>
      <c r="DH118" s="1029"/>
      <c r="DI118" s="1029"/>
      <c r="DJ118" s="1029"/>
      <c r="DK118" s="1030"/>
      <c r="DL118" s="1031" t="s">
        <v>124</v>
      </c>
      <c r="DM118" s="1029"/>
      <c r="DN118" s="1029"/>
      <c r="DO118" s="1029"/>
      <c r="DP118" s="1030"/>
      <c r="DQ118" s="1031" t="s">
        <v>433</v>
      </c>
      <c r="DR118" s="1029"/>
      <c r="DS118" s="1029"/>
      <c r="DT118" s="1029"/>
      <c r="DU118" s="1030"/>
      <c r="DV118" s="1032" t="s">
        <v>433</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433</v>
      </c>
      <c r="AB119" s="962"/>
      <c r="AC119" s="962"/>
      <c r="AD119" s="962"/>
      <c r="AE119" s="963"/>
      <c r="AF119" s="964" t="s">
        <v>124</v>
      </c>
      <c r="AG119" s="962"/>
      <c r="AH119" s="962"/>
      <c r="AI119" s="962"/>
      <c r="AJ119" s="963"/>
      <c r="AK119" s="964" t="s">
        <v>124</v>
      </c>
      <c r="AL119" s="962"/>
      <c r="AM119" s="962"/>
      <c r="AN119" s="962"/>
      <c r="AO119" s="963"/>
      <c r="AP119" s="965" t="s">
        <v>433</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457</v>
      </c>
      <c r="BP119" s="1076"/>
      <c r="BQ119" s="1067">
        <v>36262964</v>
      </c>
      <c r="BR119" s="1068"/>
      <c r="BS119" s="1068"/>
      <c r="BT119" s="1068"/>
      <c r="BU119" s="1068"/>
      <c r="BV119" s="1068">
        <v>35392339</v>
      </c>
      <c r="BW119" s="1068"/>
      <c r="BX119" s="1068"/>
      <c r="BY119" s="1068"/>
      <c r="BZ119" s="1068"/>
      <c r="CA119" s="1068">
        <v>34082397</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433</v>
      </c>
      <c r="DH119" s="1054"/>
      <c r="DI119" s="1054"/>
      <c r="DJ119" s="1054"/>
      <c r="DK119" s="1055"/>
      <c r="DL119" s="1053" t="s">
        <v>433</v>
      </c>
      <c r="DM119" s="1054"/>
      <c r="DN119" s="1054"/>
      <c r="DO119" s="1054"/>
      <c r="DP119" s="1055"/>
      <c r="DQ119" s="1053" t="s">
        <v>433</v>
      </c>
      <c r="DR119" s="1054"/>
      <c r="DS119" s="1054"/>
      <c r="DT119" s="1054"/>
      <c r="DU119" s="1055"/>
      <c r="DV119" s="1056" t="s">
        <v>124</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11407093</v>
      </c>
      <c r="BR120" s="997"/>
      <c r="BS120" s="997"/>
      <c r="BT120" s="997"/>
      <c r="BU120" s="997"/>
      <c r="BV120" s="997">
        <v>10461253</v>
      </c>
      <c r="BW120" s="997"/>
      <c r="BX120" s="997"/>
      <c r="BY120" s="997"/>
      <c r="BZ120" s="997"/>
      <c r="CA120" s="997">
        <v>9802171</v>
      </c>
      <c r="CB120" s="997"/>
      <c r="CC120" s="997"/>
      <c r="CD120" s="997"/>
      <c r="CE120" s="997"/>
      <c r="CF120" s="1011">
        <v>61.9</v>
      </c>
      <c r="CG120" s="1012"/>
      <c r="CH120" s="1012"/>
      <c r="CI120" s="1012"/>
      <c r="CJ120" s="1012"/>
      <c r="CK120" s="1077" t="s">
        <v>461</v>
      </c>
      <c r="CL120" s="1078"/>
      <c r="CM120" s="1078"/>
      <c r="CN120" s="1078"/>
      <c r="CO120" s="1079"/>
      <c r="CP120" s="1085" t="s">
        <v>402</v>
      </c>
      <c r="CQ120" s="1086"/>
      <c r="CR120" s="1086"/>
      <c r="CS120" s="1086"/>
      <c r="CT120" s="1086"/>
      <c r="CU120" s="1086"/>
      <c r="CV120" s="1086"/>
      <c r="CW120" s="1086"/>
      <c r="CX120" s="1086"/>
      <c r="CY120" s="1086"/>
      <c r="CZ120" s="1086"/>
      <c r="DA120" s="1086"/>
      <c r="DB120" s="1086"/>
      <c r="DC120" s="1086"/>
      <c r="DD120" s="1086"/>
      <c r="DE120" s="1086"/>
      <c r="DF120" s="1087"/>
      <c r="DG120" s="996">
        <v>8597220</v>
      </c>
      <c r="DH120" s="997"/>
      <c r="DI120" s="997"/>
      <c r="DJ120" s="997"/>
      <c r="DK120" s="997"/>
      <c r="DL120" s="997">
        <v>8708089</v>
      </c>
      <c r="DM120" s="997"/>
      <c r="DN120" s="997"/>
      <c r="DO120" s="997"/>
      <c r="DP120" s="997"/>
      <c r="DQ120" s="997">
        <v>8799967</v>
      </c>
      <c r="DR120" s="997"/>
      <c r="DS120" s="997"/>
      <c r="DT120" s="997"/>
      <c r="DU120" s="997"/>
      <c r="DV120" s="998">
        <v>55.6</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124</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433</v>
      </c>
      <c r="BR121" s="990"/>
      <c r="BS121" s="990"/>
      <c r="BT121" s="990"/>
      <c r="BU121" s="990"/>
      <c r="BV121" s="990" t="s">
        <v>433</v>
      </c>
      <c r="BW121" s="990"/>
      <c r="BX121" s="990"/>
      <c r="BY121" s="990"/>
      <c r="BZ121" s="990"/>
      <c r="CA121" s="990" t="s">
        <v>406</v>
      </c>
      <c r="CB121" s="990"/>
      <c r="CC121" s="990"/>
      <c r="CD121" s="990"/>
      <c r="CE121" s="990"/>
      <c r="CF121" s="984" t="s">
        <v>124</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7098070</v>
      </c>
      <c r="DH121" s="990"/>
      <c r="DI121" s="990"/>
      <c r="DJ121" s="990"/>
      <c r="DK121" s="990"/>
      <c r="DL121" s="990">
        <v>6904800</v>
      </c>
      <c r="DM121" s="990"/>
      <c r="DN121" s="990"/>
      <c r="DO121" s="990"/>
      <c r="DP121" s="990"/>
      <c r="DQ121" s="990">
        <v>6555505</v>
      </c>
      <c r="DR121" s="990"/>
      <c r="DS121" s="990"/>
      <c r="DT121" s="990"/>
      <c r="DU121" s="990"/>
      <c r="DV121" s="991">
        <v>41.4</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433</v>
      </c>
      <c r="AG122" s="1029"/>
      <c r="AH122" s="1029"/>
      <c r="AI122" s="1029"/>
      <c r="AJ122" s="1030"/>
      <c r="AK122" s="1031" t="s">
        <v>124</v>
      </c>
      <c r="AL122" s="1029"/>
      <c r="AM122" s="1029"/>
      <c r="AN122" s="1029"/>
      <c r="AO122" s="1030"/>
      <c r="AP122" s="1032" t="s">
        <v>433</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23626034</v>
      </c>
      <c r="BR122" s="1068"/>
      <c r="BS122" s="1068"/>
      <c r="BT122" s="1068"/>
      <c r="BU122" s="1068"/>
      <c r="BV122" s="1068">
        <v>23774310</v>
      </c>
      <c r="BW122" s="1068"/>
      <c r="BX122" s="1068"/>
      <c r="BY122" s="1068"/>
      <c r="BZ122" s="1068"/>
      <c r="CA122" s="1068">
        <v>23554053</v>
      </c>
      <c r="CB122" s="1068"/>
      <c r="CC122" s="1068"/>
      <c r="CD122" s="1068"/>
      <c r="CE122" s="1068"/>
      <c r="CF122" s="1088">
        <v>148.80000000000001</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v>31650</v>
      </c>
      <c r="DH122" s="990"/>
      <c r="DI122" s="990"/>
      <c r="DJ122" s="990"/>
      <c r="DK122" s="990"/>
      <c r="DL122" s="990">
        <v>4987</v>
      </c>
      <c r="DM122" s="990"/>
      <c r="DN122" s="990"/>
      <c r="DO122" s="990"/>
      <c r="DP122" s="990"/>
      <c r="DQ122" s="990">
        <v>5259</v>
      </c>
      <c r="DR122" s="990"/>
      <c r="DS122" s="990"/>
      <c r="DT122" s="990"/>
      <c r="DU122" s="990"/>
      <c r="DV122" s="991">
        <v>0</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406</v>
      </c>
      <c r="AB123" s="1029"/>
      <c r="AC123" s="1029"/>
      <c r="AD123" s="1029"/>
      <c r="AE123" s="1030"/>
      <c r="AF123" s="1031" t="s">
        <v>124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466</v>
      </c>
      <c r="BP123" s="1076"/>
      <c r="BQ123" s="1135">
        <v>35033127</v>
      </c>
      <c r="BR123" s="1136"/>
      <c r="BS123" s="1136"/>
      <c r="BT123" s="1136"/>
      <c r="BU123" s="1136"/>
      <c r="BV123" s="1136">
        <v>34235563</v>
      </c>
      <c r="BW123" s="1136"/>
      <c r="BX123" s="1136"/>
      <c r="BY123" s="1136"/>
      <c r="BZ123" s="1136"/>
      <c r="CA123" s="1136">
        <v>33356224</v>
      </c>
      <c r="CB123" s="1136"/>
      <c r="CC123" s="1136"/>
      <c r="CD123" s="1136"/>
      <c r="CE123" s="1136"/>
      <c r="CF123" s="1069"/>
      <c r="CG123" s="1070"/>
      <c r="CH123" s="1070"/>
      <c r="CI123" s="1070"/>
      <c r="CJ123" s="1071"/>
      <c r="CK123" s="1080"/>
      <c r="CL123" s="1081"/>
      <c r="CM123" s="1081"/>
      <c r="CN123" s="1081"/>
      <c r="CO123" s="1082"/>
      <c r="CP123" s="1090" t="s">
        <v>400</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406</v>
      </c>
      <c r="DM123" s="1029"/>
      <c r="DN123" s="1029"/>
      <c r="DO123" s="1029"/>
      <c r="DP123" s="1030"/>
      <c r="DQ123" s="1031" t="s">
        <v>124</v>
      </c>
      <c r="DR123" s="1029"/>
      <c r="DS123" s="1029"/>
      <c r="DT123" s="1029"/>
      <c r="DU123" s="1030"/>
      <c r="DV123" s="1032" t="s">
        <v>124</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406</v>
      </c>
      <c r="AB124" s="1029"/>
      <c r="AC124" s="1029"/>
      <c r="AD124" s="1029"/>
      <c r="AE124" s="1030"/>
      <c r="AF124" s="1031" t="s">
        <v>124</v>
      </c>
      <c r="AG124" s="1029"/>
      <c r="AH124" s="1029"/>
      <c r="AI124" s="1029"/>
      <c r="AJ124" s="1030"/>
      <c r="AK124" s="1031" t="s">
        <v>406</v>
      </c>
      <c r="AL124" s="1029"/>
      <c r="AM124" s="1029"/>
      <c r="AN124" s="1029"/>
      <c r="AO124" s="1030"/>
      <c r="AP124" s="1032" t="s">
        <v>124</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7.7</v>
      </c>
      <c r="BR124" s="1098"/>
      <c r="BS124" s="1098"/>
      <c r="BT124" s="1098"/>
      <c r="BU124" s="1098"/>
      <c r="BV124" s="1098">
        <v>7.3</v>
      </c>
      <c r="BW124" s="1098"/>
      <c r="BX124" s="1098"/>
      <c r="BY124" s="1098"/>
      <c r="BZ124" s="1098"/>
      <c r="CA124" s="1098">
        <v>4.5</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406</v>
      </c>
      <c r="DH124" s="1054"/>
      <c r="DI124" s="1054"/>
      <c r="DJ124" s="1054"/>
      <c r="DK124" s="1055"/>
      <c r="DL124" s="1053" t="s">
        <v>124</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406</v>
      </c>
      <c r="DR127" s="990"/>
      <c r="DS127" s="990"/>
      <c r="DT127" s="990"/>
      <c r="DU127" s="990"/>
      <c r="DV127" s="991" t="s">
        <v>124</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t="s">
        <v>124</v>
      </c>
      <c r="AB128" s="1118"/>
      <c r="AC128" s="1118"/>
      <c r="AD128" s="1118"/>
      <c r="AE128" s="1119"/>
      <c r="AF128" s="1120" t="s">
        <v>124</v>
      </c>
      <c r="AG128" s="1118"/>
      <c r="AH128" s="1118"/>
      <c r="AI128" s="1118"/>
      <c r="AJ128" s="1119"/>
      <c r="AK128" s="1120" t="s">
        <v>124</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124</v>
      </c>
      <c r="BG128" s="1125"/>
      <c r="BH128" s="1125"/>
      <c r="BI128" s="1125"/>
      <c r="BJ128" s="1125"/>
      <c r="BK128" s="1125"/>
      <c r="BL128" s="1126"/>
      <c r="BM128" s="1124">
        <v>12.61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406</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17508317</v>
      </c>
      <c r="AB129" s="1029"/>
      <c r="AC129" s="1029"/>
      <c r="AD129" s="1029"/>
      <c r="AE129" s="1030"/>
      <c r="AF129" s="1031">
        <v>17496317</v>
      </c>
      <c r="AG129" s="1029"/>
      <c r="AH129" s="1029"/>
      <c r="AI129" s="1029"/>
      <c r="AJ129" s="1030"/>
      <c r="AK129" s="1031">
        <v>17639500</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124</v>
      </c>
      <c r="BG129" s="1139"/>
      <c r="BH129" s="1139"/>
      <c r="BI129" s="1139"/>
      <c r="BJ129" s="1139"/>
      <c r="BK129" s="1139"/>
      <c r="BL129" s="1140"/>
      <c r="BM129" s="1138">
        <v>17.61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1624241</v>
      </c>
      <c r="AB130" s="1029"/>
      <c r="AC130" s="1029"/>
      <c r="AD130" s="1029"/>
      <c r="AE130" s="1030"/>
      <c r="AF130" s="1031">
        <v>1714573</v>
      </c>
      <c r="AG130" s="1029"/>
      <c r="AH130" s="1029"/>
      <c r="AI130" s="1029"/>
      <c r="AJ130" s="1030"/>
      <c r="AK130" s="1031">
        <v>1813215</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7.1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15884076</v>
      </c>
      <c r="AB131" s="1054"/>
      <c r="AC131" s="1054"/>
      <c r="AD131" s="1054"/>
      <c r="AE131" s="1055"/>
      <c r="AF131" s="1053">
        <v>15781744</v>
      </c>
      <c r="AG131" s="1054"/>
      <c r="AH131" s="1054"/>
      <c r="AI131" s="1054"/>
      <c r="AJ131" s="1055"/>
      <c r="AK131" s="1053">
        <v>15826285</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4.5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6.9544240410000002</v>
      </c>
      <c r="AB132" s="1170"/>
      <c r="AC132" s="1170"/>
      <c r="AD132" s="1170"/>
      <c r="AE132" s="1171"/>
      <c r="AF132" s="1172">
        <v>6.6647513729999996</v>
      </c>
      <c r="AG132" s="1170"/>
      <c r="AH132" s="1170"/>
      <c r="AI132" s="1170"/>
      <c r="AJ132" s="1171"/>
      <c r="AK132" s="1172">
        <v>7.9796048160000002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6.3</v>
      </c>
      <c r="AB133" s="1153"/>
      <c r="AC133" s="1153"/>
      <c r="AD133" s="1153"/>
      <c r="AE133" s="1154"/>
      <c r="AF133" s="1152">
        <v>6.5</v>
      </c>
      <c r="AG133" s="1153"/>
      <c r="AH133" s="1153"/>
      <c r="AI133" s="1153"/>
      <c r="AJ133" s="1154"/>
      <c r="AK133" s="1152">
        <v>7.1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2sH11jyB4oHMYBkWhenLXSqq/ibFmoesD2gVutG37YOcz/llBQH54A1oyD3PkuKgi8uWoA2AJ5In1lXZvax4IQ==" saltValue="7lAgyLs1S74WFxoJ/nTJ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24a78S2fbAjksNEVbWCxT3O9VoxMK4pyBQ5KP7wCieh2OJFxkEfKLeDbqkC5532e6GAW2jTasgSCQNe5PVpsg==" saltValue="cb15BB/ALOcieg5W0lZF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jdJ8dTL4qChVmAqEI59nayuhMnAPf7kOZ5oqMqWPjc+g6dRbCqtqEPAXaxzKzTIPx3Lm4H/GT22AvXwGYRZfg==" saltValue="XMzkHQN9Rx7bgLwylEpwF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3661942</v>
      </c>
      <c r="AP9" s="292">
        <v>41205</v>
      </c>
      <c r="AQ9" s="293">
        <v>61846</v>
      </c>
      <c r="AR9" s="294">
        <v>-33.4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796988</v>
      </c>
      <c r="AP10" s="295">
        <v>8968</v>
      </c>
      <c r="AQ10" s="296">
        <v>5819</v>
      </c>
      <c r="AR10" s="297">
        <v>54.1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817841</v>
      </c>
      <c r="AP11" s="295">
        <v>9202</v>
      </c>
      <c r="AQ11" s="296">
        <v>5868</v>
      </c>
      <c r="AR11" s="297">
        <v>56.8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8073</v>
      </c>
      <c r="AP12" s="295">
        <v>91</v>
      </c>
      <c r="AQ12" s="296">
        <v>1247</v>
      </c>
      <c r="AR12" s="297">
        <v>-92.7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v>0</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348128</v>
      </c>
      <c r="AP14" s="295">
        <v>3917</v>
      </c>
      <c r="AQ14" s="296">
        <v>2376</v>
      </c>
      <c r="AR14" s="297">
        <v>64.900000000000006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120806</v>
      </c>
      <c r="AP15" s="295">
        <v>1359</v>
      </c>
      <c r="AQ15" s="296">
        <v>1663</v>
      </c>
      <c r="AR15" s="297">
        <v>-18.3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-271655</v>
      </c>
      <c r="AP16" s="295">
        <v>-3057</v>
      </c>
      <c r="AQ16" s="296">
        <v>-5271</v>
      </c>
      <c r="AR16" s="297">
        <v>-42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5482123</v>
      </c>
      <c r="AP17" s="295">
        <v>61686</v>
      </c>
      <c r="AQ17" s="296">
        <v>73548</v>
      </c>
      <c r="AR17" s="297">
        <v>-16.100000000000001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5.3</v>
      </c>
      <c r="AP21" s="308">
        <v>7.24</v>
      </c>
      <c r="AQ21" s="309">
        <v>-1.94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95.1</v>
      </c>
      <c r="AP22" s="313">
        <v>98.4</v>
      </c>
      <c r="AQ22" s="314">
        <v>-3.3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2291621</v>
      </c>
      <c r="AP32" s="322">
        <v>25786</v>
      </c>
      <c r="AQ32" s="323">
        <v>39633</v>
      </c>
      <c r="AR32" s="324">
        <v>-34.9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58</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659870</v>
      </c>
      <c r="AP35" s="322">
        <v>7425</v>
      </c>
      <c r="AQ35" s="323">
        <v>13693</v>
      </c>
      <c r="AR35" s="324">
        <v>-45.8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124599</v>
      </c>
      <c r="AP36" s="322">
        <v>1402</v>
      </c>
      <c r="AQ36" s="323">
        <v>1763</v>
      </c>
      <c r="AR36" s="324">
        <v>-20.5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t="s">
        <v>505</v>
      </c>
      <c r="AP37" s="322" t="s">
        <v>505</v>
      </c>
      <c r="AQ37" s="323">
        <v>897</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505</v>
      </c>
      <c r="AP38" s="325" t="s">
        <v>505</v>
      </c>
      <c r="AQ38" s="326">
        <v>1</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t="s">
        <v>505</v>
      </c>
      <c r="AP39" s="322" t="s">
        <v>505</v>
      </c>
      <c r="AQ39" s="323">
        <v>-5566</v>
      </c>
      <c r="AR39" s="324" t="s">
        <v>505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-1813215</v>
      </c>
      <c r="AP40" s="322">
        <v>-20403</v>
      </c>
      <c r="AQ40" s="323">
        <v>-36175</v>
      </c>
      <c r="AR40" s="324">
        <v>-43.6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1262875</v>
      </c>
      <c r="AP41" s="322">
        <v>14210</v>
      </c>
      <c r="AQ41" s="323">
        <v>14303</v>
      </c>
      <c r="AR41" s="324">
        <v>-0.7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2303868</v>
      </c>
      <c r="AN51" s="344">
        <v>26126</v>
      </c>
      <c r="AO51" s="345">
        <v>25.1</v>
      </c>
      <c r="AP51" s="346">
        <v>63956</v>
      </c>
      <c r="AQ51" s="347">
        <v>25.7</v>
      </c>
      <c r="AR51" s="348">
        <v>-0.6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1090650</v>
      </c>
      <c r="AN52" s="352">
        <v>12368</v>
      </c>
      <c r="AO52" s="353">
        <v>28</v>
      </c>
      <c r="AP52" s="354">
        <v>29239</v>
      </c>
      <c r="AQ52" s="355">
        <v>8.8000000000000007</v>
      </c>
      <c r="AR52" s="356">
        <v>19.2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1702827</v>
      </c>
      <c r="AN53" s="344">
        <v>19271</v>
      </c>
      <c r="AO53" s="345">
        <v>-26.2</v>
      </c>
      <c r="AP53" s="346">
        <v>66255</v>
      </c>
      <c r="AQ53" s="347">
        <v>3.6</v>
      </c>
      <c r="AR53" s="348">
        <v>-29.8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673177</v>
      </c>
      <c r="AN54" s="352">
        <v>7618</v>
      </c>
      <c r="AO54" s="353">
        <v>-38.4</v>
      </c>
      <c r="AP54" s="354">
        <v>31822</v>
      </c>
      <c r="AQ54" s="355">
        <v>8.8000000000000007</v>
      </c>
      <c r="AR54" s="356">
        <v>-47.2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1355712</v>
      </c>
      <c r="AN55" s="344">
        <v>15314</v>
      </c>
      <c r="AO55" s="345">
        <v>-20.5</v>
      </c>
      <c r="AP55" s="346">
        <v>54227</v>
      </c>
      <c r="AQ55" s="347">
        <v>-18.2</v>
      </c>
      <c r="AR55" s="348">
        <v>-2.2999999999999998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890157</v>
      </c>
      <c r="AN56" s="352">
        <v>10055</v>
      </c>
      <c r="AO56" s="353">
        <v>32</v>
      </c>
      <c r="AP56" s="354">
        <v>29694</v>
      </c>
      <c r="AQ56" s="355">
        <v>-6.7</v>
      </c>
      <c r="AR56" s="356">
        <v>38.700000000000003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1698294</v>
      </c>
      <c r="AN57" s="344">
        <v>19155</v>
      </c>
      <c r="AO57" s="345">
        <v>25.1</v>
      </c>
      <c r="AP57" s="346">
        <v>57295</v>
      </c>
      <c r="AQ57" s="347">
        <v>5.7</v>
      </c>
      <c r="AR57" s="348">
        <v>19.399999999999999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1349311</v>
      </c>
      <c r="AN58" s="352">
        <v>15219</v>
      </c>
      <c r="AO58" s="353">
        <v>51.4</v>
      </c>
      <c r="AP58" s="354">
        <v>32771</v>
      </c>
      <c r="AQ58" s="355">
        <v>10.4</v>
      </c>
      <c r="AR58" s="356">
        <v>41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1988644</v>
      </c>
      <c r="AN59" s="344">
        <v>22376</v>
      </c>
      <c r="AO59" s="345">
        <v>16.8</v>
      </c>
      <c r="AP59" s="346">
        <v>54110</v>
      </c>
      <c r="AQ59" s="347">
        <v>-5.6</v>
      </c>
      <c r="AR59" s="348">
        <v>22.4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1326520</v>
      </c>
      <c r="AN60" s="352">
        <v>14926</v>
      </c>
      <c r="AO60" s="353">
        <v>-1.9</v>
      </c>
      <c r="AP60" s="354">
        <v>30620</v>
      </c>
      <c r="AQ60" s="355">
        <v>-6.6</v>
      </c>
      <c r="AR60" s="356">
        <v>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1809869</v>
      </c>
      <c r="AN61" s="359">
        <v>20448</v>
      </c>
      <c r="AO61" s="360">
        <v>4.0999999999999996</v>
      </c>
      <c r="AP61" s="361">
        <v>59169</v>
      </c>
      <c r="AQ61" s="362">
        <v>2.2000000000000002</v>
      </c>
      <c r="AR61" s="348">
        <v>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1065963</v>
      </c>
      <c r="AN62" s="352">
        <v>12037</v>
      </c>
      <c r="AO62" s="353">
        <v>14.2</v>
      </c>
      <c r="AP62" s="354">
        <v>30829</v>
      </c>
      <c r="AQ62" s="355">
        <v>2.9</v>
      </c>
      <c r="AR62" s="356">
        <v>11.3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wJFPL0A8fEjLyzjFDxi/mEVqSIyVy8AZUTS2q9gZs+/52XDVRBjC0gJGC8IPzJzDC7PSuXxuDOqnm3LWKe9EA==" saltValue="gqrck+Z3Qn1jPrbd/tm3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5s/8Q9RBJjnZ2bch4fdfHsJprLG7hUvToJH1FukR613NbZFIW4CgU/Ok2ihCi/7vMB8NBEBIogiBo0RNOXQgw==" saltValue="mGecv2FIVmHXiuIG42JY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kwor36Pz6R9jrhRPV3q1aLTB9EStkWHQwjxlLFLfAzUkbwgwhG9npLUr0XAzNEH6zQ6kaqOU9w6REmZMkjhXA==" saltValue="ioCabBJur7Yx+L6iu5Mq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23.12</v>
      </c>
      <c r="G47" s="12">
        <v>26.97</v>
      </c>
      <c r="H47" s="12">
        <v>25.73</v>
      </c>
      <c r="I47" s="12">
        <v>23.84</v>
      </c>
      <c r="J47" s="13">
        <v>20.399999999999999</v>
      </c>
    </row>
    <row r="48" spans="2:10" ht="57.75" customHeight="1" x14ac:dyDescent="0.15">
      <c r="B48" s="14"/>
      <c r="C48" s="1214" t="s">
        <v>4</v>
      </c>
      <c r="D48" s="1214"/>
      <c r="E48" s="1215"/>
      <c r="F48" s="15">
        <v>6.55</v>
      </c>
      <c r="G48" s="16">
        <v>6.67</v>
      </c>
      <c r="H48" s="16">
        <v>5.85</v>
      </c>
      <c r="I48" s="16">
        <v>5.01</v>
      </c>
      <c r="J48" s="17">
        <v>3.96</v>
      </c>
    </row>
    <row r="49" spans="2:10" ht="57.75" customHeight="1" thickBot="1" x14ac:dyDescent="0.2">
      <c r="B49" s="18"/>
      <c r="C49" s="1216" t="s">
        <v>5</v>
      </c>
      <c r="D49" s="1216"/>
      <c r="E49" s="1217"/>
      <c r="F49" s="19">
        <v>2.09</v>
      </c>
      <c r="G49" s="20">
        <v>3.98</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zLKdTNXrlnPMxaVDNXnmpHCnCQqDoy73f/+3gQUfC2IXdOW8KS6vBrjKaj1krtI+JHOigAyOfCkMbdlxfHLw==" saltValue="oHlF5QLXUcPm0DFQfWzU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2019-03-14T01:42:15Z</cp:lastPrinted>
  <dcterms:created xsi:type="dcterms:W3CDTF">2019-02-14T03:22:36Z</dcterms:created>
  <dcterms:modified xsi:type="dcterms:W3CDTF">2019-11-22T01:33:16Z</dcterms:modified>
  <cp:category/>
</cp:coreProperties>
</file>