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1大口町\"/>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<sst xmlns="http://schemas.openxmlformats.org/spreadsheetml/2006/main" count="1175" uniqueCount="598">
  <si>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</si>
  <si>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</si>
  <si>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</si>
  <si>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</si>
  <si>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</si>
  <si>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</si>
  <si>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</si>
  <si>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</si>
  <si>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</si>
  <si>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</si>
  <si>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</si>
  <si>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</si>
  <si>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</si>
  <si>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</si>
  <si>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</si>
  <si>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</si>
  <si>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</si>
  <si>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</si>
  <si>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</si>
  <si>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</si>
  <si>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</si>
  <si>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</si>
  <si>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</si>
  <si>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</si>
  <si>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</si>
  <si>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</si>
  <si>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</si>
  <si>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</si>
  <si>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</si>
  <si>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</si>
  <si>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</si>
  <si>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</si>
  <si>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</si>
  <si>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</si>
  <si>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</si>
  <si>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</si>
  <si>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</si>
  <si>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</si>
  <si>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</si>
  <si>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</si>
  <si>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</si>
  <si>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</si>
  <si>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</si>
  <si>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</si>
  <si>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</si>
  <si>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</si>
  <si>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</si>
  <si>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</si>
  <si>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</si>
  <si>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</si>
  <si>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</si>
  <si>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</si>
  <si>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</si>
  <si>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</si>
  <si>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</si>
  <si>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</si>
  <si>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</si>
  <si>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</si>
  <si>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</si>
  <si>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</si>
  <si>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</si>
  <si>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</si>
  <si>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</si>
  <si>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</si>
  <si>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</si>
  <si>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</si>
  <si>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</si>
  <si>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</si>
  <si>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</si>
  <si>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</si>
  <si>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</si>
  <si>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</si>
  <si>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</si>
  <si>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</si>
  <si>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</si>
  <si>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</si>
  <si>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</si>
  <si>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</si>
  <si>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</si>
  <si>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</si>
  <si>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</si>
  <si>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</si>
  <si>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</si>
  <si>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</si>
  <si>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</si>
  <si>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</si>
  <si>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</si>
  <si>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</si>
  <si>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</si>
  <si>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</si>
  <si>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</si>
  <si>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</si>
  <si>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</si>
  <si>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</si>
  <si>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</si>
  <si>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</si>
  <si>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</si>
  <si>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</si>
  <si>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</si>
  <si>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</si>
  <si>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</si>
  <si>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</si>
  <si>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</si>
  <si>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</si>
  <si>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</si>
  <si>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</si>
  <si>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</si>
  <si>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</si>
  <si>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</si>
  <si>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</si>
  <si>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</si>
  <si>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</si>
  <si>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</si>
  <si>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</si>
  <si>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</si>
  <si>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</si>
  <si>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</si>
  <si>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</si>
  <si>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</si>
  <si>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</si>
  <si>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</si>
  <si>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</si>
  <si>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</si>
  <si>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</si>
  <si>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</si>
  <si>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</si>
  <si>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</si>
  <si>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</si>
  <si>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</si>
  <si>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</si>
  <si>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</si>
  <si>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</si>
  <si>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</si>
  <si>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</si>
  <si>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</si>
  <si>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</si>
  <si>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</si>
  <si>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</si>
  <si>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</si>
  <si>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</si>
  <si>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</si>
  <si>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</si>
  <si>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</si>
  <si>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</si>
  <si>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</si>
  <si>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</si>
  <si>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</si>
  <si>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</si>
  <si>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</si>
  <si>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</si>
  <si>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</si>
  <si>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</si>
  <si>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</si>
  <si>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</si>
  <si>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</si>
  <si>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</si>
  <si>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</si>
  <si>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</si>
  <si>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</si>
  <si>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</si>
  <si>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</si>
  <si>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</si>
  <si>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</si>
  <si>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</si>
  <si>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</si>
  <si>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</si>
  <si>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</si>
  <si>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</si>
  <si>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</si>
  <si>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</si>
  <si>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</si>
  <si>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</si>
  <si>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</si>
  <si>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</si>
  <si>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</si>
  <si>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</si>
  <si>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</si>
  <si>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</si>
  <si>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</si>
  <si>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</si>
  <si>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</si>
  <si>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</si>
  <si>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</si>
  <si>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</si>
  <si>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</si>
  <si>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</si>
  <si>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</si>
  <si>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</si>
  <si>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</si>
  <si>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</si>
  <si>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</si>
  <si>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</si>
  <si>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</si>
  <si>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</si>
  <si>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</si>
  <si>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</si>
  <si>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</si>
  <si>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</si>
  <si>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</si>
  <si>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</si>
  <si>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</si>
  <si>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</si>
  <si>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</si>
  <si>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</si>
  <si>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</si>
  <si>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</si>
  <si>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</si>
  <si>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</si>
  <si>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</si>
  <si>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</si>
  <si>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</si>
  <si>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</si>
  <si>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愛知県大口町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</si>
  <si>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</si>
  <si>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</si>
  <si>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</si>
  <si>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</si>
  <si>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</si>
  <si>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</si>
  <si>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</si>
  <si>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</si>
  <si>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</si>
  <si>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</si>
  <si>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</si>
  <si>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</si>
  <si>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</si>
  <si>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</si>
  <si>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</si>
  <si>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</si>
  <si>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</si>
  <si>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</si>
  <si>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</si>
  <si>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</si>
  <si>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</si>
  <si>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</si>
  <si>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</si>
  <si>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</si>
  <si>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</si>
  <si>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</si>
  <si>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</si>
  <si>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</si>
  <si>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</si>
  <si>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</si>
  <si>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</si>
  <si>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</si>
  <si>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</si>
  <si>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</si>
  <si>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</si>
  <si>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</si>
  <si>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</si>
  <si>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</si>
  <si>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</si>
  <si>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</si>
  <si>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</si>
  <si>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</si>
  <si>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</si>
  <si>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</si>
  <si>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</si>
  <si>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</si>
  <si>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</si>
  <si>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</si>
  <si>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</si>
  <si>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</si>
  <si>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</si>
  <si>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</si>
  <si>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</si>
  <si>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</si>
  <si>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</si>
  <si>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</si>
  <si>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</si>
  <si>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</si>
  <si>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</si>
  <si>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</si>
  <si>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</si>
  <si>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</si>
  <si>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</si>
  <si>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</si>
  <si>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</si>
  <si>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</si>
  <si>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</si>
  <si>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</si>
  <si>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</si>
  <si>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</si>
  <si>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</si>
  <si>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</si>
  <si>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</si>
  <si>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</si>
  <si>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</si>
  <si>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</si>
  <si>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</si>
  <si>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</si>
  <si>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</si>
  <si>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</si>
  <si>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</si>
  <si>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</si>
  <si>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</si>
  <si>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</si>
  <si>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</si>
  <si>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</si>
  <si>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</si>
  <si>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</si>
  <si>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</si>
  <si>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</si>
  <si>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</si>
  <si>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</si>
  <si>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</si>
  <si>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</si>
  <si>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</si>
  <si>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</si>
  <si>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</si>
  <si>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</si>
  <si>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</si>
  <si>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</si>
  <si>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</si>
  <si>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</si>
  <si>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</si>
  <si>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</si>
  <si>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</si>
  <si>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</si>
  <si>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</si>
  <si>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</si>
  <si>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</si>
  <si>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</si>
  <si>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</si>
  <si>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</si>
  <si>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</si>
  <si>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</si>
  <si>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</si>
  <si>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</si>
  <si>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</si>
  <si>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</si>
  <si>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</si>
  <si>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</si>
  <si>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</si>
  <si>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</si>
  <si>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</si>
  <si>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</si>
  <si>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</si>
  <si>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</si>
  <si>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</si>
  <si>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</si>
  <si>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</si>
  <si>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</si>
  <si>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</si>
  <si>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</si>
  <si>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</si>
  <si>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</si>
  <si>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</si>
  <si>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</si>
  <si>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</si>
  <si>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</si>
  <si>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</si>
  <si>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</si>
  <si>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</si>
  <si>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</si>
  <si>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</si>
  <si>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</si>
  <si>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</si>
  <si>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</si>
  <si>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</si>
  <si>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</si>
  <si>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</si>
  <si>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愛知県大口町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</si>
  <si>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</si>
  <si>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</si>
  <si>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</si>
  <si>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</si>
  <si>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</si>
  <si>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</si>
  <si>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</si>
  <si>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</si>
  <si>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</si>
  <si>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</si>
  <si>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</si>
  <si>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</si>
  <si>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</si>
  <si>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</si>
  <si>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</si>
  <si>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</si>
  <si>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</si>
  <si>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</si>
  <si>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</si>
  <si>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</si>
  <si>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国際交流事業特別会計</t>
    <phoneticPr fontId="5"/>
  </si>
  <si>
    <t>土地取得特別会計</t>
    <phoneticPr fontId="5"/>
  </si>
  <si>
    <t>社本育英事業特別会計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</si>
  <si>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</si>
  <si>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</si>
  <si>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</si>
  <si>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</si>
  <si>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</si>
  <si>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</si>
  <si>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</si>
  <si>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</si>
  <si>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</si>
  <si>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</si>
  <si>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</si>
  <si>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</si>
  <si>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</si>
  <si>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</si>
  <si>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</si>
  <si>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</si>
  <si>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</si>
  <si>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</si>
  <si>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t>
    <phoneticPr fontId="5"/>
  </si>
  <si>
    <t>法非適用企業</t>
    <phoneticPr fontId="5"/>
  </si>
  <si>
    <t>農業集落家庭排水事業特別会計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</si>
  <si>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</si>
  <si>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</si>
  <si>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</si>
  <si>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</si>
  <si>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</si>
  <si>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</si>
  <si>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</si>
  <si>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</si>
  <si>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</si>
  <si>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</si>
  <si>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</si>
  <si>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</si>
  <si>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</si>
  <si>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</si>
  <si>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</si>
  <si>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</si>
  <si>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</si>
  <si>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</si>
  <si>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</si>
  <si>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</si>
  <si>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</si>
  <si>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</si>
  <si>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</si>
  <si>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</si>
  <si>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</si>
  <si>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</si>
  <si>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</si>
  <si>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</si>
  <si>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</si>
  <si>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</si>
  <si>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</si>
  <si>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</si>
  <si>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</si>
  <si>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</si>
  <si>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</si>
  <si>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</si>
  <si>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</si>
  <si>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</si>
  <si>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</si>
  <si>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</si>
  <si>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</si>
  <si>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</si>
  <si>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</si>
  <si>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</si>
  <si>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</si>
  <si>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</si>
  <si>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</si>
  <si>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</si>
  <si>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</si>
  <si>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</si>
  <si>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</si>
  <si>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</si>
  <si>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</si>
  <si>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</si>
  <si>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</si>
  <si>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</si>
  <si>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</si>
  <si>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</si>
  <si>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</si>
  <si>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</si>
  <si>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</si>
  <si>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農業集落家庭排水事業特別会計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</si>
  <si>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</si>
  <si>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</si>
  <si>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</si>
  <si>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</si>
  <si>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</si>
  <si>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</si>
  <si>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</si>
  <si>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</si>
  <si>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</si>
  <si>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</si>
  <si>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</si>
  <si>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</si>
  <si>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</si>
  <si>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</si>
  <si>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</si>
  <si>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</si>
  <si>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</si>
  <si>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</si>
  <si>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</si>
  <si>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</si>
  <si>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</si>
  <si>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</si>
  <si>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</si>
  <si>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</si>
  <si>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</si>
  <si>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</si>
  <si>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</si>
  <si>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</si>
  <si>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</si>
  <si>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</si>
  <si>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</si>
  <si>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</si>
  <si>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</si>
  <si>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</si>
  <si>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</si>
  <si>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</si>
  <si>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</si>
  <si>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</si>
  <si>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</si>
  <si>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</si>
  <si>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</si>
  <si>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</si>
  <si>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</si>
  <si>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</si>
  <si>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</si>
  <si>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</si>
  <si>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</si>
  <si>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</si>
  <si>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</si>
  <si>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</si>
  <si>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</si>
  <si>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</si>
  <si>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</si>
  <si>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</si>
  <si>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</si>
  <si>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</si>
  <si>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</si>
  <si>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</si>
  <si>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</si>
  <si>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</si>
  <si>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</si>
  <si>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</si>
  <si>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</si>
  <si>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</si>
  <si>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</si>
  <si>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</si>
  <si>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</si>
  <si>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</si>
  <si>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</si>
  <si>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</si>
  <si>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</si>
  <si>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</si>
  <si>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</si>
  <si>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</si>
  <si>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</si>
  <si>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</si>
  <si>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</si>
  <si>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</si>
  <si>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</si>
  <si>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</si>
  <si>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</si>
  <si>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</si>
  <si>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</si>
  <si>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</si>
  <si>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</si>
  <si>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</si>
  <si>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</si>
  <si>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0.40</t>
  </si>
  <si>
    <t>一般会計</t>
  </si>
  <si>
    <t>国民健康保険特別会計</t>
  </si>
  <si>
    <t>介護保険特別会計</t>
  </si>
  <si>
    <t>後期高齢者医療特別会計</t>
  </si>
  <si>
    <t>国際交流事業特別会計</t>
  </si>
  <si>
    <t>土地取得特別会計</t>
  </si>
  <si>
    <t>社本育英事業特別会計</t>
  </si>
  <si>
    <t>公共下水道事業特別会計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</si>
  <si>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</si>
  <si>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</si>
  <si>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</si>
  <si>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</si>
  <si>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</si>
  <si>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</si>
  <si>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丹羽広域事務組合（一般会計）</t>
    <rPh sb="0" eb="2">
      <t>ニワ</t>
    </rPh>
    <rPh sb="2" eb="4">
      <t>コウイキ</t>
    </rPh>
    <rPh sb="4" eb="6">
      <t>ジム</t>
    </rPh>
    <rPh sb="6" eb="8">
      <t>クミアイ</t>
    </rPh>
    <rPh sb="9" eb="11">
      <t>イッパン</t>
    </rPh>
    <rPh sb="11" eb="13">
      <t>カイケイコウカイケイ</t>
    </rPh>
    <phoneticPr fontId="2"/>
  </si>
  <si>
    <t>江南丹羽環境管理組合</t>
    <rPh sb="0" eb="2">
      <t>コウナン</t>
    </rPh>
    <rPh sb="2" eb="4">
      <t>ニワ</t>
    </rPh>
    <rPh sb="4" eb="6">
      <t>カンキョウ</t>
    </rPh>
    <rPh sb="6" eb="8">
      <t>カンリ</t>
    </rPh>
    <rPh sb="8" eb="10">
      <t>クミアイ</t>
    </rPh>
    <phoneticPr fontId="2"/>
  </si>
  <si>
    <t>尾張北部環境組合</t>
    <rPh sb="0" eb="2">
      <t>オワリ</t>
    </rPh>
    <rPh sb="2" eb="4">
      <t>ホクブ</t>
    </rPh>
    <rPh sb="4" eb="6">
      <t>カンキョウ</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</si>
  <si>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</si>
  <si>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t>
    <phoneticPr fontId="2"/>
  </si>
  <si>
    <t>-</t>
    <phoneticPr fontId="2"/>
  </si>
  <si>
    <t>-</t>
    <phoneticPr fontId="2"/>
  </si>
  <si>
    <t>-</t>
    <phoneticPr fontId="2"/>
  </si>
  <si>
    <t>-</t>
    <phoneticPr fontId="2"/>
  </si>
  <si>
    <t>愛北広域事務組合</t>
    <rPh sb="0" eb="2">
      <t>アイホク</t>
    </rPh>
    <rPh sb="2" eb="4">
      <t>コウイキ</t>
    </rPh>
    <rPh sb="4" eb="6">
      <t>ジム</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</si>
  <si>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</si>
  <si>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</si>
  <si>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</si>
  <si>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</si>
  <si>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</si>
  <si>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将来負担比率において、基金や収入が見込める額が将来負担額を上回っているため、健全な財政状況を保っている。
有形固定資産減価償却率においては、類似団体と同値であるため、各施設の使用状況や状態を見極めながら、施設の維持管理を適切に進めていく。
</t>
    <rPh sb="0" eb="2">
      <t>ショウライ</t>
    </rPh>
    <rPh sb="2" eb="4">
      <t>フタン</t>
    </rPh>
    <rPh sb="4" eb="6">
      <t>ヒリツ</t>
    </rPh>
    <rPh sb="11" eb="13">
      <t>キキン</t>
    </rPh>
    <rPh sb="14" eb="16">
      <t>シュウニュウ</t>
    </rPh>
    <rPh sb="17" eb="19">
      <t>ミコ</t>
    </rPh>
    <rPh sb="21" eb="22">
      <t>ガク</t>
    </rPh>
    <rPh sb="23" eb="25">
      <t>ショウライ</t>
    </rPh>
    <rPh sb="25" eb="27">
      <t>フタン</t>
    </rPh>
    <rPh sb="27" eb="28">
      <t>ガク</t>
    </rPh>
    <rPh sb="29" eb="31">
      <t>ウワマワ</t>
    </rPh>
    <rPh sb="38" eb="40">
      <t>ケンゼン</t>
    </rPh>
    <rPh sb="41" eb="43">
      <t>ザイセイ</t>
    </rPh>
    <rPh sb="43" eb="45">
      <t>ジョウキョウ</t>
    </rPh>
    <rPh sb="46" eb="47">
      <t>タモ</t>
    </rPh>
    <rPh sb="53" eb="55">
      <t>ユウケイ</t>
    </rPh>
    <rPh sb="55" eb="57">
      <t>コテイ</t>
    </rPh>
    <rPh sb="57" eb="59">
      <t>シサン</t>
    </rPh>
    <rPh sb="59" eb="61">
      <t>ゲンカ</t>
    </rPh>
    <rPh sb="61" eb="63">
      <t>ショウキャク</t>
    </rPh>
    <rPh sb="63" eb="64">
      <t>リツ</t>
    </rPh>
    <rPh sb="70" eb="72">
      <t>ルイジ</t>
    </rPh>
    <rPh sb="72" eb="74">
      <t>ダンタイ</t>
    </rPh>
    <rPh sb="75" eb="77">
      <t>ドウチ</t>
    </rPh>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</si>
  <si>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</si>
  <si>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</si>
  <si>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</si>
  <si>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</si>
  <si>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</si>
  <si>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</si>
  <si>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</si>
  <si>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を上回る充当可能財源等が確保されている。また、実質公債費比率は、補助金及び基金の活用といった特定財源の確保に努めながら起債について慎重に対応しており類似団体平均より低い水準を維持している。今後も公債費を適正に管理することで将来世代に負担を残さない健全な財政運営に取り組んでいく。</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</si>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</sst>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35EB-480F-B3C3-4AEC71DB8C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46962</c:v>
                </c:pt>
                <c:pt idx="1">
                  <c:v>68981</c:v>
                </c:pt>
                <c:pt idx="2">
                  <c:v>62335</c:v>
                </c:pt>
                <c:pt idx="3">
                  <c:v>50794</c:v>
                </c:pt>
                <c:pt idx="4">
                  <c:v>33598</c:v>
                </c:pt>
              </c:numCache>
            </c:numRef>
          </c:val>
          <c:smooth val="0"/>
          <c:extLst>
            <c:ext xmlns:c16="http://schemas.microsoft.com/office/drawing/2014/chart" uri="{C3380CC4-5D6E-409C-BE32-E72D297353CC}">
              <c16:uniqueId val="{00000001-35EB-480F-B3C3-4AEC71DB8C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3.73</c:v>
                </c:pt>
                <c:pt idx="1">
                  <c:v>3.6</c:v>
                </c:pt>
                <c:pt idx="2">
                  <c:v>8.1300000000000008</c:v>
                </c:pt>
                <c:pt idx="3">
                  <c:v>3.52</c:v>
                </c:pt>
                <c:pt idx="4">
                  <c:v>4.79</c:v>
                </c:pt>
              </c:numCache>
            </c:numRef>
          </c:val>
          <c:extLst>
            <c:ext xmlns:c16="http://schemas.microsoft.com/office/drawing/2014/chart" uri="{C3380CC4-5D6E-409C-BE32-E72D297353CC}">
              <c16:uniqueId val="{00000000-BF91-45DA-9E18-7FE3B1D26B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41.7</c:v>
                </c:pt>
                <c:pt idx="1">
                  <c:v>40.299999999999997</c:v>
                </c:pt>
                <c:pt idx="2">
                  <c:v>39.06</c:v>
                </c:pt>
                <c:pt idx="3">
                  <c:v>41.24</c:v>
                </c:pt>
                <c:pt idx="4">
                  <c:v>46.66</c:v>
                </c:pt>
              </c:numCache>
            </c:numRef>
          </c:val>
          <c:extLst>
            <c:ext xmlns:c16="http://schemas.microsoft.com/office/drawing/2014/chart" uri="{C3380CC4-5D6E-409C-BE32-E72D297353CC}">
              <c16:uniqueId val="{00000001-BF91-45DA-9E18-7FE3B1D26B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0.75</c:v>
                </c:pt>
                <c:pt idx="1">
                  <c:v>0.31</c:v>
                </c:pt>
                <c:pt idx="2">
                  <c:v>6.4</c:v>
                </c:pt>
                <c:pt idx="3">
                  <c:v>-0.4</c:v>
                </c:pt>
                <c:pt idx="4">
                  <c:v>2.86</c:v>
                </c:pt>
              </c:numCache>
            </c:numRef>
          </c:val>
          <c:smooth val="0"/>
          <c:extLst>
            <c:ext xmlns:c16="http://schemas.microsoft.com/office/drawing/2014/chart" uri="{C3380CC4-5D6E-409C-BE32-E72D297353CC}">
              <c16:uniqueId val="{00000002-BF91-45DA-9E18-7FE3B1D26B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0BA-4FBA-A8F6-38B2455268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BA-4FBA-A8F6-38B245526812}"/>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0BA-4FBA-A8F6-38B245526812}"/>
            </c:ext>
          </c:extLst>
        </c:ser>
        <c:ser>
          <c:idx val="3"/>
          <c:order val="3"/>
          <c:tx>
            <c:strRef>
              <c:f>データシート!$A$30</c:f>
              <c:strCache>
                <c:ptCount val="1"/>
                <c:pt idx="0">
                  <c:v>社本育英事業特別会計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0.16</c:v>
                </c:pt>
                <c:pt idx="2">
                  <c:v>#N/A</c:v>
                </c:pt>
                <c:pt idx="3">
                  <c:v>0.14000000000000001</c:v>
                </c:pt>
                <c:pt idx="4">
                  <c:v>#N/A</c:v>
                </c:pt>
                <c:pt idx="5">
                  <c:v>0.12</c:v>
                </c:pt>
                <c:pt idx="6">
                  <c:v>#N/A</c:v>
                </c:pt>
                <c:pt idx="7">
                  <c:v>0.1</c:v>
                </c:pt>
                <c:pt idx="8">
                  <c:v>#N/A</c:v>
                </c:pt>
                <c:pt idx="9">
                  <c:v>0</c:v>
                </c:pt>
              </c:numCache>
            </c:numRef>
          </c:val>
          <c:extLst>
            <c:ext xmlns:c16="http://schemas.microsoft.com/office/drawing/2014/chart" uri="{C3380CC4-5D6E-409C-BE32-E72D297353CC}">
              <c16:uniqueId val="{00000003-30BA-4FBA-A8F6-38B245526812}"/>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0BA-4FBA-A8F6-38B245526812}"/>
            </c:ext>
          </c:extLst>
        </c:ser>
        <c:ser>
          <c:idx val="5"/>
          <c:order val="5"/>
          <c:tx>
            <c:strRef>
              <c:f>データシート!$A$32</c:f>
              <c:strCache>
                <c:ptCount val="1"/>
                <c:pt idx="0">
                  <c:v>国際交流事業特別会計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0BA-4FBA-A8F6-38B24552681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0.01</c:v>
                </c:pt>
                <c:pt idx="8">
                  <c:v>#N/A</c:v>
                </c:pt>
                <c:pt idx="9">
                  <c:v>0.04</c:v>
                </c:pt>
              </c:numCache>
            </c:numRef>
          </c:val>
          <c:extLst>
            <c:ext xmlns:c16="http://schemas.microsoft.com/office/drawing/2014/chart" uri="{C3380CC4-5D6E-409C-BE32-E72D297353CC}">
              <c16:uniqueId val="{00000006-30BA-4FBA-A8F6-38B24552681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0.76</c:v>
                </c:pt>
                <c:pt idx="2">
                  <c:v>#N/A</c:v>
                </c:pt>
                <c:pt idx="3">
                  <c:v>0.33</c:v>
                </c:pt>
                <c:pt idx="4">
                  <c:v>#N/A</c:v>
                </c:pt>
                <c:pt idx="5">
                  <c:v>0.19</c:v>
                </c:pt>
                <c:pt idx="6">
                  <c:v>#N/A</c:v>
                </c:pt>
                <c:pt idx="7">
                  <c:v>0.22</c:v>
                </c:pt>
                <c:pt idx="8">
                  <c:v>#N/A</c:v>
                </c:pt>
                <c:pt idx="9">
                  <c:v>0.4</c:v>
                </c:pt>
              </c:numCache>
            </c:numRef>
          </c:val>
          <c:extLst>
            <c:ext xmlns:c16="http://schemas.microsoft.com/office/drawing/2014/chart" uri="{C3380CC4-5D6E-409C-BE32-E72D297353CC}">
              <c16:uniqueId val="{00000007-30BA-4FBA-A8F6-38B24552681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1.28</c:v>
                </c:pt>
                <c:pt idx="2">
                  <c:v>#N/A</c:v>
                </c:pt>
                <c:pt idx="3">
                  <c:v>0.48</c:v>
                </c:pt>
                <c:pt idx="4">
                  <c:v>#N/A</c:v>
                </c:pt>
                <c:pt idx="5">
                  <c:v>0.11</c:v>
                </c:pt>
                <c:pt idx="6">
                  <c:v>#N/A</c:v>
                </c:pt>
                <c:pt idx="7">
                  <c:v>0.3</c:v>
                </c:pt>
                <c:pt idx="8">
                  <c:v>#N/A</c:v>
                </c:pt>
                <c:pt idx="9">
                  <c:v>0.88</c:v>
                </c:pt>
              </c:numCache>
            </c:numRef>
          </c:val>
          <c:extLst>
            <c:ext xmlns:c16="http://schemas.microsoft.com/office/drawing/2014/chart" uri="{C3380CC4-5D6E-409C-BE32-E72D297353CC}">
              <c16:uniqueId val="{00000008-30BA-4FBA-A8F6-38B2455268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3.45</c:v>
                </c:pt>
                <c:pt idx="2">
                  <c:v>#N/A</c:v>
                </c:pt>
                <c:pt idx="3">
                  <c:v>3.45</c:v>
                </c:pt>
                <c:pt idx="4">
                  <c:v>#N/A</c:v>
                </c:pt>
                <c:pt idx="5">
                  <c:v>8</c:v>
                </c:pt>
                <c:pt idx="6">
                  <c:v>#N/A</c:v>
                </c:pt>
                <c:pt idx="7">
                  <c:v>3.4</c:v>
                </c:pt>
                <c:pt idx="8">
                  <c:v>#N/A</c:v>
                </c:pt>
                <c:pt idx="9">
                  <c:v>4.79</c:v>
                </c:pt>
              </c:numCache>
            </c:numRef>
          </c:val>
          <c:extLst>
            <c:ext xmlns:c16="http://schemas.microsoft.com/office/drawing/2014/chart" uri="{C3380CC4-5D6E-409C-BE32-E72D297353CC}">
              <c16:uniqueId val="{00000009-30BA-4FBA-A8F6-38B2455268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493</c:v>
                </c:pt>
                <c:pt idx="5">
                  <c:v>512</c:v>
                </c:pt>
                <c:pt idx="8">
                  <c:v>498</c:v>
                </c:pt>
                <c:pt idx="11">
                  <c:v>499</c:v>
                </c:pt>
                <c:pt idx="14">
                  <c:v>493</c:v>
                </c:pt>
              </c:numCache>
            </c:numRef>
          </c:val>
          <c:extLst>
            <c:ext xmlns:c16="http://schemas.microsoft.com/office/drawing/2014/chart" uri="{C3380CC4-5D6E-409C-BE32-E72D297353CC}">
              <c16:uniqueId val="{00000000-80B5-43F2-99FC-3496A8E422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B5-43F2-99FC-3496A8E422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0B5-43F2-99FC-3496A8E422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45</c:v>
                </c:pt>
                <c:pt idx="6">
                  <c:v>43</c:v>
                </c:pt>
                <c:pt idx="9">
                  <c:v>43</c:v>
                </c:pt>
                <c:pt idx="12">
                  <c:v>42</c:v>
                </c:pt>
              </c:numCache>
            </c:numRef>
          </c:val>
          <c:extLst>
            <c:ext xmlns:c16="http://schemas.microsoft.com/office/drawing/2014/chart" uri="{C3380CC4-5D6E-409C-BE32-E72D297353CC}">
              <c16:uniqueId val="{00000003-80B5-43F2-99FC-3496A8E422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253</c:v>
                </c:pt>
                <c:pt idx="3">
                  <c:v>261</c:v>
                </c:pt>
                <c:pt idx="6">
                  <c:v>275</c:v>
                </c:pt>
                <c:pt idx="9">
                  <c:v>282</c:v>
                </c:pt>
                <c:pt idx="12">
                  <c:v>275</c:v>
                </c:pt>
              </c:numCache>
            </c:numRef>
          </c:val>
          <c:extLst>
            <c:ext xmlns:c16="http://schemas.microsoft.com/office/drawing/2014/chart" uri="{C3380CC4-5D6E-409C-BE32-E72D297353CC}">
              <c16:uniqueId val="{00000004-80B5-43F2-99FC-3496A8E422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B5-43F2-99FC-3496A8E422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B5-43F2-99FC-3496A8E422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242</c:v>
                </c:pt>
                <c:pt idx="3">
                  <c:v>238</c:v>
                </c:pt>
                <c:pt idx="6">
                  <c:v>237</c:v>
                </c:pt>
                <c:pt idx="9">
                  <c:v>236</c:v>
                </c:pt>
                <c:pt idx="12">
                  <c:v>237</c:v>
                </c:pt>
              </c:numCache>
            </c:numRef>
          </c:val>
          <c:extLst>
            <c:ext xmlns:c16="http://schemas.microsoft.com/office/drawing/2014/chart" uri="{C3380CC4-5D6E-409C-BE32-E72D297353CC}">
              <c16:uniqueId val="{00000007-80B5-43F2-99FC-3496A8E422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c:v>
                </c:pt>
                <c:pt idx="2">
                  <c:v>#N/A</c:v>
                </c:pt>
                <c:pt idx="3">
                  <c:v>#N/A</c:v>
                </c:pt>
                <c:pt idx="4">
                  <c:v>32</c:v>
                </c:pt>
                <c:pt idx="5">
                  <c:v>#N/A</c:v>
                </c:pt>
                <c:pt idx="6">
                  <c:v>#N/A</c:v>
                </c:pt>
                <c:pt idx="7">
                  <c:v>57</c:v>
                </c:pt>
                <c:pt idx="8">
                  <c:v>#N/A</c:v>
                </c:pt>
                <c:pt idx="9">
                  <c:v>#N/A</c:v>
                </c:pt>
                <c:pt idx="10">
                  <c:v>62</c:v>
                </c:pt>
                <c:pt idx="11">
                  <c:v>#N/A</c:v>
                </c:pt>
                <c:pt idx="12">
                  <c:v>#N/A</c:v>
                </c:pt>
                <c:pt idx="13">
                  <c:v>61</c:v>
                </c:pt>
                <c:pt idx="14">
                  <c:v>#N/A</c:v>
                </c:pt>
              </c:numCache>
            </c:numRef>
          </c:val>
          <c:smooth val="0"/>
          <c:extLst>
            <c:ext xmlns:c16="http://schemas.microsoft.com/office/drawing/2014/chart" uri="{C3380CC4-5D6E-409C-BE32-E72D297353CC}">
              <c16:uniqueId val="{00000008-80B5-43F2-99FC-3496A8E422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5666</c:v>
                </c:pt>
                <c:pt idx="5">
                  <c:v>5300</c:v>
                </c:pt>
                <c:pt idx="8">
                  <c:v>4899</c:v>
                </c:pt>
                <c:pt idx="11">
                  <c:v>4503</c:v>
                </c:pt>
                <c:pt idx="14">
                  <c:v>4107</c:v>
                </c:pt>
              </c:numCache>
            </c:numRef>
          </c:val>
          <c:extLst>
            <c:ext xmlns:c16="http://schemas.microsoft.com/office/drawing/2014/chart" uri="{C3380CC4-5D6E-409C-BE32-E72D297353CC}">
              <c16:uniqueId val="{00000000-D8C5-405A-B395-BB627B7AAD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8C5-405A-B395-BB627B7AAD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3789</c:v>
                </c:pt>
                <c:pt idx="5">
                  <c:v>3812</c:v>
                </c:pt>
                <c:pt idx="8">
                  <c:v>4245</c:v>
                </c:pt>
                <c:pt idx="11">
                  <c:v>4661</c:v>
                </c:pt>
                <c:pt idx="14">
                  <c:v>4806</c:v>
                </c:pt>
              </c:numCache>
            </c:numRef>
          </c:val>
          <c:extLst>
            <c:ext xmlns:c16="http://schemas.microsoft.com/office/drawing/2014/chart" uri="{C3380CC4-5D6E-409C-BE32-E72D297353CC}">
              <c16:uniqueId val="{00000002-D8C5-405A-B395-BB627B7AAD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C5-405A-B395-BB627B7AAD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C5-405A-B395-BB627B7AAD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C5-405A-B395-BB627B7AAD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1618</c:v>
                </c:pt>
                <c:pt idx="3">
                  <c:v>1492</c:v>
                </c:pt>
                <c:pt idx="6">
                  <c:v>1523</c:v>
                </c:pt>
                <c:pt idx="9">
                  <c:v>1533</c:v>
                </c:pt>
                <c:pt idx="12">
                  <c:v>1580</c:v>
                </c:pt>
              </c:numCache>
            </c:numRef>
          </c:val>
          <c:extLst>
            <c:ext xmlns:c16="http://schemas.microsoft.com/office/drawing/2014/chart" uri="{C3380CC4-5D6E-409C-BE32-E72D297353CC}">
              <c16:uniqueId val="{00000006-D8C5-405A-B395-BB627B7AAD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281</c:v>
                </c:pt>
                <c:pt idx="3">
                  <c:v>775</c:v>
                </c:pt>
                <c:pt idx="6">
                  <c:v>206</c:v>
                </c:pt>
                <c:pt idx="9">
                  <c:v>163</c:v>
                </c:pt>
                <c:pt idx="12">
                  <c:v>120</c:v>
                </c:pt>
              </c:numCache>
            </c:numRef>
          </c:val>
          <c:extLst>
            <c:ext xmlns:c16="http://schemas.microsoft.com/office/drawing/2014/chart" uri="{C3380CC4-5D6E-409C-BE32-E72D297353CC}">
              <c16:uniqueId val="{00000007-D8C5-405A-B395-BB627B7AAD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3305</c:v>
                </c:pt>
                <c:pt idx="3">
                  <c:v>3037</c:v>
                </c:pt>
                <c:pt idx="6">
                  <c:v>2933</c:v>
                </c:pt>
                <c:pt idx="9">
                  <c:v>2845</c:v>
                </c:pt>
                <c:pt idx="12">
                  <c:v>2860</c:v>
                </c:pt>
              </c:numCache>
            </c:numRef>
          </c:val>
          <c:extLst>
            <c:ext xmlns:c16="http://schemas.microsoft.com/office/drawing/2014/chart" uri="{C3380CC4-5D6E-409C-BE32-E72D297353CC}">
              <c16:uniqueId val="{00000008-D8C5-405A-B395-BB627B7AAD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C5-405A-B395-BB627B7AAD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2813</c:v>
                </c:pt>
                <c:pt idx="3">
                  <c:v>2749</c:v>
                </c:pt>
                <c:pt idx="6">
                  <c:v>2853</c:v>
                </c:pt>
                <c:pt idx="9">
                  <c:v>2754</c:v>
                </c:pt>
                <c:pt idx="12">
                  <c:v>2648</c:v>
                </c:pt>
              </c:numCache>
            </c:numRef>
          </c:val>
          <c:extLst>
            <c:ext xmlns:c16="http://schemas.microsoft.com/office/drawing/2014/chart" uri="{C3380CC4-5D6E-409C-BE32-E72D297353CC}">
              <c16:uniqueId val="{0000000A-D8C5-405A-B395-BB627B7AAD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C5-405A-B395-BB627B7AAD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2459</c:v>
                </c:pt>
                <c:pt idx="1">
                  <c:v>2714</c:v>
                </c:pt>
                <c:pt idx="2">
                  <c:v>2828</c:v>
                </c:pt>
              </c:numCache>
            </c:numRef>
          </c:val>
          <c:extLst>
            <c:ext xmlns:c16="http://schemas.microsoft.com/office/drawing/2014/chart" uri="{C3380CC4-5D6E-409C-BE32-E72D297353CC}">
              <c16:uniqueId val="{00000000-44B6-4F03-A840-DB6BA54199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4B6-4F03-A840-DB6BA54199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1326</c:v>
                </c:pt>
                <c:pt idx="1">
                  <c:v>1512</c:v>
                </c:pt>
                <c:pt idx="2">
                  <c:v>1590</c:v>
                </c:pt>
              </c:numCache>
            </c:numRef>
          </c:val>
          <c:extLst>
            <c:ext xmlns:c16="http://schemas.microsoft.com/office/drawing/2014/chart" uri="{C3380CC4-5D6E-409C-BE32-E72D297353CC}">
              <c16:uniqueId val="{00000002-44B6-4F03-A840-DB6BA54199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{8A50B0A1-082D-4E89-9218-A0A0D6F4F9C1}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C3C-473F-8049-5A0C7972B9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{BB29FA3D-47C1-4647-872E-3DFAFE16A945}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3C-473F-8049-5A0C7972B9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{80B239E8-49BF-4422-A944-E21D750DA3C2}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3C-473F-8049-5A0C7972B9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{C30150DB-7AF3-4668-824A-5956B9C0F6EF}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3C-473F-8049-5A0C7972B9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{B0154CFF-B547-4D29-95FF-2D990BA188D7}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3C-473F-8049-5A0C7972B9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{39BA6255-C9F7-4FDE-ADD2-89354F4C82BB}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C3C-473F-8049-5A0C7972B9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{C7434404-6834-4706-A118-A3666E508908}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C3C-473F-8049-5A0C7972B98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{7B5186BC-38CC-4627-82FD-6F5B24D30C7D}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C3C-473F-8049-5A0C7972B9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{901C8E47-A92E-466E-B811-41CE6D8E8D80}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C3C-473F-8049-5A0C7972B9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C3C-473F-8049-5A0C7972B9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{87D3E853-8848-40F3-B2D0-4BDBD22E6C7C}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C3C-473F-8049-5A0C7972B9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{37C5446F-1252-459C-BD55-2CB94DA05458}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3C-473F-8049-5A0C7972B9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{1D6F87E2-EA45-470A-A60A-52F7F254F0BA}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3C-473F-8049-5A0C7972B9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{6568788A-1570-40CD-925A-36D49B277C1B}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3C-473F-8049-5A0C7972B9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{D07A0E67-94B8-4D64-AA4A-926BD3F2F8C3}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3C-473F-8049-5A0C7972B9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{F0DCC0EA-AD18-4F46-A8AF-A6BDFFD335FE}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C3C-473F-8049-5A0C7972B9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{6EB84E28-DFFE-4BAC-B01C-0F3B2074CDAD}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C3C-473F-8049-5A0C7972B98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{5834D54D-FA61-4F96-9E35-ADAB2492A853}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C3C-473F-8049-5A0C7972B9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{ABE10415-7852-4E23-A68D-C1A241CDE407}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C3C-473F-8049-5A0C7972B9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numCache>
            </c:numRef>
          </c:xVal>
          <c:yVal>
            <c:numRef>
              <c:f>公会計指標分析・財政指標組合せ分析表!$BP$55:$DC$55</c:f>
              <c:numCache>
                <c:formatCode>#,##0.0;"▲ "#,##0.0</c:formatCode>
                <c:ptCount val="40"/>
                <c:pt idx="24">
                  <c:v>15.5</c:v>
                </c:pt>
              </c:numCache>
            </c:numRef>
          </c:yVal>
          <c:smooth val="0"/>
          <c:extLst>
            <c:ext xmlns:c16="http://schemas.microsoft.com/office/drawing/2014/chart" uri="{C3380CC4-5D6E-409C-BE32-E72D297353CC}">
              <c16:uniqueId val="{00000013-0C3C-473F-8049-5A0C7972B980}"/>
            </c:ext>
          </c:extLst>
        </c:ser>
        <c:dLbls>
          <c:showLegendKey val="0"/>
          <c:showVal val="1"/>
          <c:showCatName val="0"/>
          <c:showSerName val="0"/>
          <c:showPercent val="0"/>
          <c:showBubbleSize val="0"/>
        </c:dLbls>
        <c:axId val="46179840"/>
        <c:axId val="46181760"/>
      </c:scatterChart>
      <c:valAx>
        <c:axId val="46179840"/>
        <c:scaling>
          <c:orientation val="minMax"/>
          <c:max val="69.3"/>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00000000000001"/>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{CF5218C0-63FC-434C-AD37-B01AFD37017D}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1AF-4E19-A9CF-DA5ACDE7C1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{5D057622-EA10-457A-8DB4-EA513B49301C}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AF-4E19-A9CF-DA5ACDE7C1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{895BA4AA-9AA5-42CF-A920-331298FA57F7}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AF-4E19-A9CF-DA5ACDE7C1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{D44BA90B-9835-4ED4-AC8B-9B30047D2667}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AF-4E19-A9CF-DA5ACDE7C1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{B8491EF7-F45E-4866-B451-6403079EC168}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AF-4E19-A9CF-DA5ACDE7C1A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{4C37B645-6A4C-4452-8814-2357FD1E10B2}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1AF-4E19-A9CF-DA5ACDE7C1A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{82B7B9E5-A8A7-4EA0-B0C6-3D433181FFDE}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1AF-4E19-A9CF-DA5ACDE7C1A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{9874AF91-C319-4456-AF70-A2935D7998AE}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1AF-4E19-A9CF-DA5ACDE7C1A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{AB79551F-E03A-4AE1-BD0C-6615357BE7A9}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1AF-4E19-A9CF-DA5ACDE7C1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0.5</c:v>
                </c:pt>
                <c:pt idx="16">
                  <c:v>0.7</c:v>
                </c:pt>
                <c:pt idx="24">
                  <c:v>0.8</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1AF-4E19-A9CF-DA5ACDE7C1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{D41D8BA2-6E1B-4634-AE02-57925894ECB0}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1AF-4E19-A9CF-DA5ACDE7C1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{22D22930-D297-49C6-9F71-1A50F5102E69}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AF-4E19-A9CF-DA5ACDE7C1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{CD30200C-1F0D-44CA-A408-30A876267144}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AF-4E19-A9CF-DA5ACDE7C1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{E9874D9A-08DF-488C-8797-0746CA2D1C0B}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AF-4E19-A9CF-DA5ACDE7C1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{801C3F9B-367A-4C93-A877-5ED8972F024C}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AF-4E19-A9CF-DA5ACDE7C1A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{0EA7BBD7-FE42-4350-B247-60188470D349}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1AF-4E19-A9CF-DA5ACDE7C1A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{F9CB41E2-77ED-4DB7-A9C3-09679DB5BA56}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1AF-4E19-A9CF-DA5ACDE7C1A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{798B3FCC-4137-44FC-B438-56FA57C5241D}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1AF-4E19-A9CF-DA5ACDE7C1A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{3D86742A-8039-4E90-81CA-478911118743}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1AF-4E19-A9CF-DA5ACDE7C1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71AF-4E19-A9CF-DA5ACDE7C1A3}"/>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元利償還金、算入公債費ともに前年並みとなった。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実質公債費比率についても前年と同様に低い水準であり、財政構造の健全性が保たれているといえる。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今後も地方債の新規発行については慎重に対応し、引き続き公債費の適正化に取り組んでいく。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充当可能財源等が将来負担額を上回っており財政構造の健全性が保たれているといえる。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今後も基金の有効活用と地方債発行のバランスをよく見極めながら、引き続き健全な財政の運営に努める。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制改正による法人税率改定のための法人税の減収等、平成２９年度の歳入総額は昨年度と比較して減少しているものの、それ以上に歳出総額が抑えられたため、基金を財源とすることなく事業実施を行うことができたことで決算剰余金を積み立て、結果として残高は１９２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景気低迷により法人町民税が減収となった場合は、財政調整基金を取り崩し、減収分を補填することで対応してきたが、税制改正による大幅な減収は恒常的な減収であり、基金で補うことは困難である。そのため、今後より一層、経常経費の抑制を徹底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将来のまちづくりに資する公共施設の建設事業又は改修事業の財源として充てるとき。公有地を取得するための財源として充てるとき。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行政事務に係る電算機器整備の財源として充てるとき。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平成２９年度の決算見込み額において、歳出の減額が多く見込めたことにより、基金を財源とすることなく事業実施の見込みができたことにより取崩額を減額したため、結果残高が５０百万円増加した。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平成２９年度の決算見込み額において、歳出の減額が多く見込めたことにより、基金を財源とすることなく事業実施の見込みができたことにより取崩額を減額したため、結果残高が５０百万円増加した。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明るい未来の創造に資する事業の円滑な推進を図るため必要な額を積み立てる。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電算機器の整備を円滑に推進するために必要な額を積み立てる。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Ｈ２９は取り崩しを行わず、前年度決算剰余金を積み立てたため、昨年度と比較して残高が１１４百万円増加した。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財政調整基金は、中長期的な見通しのもと、前年度決算剰余金を中心に積み立てるとともに、最低水準の取り崩しに努める。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23,966
23,428
13.61
8,036,744
7,659,429
290,380
6,061,424
2,647,732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全国平均及び愛知県平均と比較して</a:t>
          </a:r>
          <a:r>
            <a:rPr kumimoji="1" lang="ja-JP" altLang="en-US" sz="1100">
              <a:latin typeface="ＭＳ Ｐゴシック" panose="020B0600070205080204" pitchFamily="50" charset="-128"/>
              <a:ea typeface="ＭＳ Ｐゴシック" panose="020B0600070205080204" pitchFamily="50" charset="-128"/>
            </a:rPr>
            <a:t>、有形固定資産減価償却率はやや低くなっている。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今後も、各施設の使用状況や状態を見極めながら、施設の維持管理を適切に進めていく。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年度はデータ未整備のため分析不可。</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2" name="直線コネクタ 71"/>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5"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6" name="直線コネクタ 75"/>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7"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8" name="フローチャート: 判断 77"/>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9" name="フローチャート: 判断 78"/>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0" name="フローチャート: 判断 79"/>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86" name="楕円 85"/>
        <xdr:cNvSpPr/>
      </xdr:nvSpPr>
      <xdr:spPr>
        <a:xfrm>
          <a:off x="4000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76126</xdr:rowOff>
    </xdr:from>
    <xdr:ext cx="405111" cy="259045"/>
    <xdr:sp macro="" textlink="">
      <xdr:nvSpPr>
        <xdr:cNvPr id="87" name="n_1ave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8"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101526</xdr:rowOff>
    </xdr:from>
    <xdr:ext cx="405111" cy="259045"/>
    <xdr:sp macro="" textlink="">
      <xdr:nvSpPr>
        <xdr:cNvPr id="89" name="n_1main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全国平均及び愛知県平均と比較して、債務償還可能年数は短くなっており、債務償還能力は高いといえる。将来に負担を残さないためにも、経常経費を精査することで健全な財政運営に取り組んでいく。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3"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116064</xdr:rowOff>
    </xdr:from>
    <xdr:to>
      <xdr:col>76</xdr:col>
      <xdr:colOff>73025</xdr:colOff>
      <xdr:row>34</xdr:row>
      <xdr:rowOff>46214</xdr:rowOff>
    </xdr:to>
    <xdr:sp macro="" textlink="">
      <xdr:nvSpPr>
        <xdr:cNvPr id="130" name="楕円 129"/>
        <xdr:cNvSpPr/>
      </xdr:nvSpPr>
      <xdr:spPr>
        <a:xfrm>
          <a:off x="147447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94491</xdr:rowOff>
    </xdr:from>
    <xdr:ext cx="340478" cy="259045"/>
    <xdr:sp macro="" textlink="">
      <xdr:nvSpPr>
        <xdr:cNvPr id="131" name="債務償還可能年数該当値テキスト"/>
        <xdr:cNvSpPr txBox="1"/>
      </xdr:nvSpPr>
      <xdr:spPr>
        <a:xfrm>
          <a:off x="14846300" y="6523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23,966
23,428
13.61
8,036,744
7,659,429
290,380
6,061,424
2,647,732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166370</xdr:rowOff>
    </xdr:from>
    <xdr:to>
      <xdr:col>20</xdr:col>
      <xdr:colOff>38100</xdr:colOff>
      <xdr:row>37</xdr:row>
      <xdr:rowOff>96520</xdr:rowOff>
    </xdr:to>
    <xdr:sp macro="" textlink="">
      <xdr:nvSpPr>
        <xdr:cNvPr id="70" name="楕円 69"/>
        <xdr:cNvSpPr/>
      </xdr:nvSpPr>
      <xdr:spPr>
        <a:xfrm>
          <a:off x="3746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43832</xdr:rowOff>
    </xdr:from>
    <xdr:ext cx="405111" cy="259045"/>
    <xdr:sp macro="" textlink="">
      <xdr:nvSpPr>
        <xdr:cNvPr id="71"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2"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113047</xdr:rowOff>
    </xdr:from>
    <xdr:ext cx="405111" cy="259045"/>
    <xdr:sp macro="" textlink="">
      <xdr:nvSpPr>
        <xdr:cNvPr id="73" name="n_1mainValue【道路】&#10;有形固定資産減価償却率"/>
        <xdr:cNvSpPr txBox="1"/>
      </xdr:nvSpPr>
      <xdr:spPr>
        <a:xfrm>
          <a:off x="3582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5" name="テキスト ボックス 84"/>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1" name="直線コネクタ 100"/>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2"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3" name="直線コネクタ 102"/>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4"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5" name="直線コネクタ 104"/>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6"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7" name="フローチャート: 判断 106"/>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08" name="フローチャート: 判断 107"/>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09" name="フローチャート: 判断 108"/>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120783</xdr:rowOff>
    </xdr:from>
    <xdr:to>
      <xdr:col>50</xdr:col>
      <xdr:colOff>165100</xdr:colOff>
      <xdr:row>41</xdr:row>
      <xdr:rowOff>50933</xdr:rowOff>
    </xdr:to>
    <xdr:sp macro="" textlink="">
      <xdr:nvSpPr>
        <xdr:cNvPr id="115" name="楕円 114"/>
        <xdr:cNvSpPr/>
      </xdr:nvSpPr>
      <xdr:spPr>
        <a:xfrm>
          <a:off x="9588500" y="69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54916</xdr:rowOff>
    </xdr:from>
    <xdr:ext cx="534377" cy="259045"/>
    <xdr:sp macro="" textlink="">
      <xdr:nvSpPr>
        <xdr:cNvPr id="116"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17"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42060</xdr:rowOff>
    </xdr:from>
    <xdr:ext cx="534377" cy="259045"/>
    <xdr:sp macro="" textlink="">
      <xdr:nvSpPr>
        <xdr:cNvPr id="118" name="n_1mainValue【道路】&#10;一人当たり延長"/>
        <xdr:cNvSpPr txBox="1"/>
      </xdr:nvSpPr>
      <xdr:spPr>
        <a:xfrm>
          <a:off x="9359411" y="70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46"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49" name="フローチャート: 判断 148"/>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170942</xdr:rowOff>
    </xdr:from>
    <xdr:to>
      <xdr:col>20</xdr:col>
      <xdr:colOff>38100</xdr:colOff>
      <xdr:row>59</xdr:row>
      <xdr:rowOff>101092</xdr:rowOff>
    </xdr:to>
    <xdr:sp macro="" textlink="">
      <xdr:nvSpPr>
        <xdr:cNvPr id="155" name="楕円 154"/>
        <xdr:cNvSpPr/>
      </xdr:nvSpPr>
      <xdr:spPr>
        <a:xfrm>
          <a:off x="3746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142511</xdr:rowOff>
    </xdr:from>
    <xdr:ext cx="405111" cy="259045"/>
    <xdr:sp macro="" textlink="">
      <xdr:nvSpPr>
        <xdr:cNvPr id="156"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57"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117619</xdr:rowOff>
    </xdr:from>
    <xdr:ext cx="405111" cy="259045"/>
    <xdr:sp macro="" textlink="">
      <xdr:nvSpPr>
        <xdr:cNvPr id="158" name="n_1mainValue【橋りょう・トンネル】&#10;有形固定資産減価償却率"/>
        <xdr:cNvSpPr txBox="1"/>
      </xdr:nvSpPr>
      <xdr:spPr>
        <a:xfrm>
          <a:off x="35820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0" name="直線コネクタ 179"/>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1"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2" name="直線コネクタ 181"/>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3"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4" name="直線コネクタ 183"/>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85"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6" name="フローチャート: 判断 185"/>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87" name="フローチャート: 判断 186"/>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88" name="フローチャート: 判断 187"/>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40174</xdr:rowOff>
    </xdr:from>
    <xdr:to>
      <xdr:col>50</xdr:col>
      <xdr:colOff>165100</xdr:colOff>
      <xdr:row>61</xdr:row>
      <xdr:rowOff>141774</xdr:rowOff>
    </xdr:to>
    <xdr:sp macro="" textlink="">
      <xdr:nvSpPr>
        <xdr:cNvPr id="194" name="楕円 193"/>
        <xdr:cNvSpPr/>
      </xdr:nvSpPr>
      <xdr:spPr>
        <a:xfrm>
          <a:off x="9588500" y="10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155429</xdr:rowOff>
    </xdr:from>
    <xdr:ext cx="599010" cy="259045"/>
    <xdr:sp macro="" textlink="">
      <xdr:nvSpPr>
        <xdr:cNvPr id="195"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196"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158301</xdr:rowOff>
    </xdr:from>
    <xdr:ext cx="599010" cy="259045"/>
    <xdr:sp macro="" textlink="">
      <xdr:nvSpPr>
        <xdr:cNvPr id="197" name="n_1mainValue【橋りょう・トンネル】&#10;一人当たり有形固定資産（償却資産）額"/>
        <xdr:cNvSpPr txBox="1"/>
      </xdr:nvSpPr>
      <xdr:spPr>
        <a:xfrm>
          <a:off x="9327095" y="102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0" name="直線コネクタ 219"/>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1"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2" name="直線コネクタ 221"/>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3"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24" name="直線コネクタ 223"/>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25"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26" name="フローチャート: 判断 225"/>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28" name="フローチャート: 判断 227"/>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81026</xdr:rowOff>
    </xdr:from>
    <xdr:to>
      <xdr:col>20</xdr:col>
      <xdr:colOff>38100</xdr:colOff>
      <xdr:row>79</xdr:row>
      <xdr:rowOff>11176</xdr:rowOff>
    </xdr:to>
    <xdr:sp macro="" textlink="">
      <xdr:nvSpPr>
        <xdr:cNvPr id="234" name="楕円 233"/>
        <xdr:cNvSpPr/>
      </xdr:nvSpPr>
      <xdr:spPr>
        <a:xfrm>
          <a:off x="3746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35"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36"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27703</xdr:rowOff>
    </xdr:from>
    <xdr:ext cx="405111" cy="259045"/>
    <xdr:sp macro="" textlink="">
      <xdr:nvSpPr>
        <xdr:cNvPr id="237" name="n_1mainValue【公営住宅】&#10;有形固定資産減価償却率"/>
        <xdr:cNvSpPr txBox="1"/>
      </xdr:nvSpPr>
      <xdr:spPr>
        <a:xfrm>
          <a:off x="3582044" y="132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57" name="直線コネクタ 25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5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59" name="直線コネクタ 25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61" name="直線コネクタ 26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6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63" name="フローチャート: 判断 26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64" name="フローチャート: 判断 26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65" name="フローチャート: 判断 26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151321</xdr:rowOff>
    </xdr:from>
    <xdr:to>
      <xdr:col>50</xdr:col>
      <xdr:colOff>165100</xdr:colOff>
      <xdr:row>85</xdr:row>
      <xdr:rowOff>81471</xdr:rowOff>
    </xdr:to>
    <xdr:sp macro="" textlink="">
      <xdr:nvSpPr>
        <xdr:cNvPr id="271" name="楕円 270"/>
        <xdr:cNvSpPr/>
      </xdr:nvSpPr>
      <xdr:spPr>
        <a:xfrm>
          <a:off x="9588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30560</xdr:rowOff>
    </xdr:from>
    <xdr:ext cx="469744" cy="259045"/>
    <xdr:sp macro="" textlink="">
      <xdr:nvSpPr>
        <xdr:cNvPr id="272"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73"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72598</xdr:rowOff>
    </xdr:from>
    <xdr:ext cx="469744" cy="259045"/>
    <xdr:sp macro="" textlink="">
      <xdr:nvSpPr>
        <xdr:cNvPr id="274" name="n_1mainValue【公営住宅】&#10;一人当たり面積"/>
        <xdr:cNvSpPr txBox="1"/>
      </xdr:nvSpPr>
      <xdr:spPr>
        <a:xfrm>
          <a:off x="93917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15" name="直線コネクタ 31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1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20"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23" name="フローチャート: 判断 32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34925</xdr:rowOff>
    </xdr:from>
    <xdr:to>
      <xdr:col>81</xdr:col>
      <xdr:colOff>101600</xdr:colOff>
      <xdr:row>40</xdr:row>
      <xdr:rowOff>136525</xdr:rowOff>
    </xdr:to>
    <xdr:sp macro="" textlink="">
      <xdr:nvSpPr>
        <xdr:cNvPr id="329" name="楕円 328"/>
        <xdr:cNvSpPr/>
      </xdr:nvSpPr>
      <xdr:spPr>
        <a:xfrm>
          <a:off x="15430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114952</xdr:rowOff>
    </xdr:from>
    <xdr:ext cx="405111" cy="259045"/>
    <xdr:sp macro="" textlink="">
      <xdr:nvSpPr>
        <xdr:cNvPr id="330"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31"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127652</xdr:rowOff>
    </xdr:from>
    <xdr:ext cx="405111" cy="259045"/>
    <xdr:sp macro="" textlink="">
      <xdr:nvSpPr>
        <xdr:cNvPr id="332" name="n_1mainValue【認定こども園・幼稚園・保育所】&#10;有形固定資産減価償却率"/>
        <xdr:cNvSpPr txBox="1"/>
      </xdr:nvSpPr>
      <xdr:spPr>
        <a:xfrm>
          <a:off x="15266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54" name="直線コネクタ 353"/>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55"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56" name="直線コネクタ 355"/>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57"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58" name="直線コネクタ 357"/>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59"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61" name="フローチャート: 判断 360"/>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62" name="フローチャート: 判断 361"/>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368" name="楕円 367"/>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47515</xdr:rowOff>
    </xdr:from>
    <xdr:ext cx="469744" cy="259045"/>
    <xdr:sp macro="" textlink="">
      <xdr:nvSpPr>
        <xdr:cNvPr id="369"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70"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371"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98" name="直線コネクタ 397"/>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99"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00" name="直線コネクタ 399"/>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01"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02" name="直線コネクタ 401"/>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3"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04" name="フローチャート: 判断 40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5" name="フローチャート: 判断 404"/>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06" name="フローチャート: 判断 405"/>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115751</xdr:rowOff>
    </xdr:from>
    <xdr:to>
      <xdr:col>81</xdr:col>
      <xdr:colOff>101600</xdr:colOff>
      <xdr:row>65</xdr:row>
      <xdr:rowOff>45901</xdr:rowOff>
    </xdr:to>
    <xdr:sp macro="" textlink="">
      <xdr:nvSpPr>
        <xdr:cNvPr id="412" name="楕円 411"/>
        <xdr:cNvSpPr/>
      </xdr:nvSpPr>
      <xdr:spPr>
        <a:xfrm>
          <a:off x="15430500" y="110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380</xdr:rowOff>
    </xdr:from>
    <xdr:ext cx="405111" cy="259045"/>
    <xdr:sp macro="" textlink="">
      <xdr:nvSpPr>
        <xdr:cNvPr id="413"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14"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37028</xdr:rowOff>
    </xdr:from>
    <xdr:ext cx="405111" cy="259045"/>
    <xdr:sp macro="" textlink="">
      <xdr:nvSpPr>
        <xdr:cNvPr id="415" name="n_1mainValue【学校施設】&#10;有形固定資産減価償却率"/>
        <xdr:cNvSpPr txBox="1"/>
      </xdr:nvSpPr>
      <xdr:spPr>
        <a:xfrm>
          <a:off x="15266044" y="1118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40" name="直線コネクタ 439"/>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41"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42" name="直線コネクタ 441"/>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43"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45"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46" name="フローチャート: 判断 445"/>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47" name="フローチャート: 判断 446"/>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48" name="フローチャート: 判断 447"/>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80264</xdr:rowOff>
    </xdr:from>
    <xdr:to>
      <xdr:col>112</xdr:col>
      <xdr:colOff>38100</xdr:colOff>
      <xdr:row>61</xdr:row>
      <xdr:rowOff>10414</xdr:rowOff>
    </xdr:to>
    <xdr:sp macro="" textlink="">
      <xdr:nvSpPr>
        <xdr:cNvPr id="454" name="楕円 453"/>
        <xdr:cNvSpPr/>
      </xdr:nvSpPr>
      <xdr:spPr>
        <a:xfrm>
          <a:off x="21272500" y="103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126509</xdr:rowOff>
    </xdr:from>
    <xdr:ext cx="469744" cy="259045"/>
    <xdr:sp macro="" textlink="">
      <xdr:nvSpPr>
        <xdr:cNvPr id="455"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56"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26941</xdr:rowOff>
    </xdr:from>
    <xdr:ext cx="469744" cy="259045"/>
    <xdr:sp macro="" textlink="">
      <xdr:nvSpPr>
        <xdr:cNvPr id="457" name="n_1mainValue【学校施設】&#10;一人当たり面積"/>
        <xdr:cNvSpPr txBox="1"/>
      </xdr:nvSpPr>
      <xdr:spPr>
        <a:xfrm>
          <a:off x="21075727"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482" name="直線コネクタ 481"/>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483"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84" name="直線コネクタ 483"/>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487"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88" name="フローチャート: 判断 48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89" name="フローチャート: 判断 48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90" name="フローチャート: 判断 48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168275</xdr:rowOff>
    </xdr:from>
    <xdr:to>
      <xdr:col>81</xdr:col>
      <xdr:colOff>101600</xdr:colOff>
      <xdr:row>85</xdr:row>
      <xdr:rowOff>98425</xdr:rowOff>
    </xdr:to>
    <xdr:sp macro="" textlink="">
      <xdr:nvSpPr>
        <xdr:cNvPr id="496" name="楕円 495"/>
        <xdr:cNvSpPr/>
      </xdr:nvSpPr>
      <xdr:spPr>
        <a:xfrm>
          <a:off x="15430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10177</xdr:rowOff>
    </xdr:from>
    <xdr:ext cx="405111" cy="259045"/>
    <xdr:sp macro="" textlink="">
      <xdr:nvSpPr>
        <xdr:cNvPr id="497"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498"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89552</xdr:rowOff>
    </xdr:from>
    <xdr:ext cx="405111" cy="259045"/>
    <xdr:sp macro="" textlink="">
      <xdr:nvSpPr>
        <xdr:cNvPr id="499" name="n_1mainValue【児童館】&#10;有形固定資産減価償却率"/>
        <xdr:cNvSpPr txBox="1"/>
      </xdr:nvSpPr>
      <xdr:spPr>
        <a:xfrm>
          <a:off x="152660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23" name="直線コネクタ 522"/>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2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5" name="直線コネクタ 52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26"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7" name="直線コネクタ 526"/>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28"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9" name="フローチャート: 判断 52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30" name="フローチャート: 判断 52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31" name="フローチャート: 判断 530"/>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76200</xdr:rowOff>
    </xdr:from>
    <xdr:to>
      <xdr:col>112</xdr:col>
      <xdr:colOff>38100</xdr:colOff>
      <xdr:row>83</xdr:row>
      <xdr:rowOff>6350</xdr:rowOff>
    </xdr:to>
    <xdr:sp macro="" textlink="">
      <xdr:nvSpPr>
        <xdr:cNvPr id="537" name="楕円 536"/>
        <xdr:cNvSpPr/>
      </xdr:nvSpPr>
      <xdr:spPr>
        <a:xfrm>
          <a:off x="21272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86377</xdr:rowOff>
    </xdr:from>
    <xdr:ext cx="469744" cy="259045"/>
    <xdr:sp macro="" textlink="">
      <xdr:nvSpPr>
        <xdr:cNvPr id="538"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539"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540" name="n_1mainValue【児童館】&#10;一人当たり面積"/>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1" name="テキスト ボックス 5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3" name="テキスト ボックス 5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5" name="テキスト ボックス 5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7" name="テキスト ボックス 5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9" name="テキスト ボックス 5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63" name="直線コネクタ 562"/>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64"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65" name="直線コネクタ 564"/>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6"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7" name="直線コネクタ 566"/>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68"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9" name="フローチャート: 判断 568"/>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70" name="フローチャート: 判断 569"/>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71" name="フローチャート: 判断 570"/>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68835</xdr:rowOff>
    </xdr:from>
    <xdr:to>
      <xdr:col>81</xdr:col>
      <xdr:colOff>101600</xdr:colOff>
      <xdr:row>108</xdr:row>
      <xdr:rowOff>170435</xdr:rowOff>
    </xdr:to>
    <xdr:sp macro="" textlink="">
      <xdr:nvSpPr>
        <xdr:cNvPr id="577" name="楕円 576"/>
        <xdr:cNvSpPr/>
      </xdr:nvSpPr>
      <xdr:spPr>
        <a:xfrm>
          <a:off x="15430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56659</xdr:rowOff>
    </xdr:from>
    <xdr:ext cx="405111" cy="259045"/>
    <xdr:sp macro="" textlink="">
      <xdr:nvSpPr>
        <xdr:cNvPr id="578"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79"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161562</xdr:rowOff>
    </xdr:from>
    <xdr:ext cx="405111" cy="259045"/>
    <xdr:sp macro="" textlink="">
      <xdr:nvSpPr>
        <xdr:cNvPr id="580" name="n_1mainValue【公民館】&#10;有形固定資産減価償却率"/>
        <xdr:cNvSpPr txBox="1"/>
      </xdr:nvSpPr>
      <xdr:spPr>
        <a:xfrm>
          <a:off x="15266044" y="1867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06" name="直線コネクタ 605"/>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07"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08" name="直線コネクタ 607"/>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09"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10" name="直線コネクタ 609"/>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611"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2" name="フローチャート: 判断 611"/>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3" name="フローチャート: 判断 612"/>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4" name="フローチャート: 判断 613"/>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113574</xdr:rowOff>
    </xdr:from>
    <xdr:to>
      <xdr:col>112</xdr:col>
      <xdr:colOff>38100</xdr:colOff>
      <xdr:row>105</xdr:row>
      <xdr:rowOff>43724</xdr:rowOff>
    </xdr:to>
    <xdr:sp macro="" textlink="">
      <xdr:nvSpPr>
        <xdr:cNvPr id="620" name="楕円 619"/>
        <xdr:cNvSpPr/>
      </xdr:nvSpPr>
      <xdr:spPr>
        <a:xfrm>
          <a:off x="2127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145885</xdr:rowOff>
    </xdr:from>
    <xdr:ext cx="469744" cy="259045"/>
    <xdr:sp macro="" textlink="">
      <xdr:nvSpPr>
        <xdr:cNvPr id="621" name="n_1aveValue【公民館】&#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22"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60251</xdr:rowOff>
    </xdr:from>
    <xdr:ext cx="469744" cy="259045"/>
    <xdr:sp macro="" textlink="">
      <xdr:nvSpPr>
        <xdr:cNvPr id="623" name="n_1mainValue【公民館】&#10;一人当たり面積"/>
        <xdr:cNvSpPr txBox="1"/>
      </xdr:nvSpPr>
      <xdr:spPr>
        <a:xfrm>
          <a:off x="21075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有形固定資産減価償却率が類似団体より高い施設は道路、橋りょう・トンネル、公営住宅となっている。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この中でも、公営住宅が著しく高くなっているため、長寿命化を進めている。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年度はデータ未整備のため分析不可。</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23,966
23,428
13.61
8,036,744
7,659,429
290,380
6,061,424
2,647,732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28973</xdr:rowOff>
    </xdr:from>
    <xdr:ext cx="405111" cy="259045"/>
    <xdr:sp macro="" textlink="">
      <xdr:nvSpPr>
        <xdr:cNvPr id="62"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57404</xdr:rowOff>
    </xdr:from>
    <xdr:to>
      <xdr:col>15</xdr:col>
      <xdr:colOff>101600</xdr:colOff>
      <xdr:row>38</xdr:row>
      <xdr:rowOff>159004</xdr:rowOff>
    </xdr:to>
    <xdr:sp macro="" textlink="">
      <xdr:nvSpPr>
        <xdr:cNvPr id="63" name="フローチャート: 判断 62"/>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4081</xdr:rowOff>
    </xdr:from>
    <xdr:ext cx="405111" cy="259045"/>
    <xdr:sp macro="" textlink="">
      <xdr:nvSpPr>
        <xdr:cNvPr id="64"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xdr:rowOff>
    </xdr:from>
    <xdr:to>
      <xdr:col>20</xdr:col>
      <xdr:colOff>38100</xdr:colOff>
      <xdr:row>34</xdr:row>
      <xdr:rowOff>104140</xdr:rowOff>
    </xdr:to>
    <xdr:sp macro="" textlink="">
      <xdr:nvSpPr>
        <xdr:cNvPr id="70" name="楕円 69"/>
        <xdr:cNvSpPr/>
      </xdr:nvSpPr>
      <xdr:spPr>
        <a:xfrm>
          <a:off x="3746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32</xdr:row>
      <xdr:rowOff>120667</xdr:rowOff>
    </xdr:from>
    <xdr:ext cx="405111" cy="259045"/>
    <xdr:sp macro="" textlink="">
      <xdr:nvSpPr>
        <xdr:cNvPr id="71" name="n_1mainValue【図書館】&#10;有形固定資産減価償却率"/>
        <xdr:cNvSpPr txBox="1"/>
      </xdr:nvSpPr>
      <xdr:spPr>
        <a:xfrm>
          <a:off x="3582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97" name="直線コネクタ 96"/>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98"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99" name="直線コネクタ 98"/>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0"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1" name="直線コネクタ 100"/>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2"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3" name="フローチャート: 判断 102"/>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4" name="フローチャート: 判断 103"/>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170741</xdr:rowOff>
    </xdr:from>
    <xdr:ext cx="469744" cy="259045"/>
    <xdr:sp macro="" textlink="">
      <xdr:nvSpPr>
        <xdr:cNvPr id="105"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6" name="フローチャート: 判断 10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7"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60778</xdr:rowOff>
    </xdr:from>
    <xdr:to>
      <xdr:col>50</xdr:col>
      <xdr:colOff>165100</xdr:colOff>
      <xdr:row>41</xdr:row>
      <xdr:rowOff>162378</xdr:rowOff>
    </xdr:to>
    <xdr:sp macro="" textlink="">
      <xdr:nvSpPr>
        <xdr:cNvPr id="113" name="楕円 112"/>
        <xdr:cNvSpPr/>
      </xdr:nvSpPr>
      <xdr:spPr>
        <a:xfrm>
          <a:off x="95885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153505</xdr:rowOff>
    </xdr:from>
    <xdr:ext cx="469744" cy="259045"/>
    <xdr:sp macro="" textlink="">
      <xdr:nvSpPr>
        <xdr:cNvPr id="114" name="n_1mainValue【図書館】&#10;一人当たり面積"/>
        <xdr:cNvSpPr txBox="1"/>
      </xdr:nvSpPr>
      <xdr:spPr>
        <a:xfrm>
          <a:off x="9391727"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39" name="直線コネクタ 138"/>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0"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1" name="直線コネクタ 140"/>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2"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3" name="直線コネクタ 142"/>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44"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5" name="フローチャート: 判断 144"/>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6" name="フローチャート: 判断 145"/>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3827</xdr:rowOff>
    </xdr:from>
    <xdr:ext cx="405111" cy="259045"/>
    <xdr:sp macro="" textlink="">
      <xdr:nvSpPr>
        <xdr:cNvPr id="147"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48" name="フローチャート: 判断 147"/>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74947</xdr:rowOff>
    </xdr:from>
    <xdr:ext cx="405111" cy="259045"/>
    <xdr:sp macro="" textlink="">
      <xdr:nvSpPr>
        <xdr:cNvPr id="14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50165</xdr:rowOff>
    </xdr:from>
    <xdr:to>
      <xdr:col>20</xdr:col>
      <xdr:colOff>38100</xdr:colOff>
      <xdr:row>56</xdr:row>
      <xdr:rowOff>151765</xdr:rowOff>
    </xdr:to>
    <xdr:sp macro="" textlink="">
      <xdr:nvSpPr>
        <xdr:cNvPr id="155" name="楕円 154"/>
        <xdr:cNvSpPr/>
      </xdr:nvSpPr>
      <xdr:spPr>
        <a:xfrm>
          <a:off x="3746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168292</xdr:rowOff>
    </xdr:from>
    <xdr:ext cx="405111" cy="259045"/>
    <xdr:sp macro="" textlink="">
      <xdr:nvSpPr>
        <xdr:cNvPr id="156" name="n_1mainValue【体育館・プール】&#10;有形固定資産減価償却率"/>
        <xdr:cNvSpPr txBox="1"/>
      </xdr:nvSpPr>
      <xdr:spPr>
        <a:xfrm>
          <a:off x="35820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7" name="直線コネクタ 16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8" name="テキスト ボックス 16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1" name="直線コネクタ 17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2" name="テキスト ボックス 17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76" name="直線コネクタ 175"/>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77"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78" name="直線コネクタ 177"/>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79"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0" name="直線コネクタ 179"/>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81"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82" name="フローチャート: 判断 181"/>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83" name="フローチャート: 判断 182"/>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8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85" name="フローチャート: 判断 184"/>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86"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136652</xdr:rowOff>
    </xdr:from>
    <xdr:to>
      <xdr:col>50</xdr:col>
      <xdr:colOff>165100</xdr:colOff>
      <xdr:row>63</xdr:row>
      <xdr:rowOff>66802</xdr:rowOff>
    </xdr:to>
    <xdr:sp macro="" textlink="">
      <xdr:nvSpPr>
        <xdr:cNvPr id="192" name="楕円 191"/>
        <xdr:cNvSpPr/>
      </xdr:nvSpPr>
      <xdr:spPr>
        <a:xfrm>
          <a:off x="9588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57929</xdr:rowOff>
    </xdr:from>
    <xdr:ext cx="469744" cy="259045"/>
    <xdr:sp macro="" textlink="">
      <xdr:nvSpPr>
        <xdr:cNvPr id="193" name="n_1mainValue【体育館・プール】&#10;一人当たり面積"/>
        <xdr:cNvSpPr txBox="1"/>
      </xdr:nvSpPr>
      <xdr:spPr>
        <a:xfrm>
          <a:off x="9391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16" name="直線コネクタ 215"/>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17"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18" name="直線コネクタ 217"/>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19"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20" name="直線コネクタ 219"/>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21"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22" name="フローチャート: 判断 221"/>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23" name="フローチャート: 判断 222"/>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29735</xdr:rowOff>
    </xdr:from>
    <xdr:ext cx="405111" cy="259045"/>
    <xdr:sp macro="" textlink="">
      <xdr:nvSpPr>
        <xdr:cNvPr id="224"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225" name="フローチャート: 判断 224"/>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61992</xdr:rowOff>
    </xdr:from>
    <xdr:ext cx="405111" cy="259045"/>
    <xdr:sp macro="" textlink="">
      <xdr:nvSpPr>
        <xdr:cNvPr id="226"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101600</xdr:rowOff>
    </xdr:from>
    <xdr:to>
      <xdr:col>20</xdr:col>
      <xdr:colOff>38100</xdr:colOff>
      <xdr:row>78</xdr:row>
      <xdr:rowOff>31750</xdr:rowOff>
    </xdr:to>
    <xdr:sp macro="" textlink="">
      <xdr:nvSpPr>
        <xdr:cNvPr id="232" name="楕円 231"/>
        <xdr:cNvSpPr/>
      </xdr:nvSpPr>
      <xdr:spPr>
        <a:xfrm>
          <a:off x="3746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76</xdr:row>
      <xdr:rowOff>48277</xdr:rowOff>
    </xdr:from>
    <xdr:ext cx="405111" cy="259045"/>
    <xdr:sp macro="" textlink="">
      <xdr:nvSpPr>
        <xdr:cNvPr id="233" name="n_1mainValue【福祉施設】&#10;有形固定資産減価償却率"/>
        <xdr:cNvSpPr txBox="1"/>
      </xdr:nvSpPr>
      <xdr:spPr>
        <a:xfrm>
          <a:off x="3582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57" name="直線コネクタ 25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5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59" name="直線コネクタ 25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6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61" name="直線コネクタ 26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62" name="【福祉施設】&#10;一人当たり面積平均値テキスト"/>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63" name="フローチャート: 判断 26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64" name="フローチャート: 判断 26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63516</xdr:rowOff>
    </xdr:from>
    <xdr:ext cx="469744" cy="259045"/>
    <xdr:sp macro="" textlink="">
      <xdr:nvSpPr>
        <xdr:cNvPr id="265"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66" name="フローチャート: 判断 265"/>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162577</xdr:rowOff>
    </xdr:from>
    <xdr:ext cx="469744" cy="259045"/>
    <xdr:sp macro="" textlink="">
      <xdr:nvSpPr>
        <xdr:cNvPr id="267"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273" name="楕円 272"/>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140988</xdr:rowOff>
    </xdr:from>
    <xdr:ext cx="469744" cy="259045"/>
    <xdr:sp macro="" textlink="">
      <xdr:nvSpPr>
        <xdr:cNvPr id="274" name="n_1mainValue【福祉施設】&#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99" name="直線コネクタ 298"/>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00"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01" name="直線コネクタ 300"/>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02"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03" name="直線コネクタ 302"/>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04"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5" name="フローチャート: 判断 30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06" name="フローチャート: 判断 305"/>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139082</xdr:rowOff>
    </xdr:from>
    <xdr:ext cx="405111" cy="259045"/>
    <xdr:sp macro="" textlink="">
      <xdr:nvSpPr>
        <xdr:cNvPr id="307"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308" name="フローチャート: 判断 307"/>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160672</xdr:rowOff>
    </xdr:from>
    <xdr:ext cx="405111" cy="259045"/>
    <xdr:sp macro="" textlink="">
      <xdr:nvSpPr>
        <xdr:cNvPr id="309"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15" name="楕円 314"/>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86377</xdr:rowOff>
    </xdr:from>
    <xdr:ext cx="405111" cy="259045"/>
    <xdr:sp macro="" textlink="">
      <xdr:nvSpPr>
        <xdr:cNvPr id="316" name="n_1mainValue【市民会館】&#10;有形固定資産減価償却率"/>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38" name="直線コネクタ 337"/>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39"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40" name="直線コネクタ 339"/>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41"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42" name="直線コネクタ 341"/>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43"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44" name="フローチャート: 判断 343"/>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45" name="フローチャート: 判断 344"/>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88664</xdr:rowOff>
    </xdr:from>
    <xdr:ext cx="469744" cy="259045"/>
    <xdr:sp macro="" textlink="">
      <xdr:nvSpPr>
        <xdr:cNvPr id="346"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47" name="フローチャート: 判断 346"/>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97807</xdr:rowOff>
    </xdr:from>
    <xdr:ext cx="469744" cy="259045"/>
    <xdr:sp macro="" textlink="">
      <xdr:nvSpPr>
        <xdr:cNvPr id="348"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160274</xdr:rowOff>
    </xdr:from>
    <xdr:to>
      <xdr:col>50</xdr:col>
      <xdr:colOff>165100</xdr:colOff>
      <xdr:row>107</xdr:row>
      <xdr:rowOff>90424</xdr:rowOff>
    </xdr:to>
    <xdr:sp macro="" textlink="">
      <xdr:nvSpPr>
        <xdr:cNvPr id="354" name="楕円 353"/>
        <xdr:cNvSpPr/>
      </xdr:nvSpPr>
      <xdr:spPr>
        <a:xfrm>
          <a:off x="9588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81551</xdr:rowOff>
    </xdr:from>
    <xdr:ext cx="469744" cy="259045"/>
    <xdr:sp macro="" textlink="">
      <xdr:nvSpPr>
        <xdr:cNvPr id="355" name="n_1mainValue【市民会館】&#10;一人当たり面積"/>
        <xdr:cNvSpPr txBox="1"/>
      </xdr:nvSpPr>
      <xdr:spPr>
        <a:xfrm>
          <a:off x="93917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6" name="テキスト ボックス 36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67" name="直線コネクタ 36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68" name="テキスト ボックス 36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1" name="直線コネクタ 37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2" name="テキスト ボックス 37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376" name="直線コネクタ 375"/>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77"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78" name="直線コネクタ 377"/>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79"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80" name="直線コネクタ 37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381"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382" name="フローチャート: 判断 381"/>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383" name="フローチャート: 判断 382"/>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166705</xdr:rowOff>
    </xdr:from>
    <xdr:ext cx="405111" cy="259045"/>
    <xdr:sp macro="" textlink="">
      <xdr:nvSpPr>
        <xdr:cNvPr id="384"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39688</xdr:rowOff>
    </xdr:from>
    <xdr:to>
      <xdr:col>76</xdr:col>
      <xdr:colOff>165100</xdr:colOff>
      <xdr:row>38</xdr:row>
      <xdr:rowOff>141288</xdr:rowOff>
    </xdr:to>
    <xdr:sp macro="" textlink="">
      <xdr:nvSpPr>
        <xdr:cNvPr id="385" name="フローチャート: 判断 384"/>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157815</xdr:rowOff>
    </xdr:from>
    <xdr:ext cx="405111" cy="259045"/>
    <xdr:sp macro="" textlink="">
      <xdr:nvSpPr>
        <xdr:cNvPr id="386"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165417</xdr:rowOff>
    </xdr:from>
    <xdr:to>
      <xdr:col>81</xdr:col>
      <xdr:colOff>101600</xdr:colOff>
      <xdr:row>35</xdr:row>
      <xdr:rowOff>95567</xdr:rowOff>
    </xdr:to>
    <xdr:sp macro="" textlink="">
      <xdr:nvSpPr>
        <xdr:cNvPr id="392" name="楕円 391"/>
        <xdr:cNvSpPr/>
      </xdr:nvSpPr>
      <xdr:spPr>
        <a:xfrm>
          <a:off x="15430500" y="59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112094</xdr:rowOff>
    </xdr:from>
    <xdr:ext cx="405111" cy="259045"/>
    <xdr:sp macro="" textlink="">
      <xdr:nvSpPr>
        <xdr:cNvPr id="393" name="n_1mainValue【一般廃棄物処理施設】&#10;有形固定資産減価償却率"/>
        <xdr:cNvSpPr txBox="1"/>
      </xdr:nvSpPr>
      <xdr:spPr>
        <a:xfrm>
          <a:off x="15266044" y="576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7" name="テキスト ボックス 40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9" name="テキスト ボックス 4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3" name="テキスト ボックス 4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17" name="直線コネクタ 416"/>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18"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19" name="直線コネクタ 418"/>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20"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21" name="直線コネクタ 420"/>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422"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23" name="フローチャート: 判断 422"/>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24" name="フローチャート: 判断 423"/>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78951</xdr:rowOff>
    </xdr:from>
    <xdr:ext cx="534377" cy="259045"/>
    <xdr:sp macro="" textlink="">
      <xdr:nvSpPr>
        <xdr:cNvPr id="425"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426" name="フローチャート: 判断 425"/>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58324</xdr:rowOff>
    </xdr:from>
    <xdr:ext cx="534377" cy="259045"/>
    <xdr:sp macro="" textlink="">
      <xdr:nvSpPr>
        <xdr:cNvPr id="427"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153915</xdr:rowOff>
    </xdr:from>
    <xdr:to>
      <xdr:col>112</xdr:col>
      <xdr:colOff>38100</xdr:colOff>
      <xdr:row>41</xdr:row>
      <xdr:rowOff>84065</xdr:rowOff>
    </xdr:to>
    <xdr:sp macro="" textlink="">
      <xdr:nvSpPr>
        <xdr:cNvPr id="433" name="楕円 432"/>
        <xdr:cNvSpPr/>
      </xdr:nvSpPr>
      <xdr:spPr>
        <a:xfrm>
          <a:off x="21272500" y="70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75192</xdr:rowOff>
    </xdr:from>
    <xdr:ext cx="534377" cy="259045"/>
    <xdr:sp macro="" textlink="">
      <xdr:nvSpPr>
        <xdr:cNvPr id="434" name="n_1mainValue【一般廃棄物処理施設】&#10;一人当たり有形固定資産（償却資産）額"/>
        <xdr:cNvSpPr txBox="1"/>
      </xdr:nvSpPr>
      <xdr:spPr>
        <a:xfrm>
          <a:off x="21043411" y="71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7" name="テキスト ボックス 44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7" name="テキスト ボックス 45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61" name="直線コネクタ 460"/>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62"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63" name="直線コネクタ 462"/>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64"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65" name="直線コネクタ 46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66"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67" name="フローチャート: 判断 46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68" name="フローチャート: 判断 46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49365</xdr:rowOff>
    </xdr:from>
    <xdr:ext cx="405111" cy="259045"/>
    <xdr:sp macro="" textlink="">
      <xdr:nvSpPr>
        <xdr:cNvPr id="469"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470" name="フローチャート: 判断 469"/>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111414</xdr:rowOff>
    </xdr:from>
    <xdr:ext cx="405111" cy="259045"/>
    <xdr:sp macro="" textlink="">
      <xdr:nvSpPr>
        <xdr:cNvPr id="471"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37374</xdr:rowOff>
    </xdr:from>
    <xdr:to>
      <xdr:col>81</xdr:col>
      <xdr:colOff>101600</xdr:colOff>
      <xdr:row>62</xdr:row>
      <xdr:rowOff>138974</xdr:rowOff>
    </xdr:to>
    <xdr:sp macro="" textlink="">
      <xdr:nvSpPr>
        <xdr:cNvPr id="477" name="楕円 476"/>
        <xdr:cNvSpPr/>
      </xdr:nvSpPr>
      <xdr:spPr>
        <a:xfrm>
          <a:off x="15430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130101</xdr:rowOff>
    </xdr:from>
    <xdr:ext cx="405111" cy="259045"/>
    <xdr:sp macro="" textlink="">
      <xdr:nvSpPr>
        <xdr:cNvPr id="478" name="n_1mainValue【保健センター・保健所】&#10;有形固定資産減価償却率"/>
        <xdr:cNvSpPr txBox="1"/>
      </xdr:nvSpPr>
      <xdr:spPr>
        <a:xfrm>
          <a:off x="15266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6" name="テキスト ボックス 4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8" name="テキスト ボックス 4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02" name="直線コネクタ 501"/>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03"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04" name="直線コネクタ 503"/>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05"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06" name="直線コネクタ 505"/>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07"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08" name="フローチャート: 判断 507"/>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09" name="フローチャート: 判断 508"/>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41927</xdr:rowOff>
    </xdr:from>
    <xdr:ext cx="469744" cy="259045"/>
    <xdr:sp macro="" textlink="">
      <xdr:nvSpPr>
        <xdr:cNvPr id="510" name="n_1ave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511" name="フローチャート: 判断 510"/>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512"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518" name="楕円 517"/>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17797</xdr:rowOff>
    </xdr:from>
    <xdr:ext cx="469744" cy="259045"/>
    <xdr:sp macro="" textlink="">
      <xdr:nvSpPr>
        <xdr:cNvPr id="519" name="n_1mainValue【保健センター・保健所】&#10;一人当たり面積"/>
        <xdr:cNvSpPr txBox="1"/>
      </xdr:nvSpPr>
      <xdr:spPr>
        <a:xfrm>
          <a:off x="210757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0" name="テキスト ボックス 5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2" name="テキスト ボックス 5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0" name="テキスト ボックス 5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44" name="直線コネクタ 543"/>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45"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46" name="直線コネクタ 545"/>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7"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8" name="直線コネクタ 5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549"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50" name="フローチャート: 判断 549"/>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51" name="フローチャート: 判断 550"/>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55263</xdr:rowOff>
    </xdr:from>
    <xdr:ext cx="405111" cy="259045"/>
    <xdr:sp macro="" textlink="">
      <xdr:nvSpPr>
        <xdr:cNvPr id="552"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553" name="フローチャート: 判断 552"/>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116857</xdr:rowOff>
    </xdr:from>
    <xdr:ext cx="405111" cy="259045"/>
    <xdr:sp macro="" textlink="">
      <xdr:nvSpPr>
        <xdr:cNvPr id="554"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99695</xdr:rowOff>
    </xdr:from>
    <xdr:to>
      <xdr:col>81</xdr:col>
      <xdr:colOff>101600</xdr:colOff>
      <xdr:row>82</xdr:row>
      <xdr:rowOff>29845</xdr:rowOff>
    </xdr:to>
    <xdr:sp macro="" textlink="">
      <xdr:nvSpPr>
        <xdr:cNvPr id="560" name="楕円 559"/>
        <xdr:cNvSpPr/>
      </xdr:nvSpPr>
      <xdr:spPr>
        <a:xfrm>
          <a:off x="15430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46372</xdr:rowOff>
    </xdr:from>
    <xdr:ext cx="405111" cy="259045"/>
    <xdr:sp macro="" textlink="">
      <xdr:nvSpPr>
        <xdr:cNvPr id="561" name="n_1mainValue【消防施設】&#10;有形固定資産減価償却率"/>
        <xdr:cNvSpPr txBox="1"/>
      </xdr:nvSpPr>
      <xdr:spPr>
        <a:xfrm>
          <a:off x="15266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85" name="直線コネクタ 584"/>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7" name="直線コネクタ 58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88"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89" name="直線コネクタ 588"/>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590" name="【消防施設】&#10;一人当たり面積平均値テキスト"/>
        <xdr:cNvSpPr txBox="1"/>
      </xdr:nvSpPr>
      <xdr:spPr>
        <a:xfrm>
          <a:off x="22199600" y="1465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91" name="フローチャート: 判断 590"/>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92" name="フローチャート: 判断 591"/>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593"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94" name="フローチャート: 判断 593"/>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595"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121920</xdr:rowOff>
    </xdr:from>
    <xdr:to>
      <xdr:col>112</xdr:col>
      <xdr:colOff>38100</xdr:colOff>
      <xdr:row>86</xdr:row>
      <xdr:rowOff>52070</xdr:rowOff>
    </xdr:to>
    <xdr:sp macro="" textlink="">
      <xdr:nvSpPr>
        <xdr:cNvPr id="601" name="楕円 600"/>
        <xdr:cNvSpPr/>
      </xdr:nvSpPr>
      <xdr:spPr>
        <a:xfrm>
          <a:off x="21272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43197</xdr:rowOff>
    </xdr:from>
    <xdr:ext cx="469744" cy="259045"/>
    <xdr:sp macro="" textlink="">
      <xdr:nvSpPr>
        <xdr:cNvPr id="602" name="n_1mainValue【消防施設】&#10;一人当たり面積"/>
        <xdr:cNvSpPr txBox="1"/>
      </xdr:nvSpPr>
      <xdr:spPr>
        <a:xfrm>
          <a:off x="210757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28" name="直線コネクタ 627"/>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29"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30" name="直線コネクタ 629"/>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3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32" name="直線コネクタ 63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633"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34" name="フローチャート: 判断 633"/>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35" name="フローチャート: 判断 634"/>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72407</xdr:rowOff>
    </xdr:from>
    <xdr:ext cx="405111" cy="259045"/>
    <xdr:sp macro="" textlink="">
      <xdr:nvSpPr>
        <xdr:cNvPr id="636"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637" name="フローチャート: 判断 636"/>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130464</xdr:rowOff>
    </xdr:from>
    <xdr:ext cx="405111" cy="259045"/>
    <xdr:sp macro="" textlink="">
      <xdr:nvSpPr>
        <xdr:cNvPr id="638"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18869</xdr:rowOff>
    </xdr:from>
    <xdr:to>
      <xdr:col>81</xdr:col>
      <xdr:colOff>101600</xdr:colOff>
      <xdr:row>101</xdr:row>
      <xdr:rowOff>120469</xdr:rowOff>
    </xdr:to>
    <xdr:sp macro="" textlink="">
      <xdr:nvSpPr>
        <xdr:cNvPr id="644" name="楕円 643"/>
        <xdr:cNvSpPr/>
      </xdr:nvSpPr>
      <xdr:spPr>
        <a:xfrm>
          <a:off x="15430500" y="17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136996</xdr:rowOff>
    </xdr:from>
    <xdr:ext cx="405111" cy="259045"/>
    <xdr:sp macro="" textlink="">
      <xdr:nvSpPr>
        <xdr:cNvPr id="645" name="n_1mainValue【庁舎】&#10;有形固定資産減価償却率"/>
        <xdr:cNvSpPr txBox="1"/>
      </xdr:nvSpPr>
      <xdr:spPr>
        <a:xfrm>
          <a:off x="152660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69" name="直線コネクタ 668"/>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70"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71" name="直線コネクタ 670"/>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72"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73" name="直線コネクタ 672"/>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674"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75" name="フローチャート: 判断 674"/>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76" name="フローチャート: 判断 67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77"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678" name="フローチャート: 判断 677"/>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122572</xdr:rowOff>
    </xdr:from>
    <xdr:ext cx="469744" cy="259045"/>
    <xdr:sp macro="" textlink="">
      <xdr:nvSpPr>
        <xdr:cNvPr id="679"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85" name="楕円 684"/>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106697</xdr:rowOff>
    </xdr:from>
    <xdr:ext cx="469744" cy="259045"/>
    <xdr:sp macro="" textlink="">
      <xdr:nvSpPr>
        <xdr:cNvPr id="686" name="n_1mainValue【庁舎】&#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有形固定資産減価償却率を類似団体と比較すると、保健センター・保健所以外の施設で高くなっている。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また、一人当たり面積では類似団体より下回っている施設が多いため、それぞれの施設状況をみながら、対策に取り組んでいく。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年度はデータ未整備のため分析不可。</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23,966
23,428
13.61
8,036,744
7,659,429
290,380
6,061,424
2,647,732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昨年度と比較し財政力指数が若干低下したが、企業の立地の多さから類似団体平均を上回る税収があるため、類似団体平均よりも高い水準となっている。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今後も、企業誘致及び町内企業支援を継続することで、税収増による歳入の確保に努める。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40922</xdr:rowOff>
    </xdr:to>
    <xdr:cxnSp macro="">
      <xdr:nvCxnSpPr>
        <xdr:cNvPr id="69" name="直線コネクタ 68"/>
        <xdr:cNvCxnSpPr/>
      </xdr:nvCxnSpPr>
      <xdr:spPr>
        <a:xfrm>
          <a:off x="4114800" y="65426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107950</xdr:rowOff>
    </xdr:to>
    <xdr:cxnSp macro="">
      <xdr:nvCxnSpPr>
        <xdr:cNvPr id="72" name="直線コネクタ 71"/>
        <xdr:cNvCxnSpPr/>
      </xdr:nvCxnSpPr>
      <xdr:spPr>
        <a:xfrm flipV="1">
          <a:off x="3225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39</xdr:row>
      <xdr:rowOff>30339</xdr:rowOff>
    </xdr:to>
    <xdr:cxnSp macro="">
      <xdr:nvCxnSpPr>
        <xdr:cNvPr id="75" name="直線コネクタ 74"/>
        <xdr:cNvCxnSpPr/>
      </xdr:nvCxnSpPr>
      <xdr:spPr>
        <a:xfrm flipV="1">
          <a:off x="2336800" y="662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30339</xdr:rowOff>
    </xdr:from>
    <xdr:to>
      <xdr:col>11</xdr:col>
      <xdr:colOff>31750</xdr:colOff>
      <xdr:row>39</xdr:row>
      <xdr:rowOff>97367</xdr:rowOff>
    </xdr:to>
    <xdr:cxnSp macro="">
      <xdr:nvCxnSpPr>
        <xdr:cNvPr id="78" name="直線コネクタ 77"/>
        <xdr:cNvCxnSpPr/>
      </xdr:nvCxnSpPr>
      <xdr:spPr>
        <a:xfrm flipV="1">
          <a:off x="1447800" y="67168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161572</xdr:rowOff>
    </xdr:from>
    <xdr:to>
      <xdr:col>23</xdr:col>
      <xdr:colOff>184150</xdr:colOff>
      <xdr:row>38</xdr:row>
      <xdr:rowOff>91722</xdr:rowOff>
    </xdr:to>
    <xdr:sp macro="" textlink="">
      <xdr:nvSpPr>
        <xdr:cNvPr id="88" name="楕円 87"/>
        <xdr:cNvSpPr/>
      </xdr:nvSpPr>
      <xdr:spPr>
        <a:xfrm>
          <a:off x="4902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6649</xdr:rowOff>
    </xdr:from>
    <xdr:ext cx="762000" cy="259045"/>
    <xdr:sp macro="" textlink="">
      <xdr:nvSpPr>
        <xdr:cNvPr id="89" name="財政力該当値テキスト"/>
        <xdr:cNvSpPr txBox="1"/>
      </xdr:nvSpPr>
      <xdr:spPr>
        <a:xfrm>
          <a:off x="5041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150989</xdr:rowOff>
    </xdr:from>
    <xdr:to>
      <xdr:col>11</xdr:col>
      <xdr:colOff>82550</xdr:colOff>
      <xdr:row>39</xdr:row>
      <xdr:rowOff>81139</xdr:rowOff>
    </xdr:to>
    <xdr:sp macro="" textlink="">
      <xdr:nvSpPr>
        <xdr:cNvPr id="94" name="楕円 93"/>
        <xdr:cNvSpPr/>
      </xdr:nvSpPr>
      <xdr:spPr>
        <a:xfrm>
          <a:off x="2286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91316</xdr:rowOff>
    </xdr:from>
    <xdr:ext cx="762000" cy="259045"/>
    <xdr:sp macro="" textlink="">
      <xdr:nvSpPr>
        <xdr:cNvPr id="95" name="テキスト ボックス 94"/>
        <xdr:cNvSpPr txBox="1"/>
      </xdr:nvSpPr>
      <xdr:spPr>
        <a:xfrm>
          <a:off x="1955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も経常経費の抑制に力を注いできたが、税制改正による法人税率改定のため法人税収が減少したことから、昨年度比較して２．１ポイント増加となっているものの、類似団体平均より８．９ポイント下回っていることから、健全な財政運営が維持され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今後も財源確保に努めつつ、経常経費の抑制に努める。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40429</xdr:rowOff>
    </xdr:from>
    <xdr:to>
      <xdr:col>23</xdr:col>
      <xdr:colOff>133350</xdr:colOff>
      <xdr:row>62</xdr:row>
      <xdr:rowOff>124883</xdr:rowOff>
    </xdr:to>
    <xdr:cxnSp macro="">
      <xdr:nvCxnSpPr>
        <xdr:cNvPr id="132" name="直線コネクタ 131"/>
        <xdr:cNvCxnSpPr/>
      </xdr:nvCxnSpPr>
      <xdr:spPr>
        <a:xfrm>
          <a:off x="4114800" y="10670329"/>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150071</xdr:rowOff>
    </xdr:from>
    <xdr:to>
      <xdr:col>19</xdr:col>
      <xdr:colOff>133350</xdr:colOff>
      <xdr:row>62</xdr:row>
      <xdr:rowOff>40429</xdr:rowOff>
    </xdr:to>
    <xdr:cxnSp macro="">
      <xdr:nvCxnSpPr>
        <xdr:cNvPr id="135" name="直線コネクタ 134"/>
        <xdr:cNvCxnSpPr/>
      </xdr:nvCxnSpPr>
      <xdr:spPr>
        <a:xfrm>
          <a:off x="3225800" y="10437071"/>
          <a:ext cx="8890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150071</xdr:rowOff>
    </xdr:from>
    <xdr:to>
      <xdr:col>15</xdr:col>
      <xdr:colOff>82550</xdr:colOff>
      <xdr:row>61</xdr:row>
      <xdr:rowOff>111337</xdr:rowOff>
    </xdr:to>
    <xdr:cxnSp macro="">
      <xdr:nvCxnSpPr>
        <xdr:cNvPr id="138" name="直線コネクタ 137"/>
        <xdr:cNvCxnSpPr/>
      </xdr:nvCxnSpPr>
      <xdr:spPr>
        <a:xfrm flipV="1">
          <a:off x="2336800" y="10437071"/>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52494</xdr:rowOff>
    </xdr:to>
    <xdr:cxnSp macro="">
      <xdr:nvCxnSpPr>
        <xdr:cNvPr id="141" name="直線コネクタ 140"/>
        <xdr:cNvCxnSpPr/>
      </xdr:nvCxnSpPr>
      <xdr:spPr>
        <a:xfrm flipV="1">
          <a:off x="1447800" y="105697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43" name="テキスト ボックス 14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2"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161079</xdr:rowOff>
    </xdr:from>
    <xdr:to>
      <xdr:col>19</xdr:col>
      <xdr:colOff>184150</xdr:colOff>
      <xdr:row>62</xdr:row>
      <xdr:rowOff>91229</xdr:rowOff>
    </xdr:to>
    <xdr:sp macro="" textlink="">
      <xdr:nvSpPr>
        <xdr:cNvPr id="153" name="楕円 152"/>
        <xdr:cNvSpPr/>
      </xdr:nvSpPr>
      <xdr:spPr>
        <a:xfrm>
          <a:off x="4064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101406</xdr:rowOff>
    </xdr:from>
    <xdr:ext cx="736600" cy="259045"/>
    <xdr:sp macro="" textlink="">
      <xdr:nvSpPr>
        <xdr:cNvPr id="154" name="テキスト ボックス 153"/>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99271</xdr:rowOff>
    </xdr:from>
    <xdr:to>
      <xdr:col>15</xdr:col>
      <xdr:colOff>133350</xdr:colOff>
      <xdr:row>61</xdr:row>
      <xdr:rowOff>29421</xdr:rowOff>
    </xdr:to>
    <xdr:sp macro="" textlink="">
      <xdr:nvSpPr>
        <xdr:cNvPr id="155" name="楕円 154"/>
        <xdr:cNvSpPr/>
      </xdr:nvSpPr>
      <xdr:spPr>
        <a:xfrm>
          <a:off x="3175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39598</xdr:rowOff>
    </xdr:from>
    <xdr:ext cx="762000" cy="259045"/>
    <xdr:sp macro="" textlink="">
      <xdr:nvSpPr>
        <xdr:cNvPr id="156" name="テキスト ボックス 155"/>
        <xdr:cNvSpPr txBox="1"/>
      </xdr:nvSpPr>
      <xdr:spPr>
        <a:xfrm>
          <a:off x="2844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7" name="楕円 156"/>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58" name="テキスト ボックス 157"/>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59" name="楕円 158"/>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60" name="テキスト ボックス 159"/>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昨年度比較して若干減少し、類似団体平均よりも少ない水準となった。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引き続き、職員の定員管理を適正に行うとともに、業務委託の内容と費用対効果をよく検証することで現在の水準を維持するよう努める。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88644</xdr:rowOff>
    </xdr:from>
    <xdr:to>
      <xdr:col>23</xdr:col>
      <xdr:colOff>133350</xdr:colOff>
      <xdr:row>82</xdr:row>
      <xdr:rowOff>92329</xdr:rowOff>
    </xdr:to>
    <xdr:cxnSp macro="">
      <xdr:nvCxnSpPr>
        <xdr:cNvPr id="191" name="直線コネクタ 190"/>
        <xdr:cNvCxnSpPr/>
      </xdr:nvCxnSpPr>
      <xdr:spPr>
        <a:xfrm flipV="1">
          <a:off x="4114800" y="14147544"/>
          <a:ext cx="8382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84282</xdr:rowOff>
    </xdr:from>
    <xdr:to>
      <xdr:col>19</xdr:col>
      <xdr:colOff>133350</xdr:colOff>
      <xdr:row>82</xdr:row>
      <xdr:rowOff>92329</xdr:rowOff>
    </xdr:to>
    <xdr:cxnSp macro="">
      <xdr:nvCxnSpPr>
        <xdr:cNvPr id="194" name="直線コネクタ 193"/>
        <xdr:cNvCxnSpPr/>
      </xdr:nvCxnSpPr>
      <xdr:spPr>
        <a:xfrm>
          <a:off x="3225800" y="14143182"/>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84282</xdr:rowOff>
    </xdr:from>
    <xdr:to>
      <xdr:col>15</xdr:col>
      <xdr:colOff>82550</xdr:colOff>
      <xdr:row>82</xdr:row>
      <xdr:rowOff>92680</xdr:rowOff>
    </xdr:to>
    <xdr:cxnSp macro="">
      <xdr:nvCxnSpPr>
        <xdr:cNvPr id="197" name="直線コネクタ 196"/>
        <xdr:cNvCxnSpPr/>
      </xdr:nvCxnSpPr>
      <xdr:spPr>
        <a:xfrm flipV="1">
          <a:off x="2336800" y="14143182"/>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71940</xdr:rowOff>
    </xdr:from>
    <xdr:to>
      <xdr:col>11</xdr:col>
      <xdr:colOff>31750</xdr:colOff>
      <xdr:row>82</xdr:row>
      <xdr:rowOff>92680</xdr:rowOff>
    </xdr:to>
    <xdr:cxnSp macro="">
      <xdr:nvCxnSpPr>
        <xdr:cNvPr id="200" name="直線コネクタ 199"/>
        <xdr:cNvCxnSpPr/>
      </xdr:nvCxnSpPr>
      <xdr:spPr>
        <a:xfrm>
          <a:off x="1447800" y="14130840"/>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98060</xdr:rowOff>
    </xdr:from>
    <xdr:ext cx="762000" cy="259045"/>
    <xdr:sp macro="" textlink="">
      <xdr:nvSpPr>
        <xdr:cNvPr id="202" name="テキスト ボックス 201"/>
        <xdr:cNvSpPr txBox="1"/>
      </xdr:nvSpPr>
      <xdr:spPr>
        <a:xfrm>
          <a:off x="1955800" y="1381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61727</xdr:rowOff>
    </xdr:from>
    <xdr:ext cx="762000" cy="259045"/>
    <xdr:sp macro="" textlink="">
      <xdr:nvSpPr>
        <xdr:cNvPr id="204" name="テキスト ボックス 203"/>
        <xdr:cNvSpPr txBox="1"/>
      </xdr:nvSpPr>
      <xdr:spPr>
        <a:xfrm>
          <a:off x="1066800" y="137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37844</xdr:rowOff>
    </xdr:from>
    <xdr:to>
      <xdr:col>23</xdr:col>
      <xdr:colOff>184150</xdr:colOff>
      <xdr:row>82</xdr:row>
      <xdr:rowOff>139444</xdr:rowOff>
    </xdr:to>
    <xdr:sp macro="" textlink="">
      <xdr:nvSpPr>
        <xdr:cNvPr id="210" name="楕円 209"/>
        <xdr:cNvSpPr/>
      </xdr:nvSpPr>
      <xdr:spPr>
        <a:xfrm>
          <a:off x="4902200" y="140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54371</xdr:rowOff>
    </xdr:from>
    <xdr:ext cx="762000" cy="259045"/>
    <xdr:sp macro="" textlink="">
      <xdr:nvSpPr>
        <xdr:cNvPr id="211" name="人件費・物件費等の状況該当値テキスト"/>
        <xdr:cNvSpPr txBox="1"/>
      </xdr:nvSpPr>
      <xdr:spPr>
        <a:xfrm>
          <a:off x="5041900" y="1394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41529</xdr:rowOff>
    </xdr:from>
    <xdr:to>
      <xdr:col>19</xdr:col>
      <xdr:colOff>184150</xdr:colOff>
      <xdr:row>82</xdr:row>
      <xdr:rowOff>143129</xdr:rowOff>
    </xdr:to>
    <xdr:sp macro="" textlink="">
      <xdr:nvSpPr>
        <xdr:cNvPr id="212" name="楕円 211"/>
        <xdr:cNvSpPr/>
      </xdr:nvSpPr>
      <xdr:spPr>
        <a:xfrm>
          <a:off x="4064000" y="141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153306</xdr:rowOff>
    </xdr:from>
    <xdr:ext cx="736600" cy="259045"/>
    <xdr:sp macro="" textlink="">
      <xdr:nvSpPr>
        <xdr:cNvPr id="213" name="テキスト ボックス 212"/>
        <xdr:cNvSpPr txBox="1"/>
      </xdr:nvSpPr>
      <xdr:spPr>
        <a:xfrm>
          <a:off x="3733800" y="13869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33482</xdr:rowOff>
    </xdr:from>
    <xdr:to>
      <xdr:col>15</xdr:col>
      <xdr:colOff>133350</xdr:colOff>
      <xdr:row>82</xdr:row>
      <xdr:rowOff>135082</xdr:rowOff>
    </xdr:to>
    <xdr:sp macro="" textlink="">
      <xdr:nvSpPr>
        <xdr:cNvPr id="214" name="楕円 213"/>
        <xdr:cNvSpPr/>
      </xdr:nvSpPr>
      <xdr:spPr>
        <a:xfrm>
          <a:off x="3175000" y="140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145259</xdr:rowOff>
    </xdr:from>
    <xdr:ext cx="762000" cy="259045"/>
    <xdr:sp macro="" textlink="">
      <xdr:nvSpPr>
        <xdr:cNvPr id="215" name="テキスト ボックス 214"/>
        <xdr:cNvSpPr txBox="1"/>
      </xdr:nvSpPr>
      <xdr:spPr>
        <a:xfrm>
          <a:off x="2844800" y="1386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41880</xdr:rowOff>
    </xdr:from>
    <xdr:to>
      <xdr:col>11</xdr:col>
      <xdr:colOff>82550</xdr:colOff>
      <xdr:row>82</xdr:row>
      <xdr:rowOff>143480</xdr:rowOff>
    </xdr:to>
    <xdr:sp macro="" textlink="">
      <xdr:nvSpPr>
        <xdr:cNvPr id="216" name="楕円 215"/>
        <xdr:cNvSpPr/>
      </xdr:nvSpPr>
      <xdr:spPr>
        <a:xfrm>
          <a:off x="2286000" y="14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128257</xdr:rowOff>
    </xdr:from>
    <xdr:ext cx="762000" cy="259045"/>
    <xdr:sp macro="" textlink="">
      <xdr:nvSpPr>
        <xdr:cNvPr id="217" name="テキスト ボックス 216"/>
        <xdr:cNvSpPr txBox="1"/>
      </xdr:nvSpPr>
      <xdr:spPr>
        <a:xfrm>
          <a:off x="1955800" y="141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21140</xdr:rowOff>
    </xdr:from>
    <xdr:to>
      <xdr:col>7</xdr:col>
      <xdr:colOff>31750</xdr:colOff>
      <xdr:row>82</xdr:row>
      <xdr:rowOff>122740</xdr:rowOff>
    </xdr:to>
    <xdr:sp macro="" textlink="">
      <xdr:nvSpPr>
        <xdr:cNvPr id="218" name="楕円 217"/>
        <xdr:cNvSpPr/>
      </xdr:nvSpPr>
      <xdr:spPr>
        <a:xfrm>
          <a:off x="1397000" y="140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107517</xdr:rowOff>
    </xdr:from>
    <xdr:ext cx="762000" cy="259045"/>
    <xdr:sp macro="" textlink="">
      <xdr:nvSpPr>
        <xdr:cNvPr id="219" name="テキスト ボックス 218"/>
        <xdr:cNvSpPr txBox="1"/>
      </xdr:nvSpPr>
      <xdr:spPr>
        <a:xfrm>
          <a:off x="1066800" y="1416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職員の給与については、人事院勧告及び国家公務員に準じた制度に基づいて運用しており、類似団体平均よりも低い水準を維持している。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今後も国家公務員の給与体系に準じた運用を継続する。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95955</xdr:rowOff>
    </xdr:to>
    <xdr:cxnSp macro="">
      <xdr:nvCxnSpPr>
        <xdr:cNvPr id="253" name="直線コネクタ 252"/>
        <xdr:cNvCxnSpPr/>
      </xdr:nvCxnSpPr>
      <xdr:spPr>
        <a:xfrm>
          <a:off x="16179800" y="1449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136172</xdr:rowOff>
    </xdr:to>
    <xdr:cxnSp macro="">
      <xdr:nvCxnSpPr>
        <xdr:cNvPr id="256" name="直線コネクタ 255"/>
        <xdr:cNvCxnSpPr/>
      </xdr:nvCxnSpPr>
      <xdr:spPr>
        <a:xfrm flipV="1">
          <a:off x="15290800" y="1449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136172</xdr:rowOff>
    </xdr:to>
    <xdr:cxnSp macro="">
      <xdr:nvCxnSpPr>
        <xdr:cNvPr id="259" name="直線コネクタ 258"/>
        <xdr:cNvCxnSpPr/>
      </xdr:nvCxnSpPr>
      <xdr:spPr>
        <a:xfrm>
          <a:off x="14401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109361</xdr:rowOff>
    </xdr:to>
    <xdr:cxnSp macro="">
      <xdr:nvCxnSpPr>
        <xdr:cNvPr id="262" name="直線コネクタ 261"/>
        <xdr:cNvCxnSpPr/>
      </xdr:nvCxnSpPr>
      <xdr:spPr>
        <a:xfrm>
          <a:off x="13512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4" name="テキスト ボックス 26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2" name="楕円 271"/>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73" name="給与水準   （国との比較）該当値テキスト"/>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4" name="楕円 273"/>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5" name="テキスト ボックス 274"/>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6" name="楕円 275"/>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7" name="テキスト ボックス 276"/>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78" name="楕円 277"/>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79" name="テキスト ボックス 278"/>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0" name="楕円 279"/>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1" name="テキスト ボックス 280"/>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正規職員と臨時職員の業務の見直しをしながら、役割分担の明確化を図るとともに、退職者補充を抑制した結果、昨年度とほぼ同数値を維持し、類似団体平均よりも低い水準を維持している。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今後も事務の合理化を進めながら適正な定員管理に努める。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118473</xdr:rowOff>
    </xdr:to>
    <xdr:cxnSp macro="">
      <xdr:nvCxnSpPr>
        <xdr:cNvPr id="318" name="直線コネクタ 317"/>
        <xdr:cNvCxnSpPr/>
      </xdr:nvCxnSpPr>
      <xdr:spPr>
        <a:xfrm flipV="1">
          <a:off x="16179800" y="1039513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127091</xdr:rowOff>
    </xdr:to>
    <xdr:cxnSp macro="">
      <xdr:nvCxnSpPr>
        <xdr:cNvPr id="321" name="直線コネクタ 320"/>
        <xdr:cNvCxnSpPr/>
      </xdr:nvCxnSpPr>
      <xdr:spPr>
        <a:xfrm flipV="1">
          <a:off x="15290800" y="1040547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127091</xdr:rowOff>
    </xdr:from>
    <xdr:to>
      <xdr:col>72</xdr:col>
      <xdr:colOff>203200</xdr:colOff>
      <xdr:row>60</xdr:row>
      <xdr:rowOff>154668</xdr:rowOff>
    </xdr:to>
    <xdr:cxnSp macro="">
      <xdr:nvCxnSpPr>
        <xdr:cNvPr id="324" name="直線コネクタ 323"/>
        <xdr:cNvCxnSpPr/>
      </xdr:nvCxnSpPr>
      <xdr:spPr>
        <a:xfrm flipV="1">
          <a:off x="14401800" y="1041409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154668</xdr:rowOff>
    </xdr:from>
    <xdr:to>
      <xdr:col>68</xdr:col>
      <xdr:colOff>152400</xdr:colOff>
      <xdr:row>61</xdr:row>
      <xdr:rowOff>19413</xdr:rowOff>
    </xdr:to>
    <xdr:cxnSp macro="">
      <xdr:nvCxnSpPr>
        <xdr:cNvPr id="327" name="直線コネクタ 326"/>
        <xdr:cNvCxnSpPr/>
      </xdr:nvCxnSpPr>
      <xdr:spPr>
        <a:xfrm flipV="1">
          <a:off x="13512800" y="10441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37" name="楕円 336"/>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38"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67673</xdr:rowOff>
    </xdr:from>
    <xdr:to>
      <xdr:col>77</xdr:col>
      <xdr:colOff>95250</xdr:colOff>
      <xdr:row>60</xdr:row>
      <xdr:rowOff>169273</xdr:rowOff>
    </xdr:to>
    <xdr:sp macro="" textlink="">
      <xdr:nvSpPr>
        <xdr:cNvPr id="339" name="楕円 338"/>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8000</xdr:rowOff>
    </xdr:from>
    <xdr:ext cx="736600" cy="259045"/>
    <xdr:sp macro="" textlink="">
      <xdr:nvSpPr>
        <xdr:cNvPr id="340" name="テキスト ボックス 339"/>
        <xdr:cNvSpPr txBox="1"/>
      </xdr:nvSpPr>
      <xdr:spPr>
        <a:xfrm>
          <a:off x="15798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76291</xdr:rowOff>
    </xdr:from>
    <xdr:to>
      <xdr:col>73</xdr:col>
      <xdr:colOff>44450</xdr:colOff>
      <xdr:row>61</xdr:row>
      <xdr:rowOff>6441</xdr:rowOff>
    </xdr:to>
    <xdr:sp macro="" textlink="">
      <xdr:nvSpPr>
        <xdr:cNvPr id="341" name="楕円 340"/>
        <xdr:cNvSpPr/>
      </xdr:nvSpPr>
      <xdr:spPr>
        <a:xfrm>
          <a:off x="15240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16618</xdr:rowOff>
    </xdr:from>
    <xdr:ext cx="762000" cy="259045"/>
    <xdr:sp macro="" textlink="">
      <xdr:nvSpPr>
        <xdr:cNvPr id="342" name="テキスト ボックス 341"/>
        <xdr:cNvSpPr txBox="1"/>
      </xdr:nvSpPr>
      <xdr:spPr>
        <a:xfrm>
          <a:off x="14909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103868</xdr:rowOff>
    </xdr:from>
    <xdr:to>
      <xdr:col>68</xdr:col>
      <xdr:colOff>203200</xdr:colOff>
      <xdr:row>61</xdr:row>
      <xdr:rowOff>34018</xdr:rowOff>
    </xdr:to>
    <xdr:sp macro="" textlink="">
      <xdr:nvSpPr>
        <xdr:cNvPr id="343" name="楕円 342"/>
        <xdr:cNvSpPr/>
      </xdr:nvSpPr>
      <xdr:spPr>
        <a:xfrm>
          <a:off x="14351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44195</xdr:rowOff>
    </xdr:from>
    <xdr:ext cx="762000" cy="259045"/>
    <xdr:sp macro="" textlink="">
      <xdr:nvSpPr>
        <xdr:cNvPr id="344" name="テキスト ボックス 343"/>
        <xdr:cNvSpPr txBox="1"/>
      </xdr:nvSpPr>
      <xdr:spPr>
        <a:xfrm>
          <a:off x="14020800" y="101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45" name="楕円 344"/>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80390</xdr:rowOff>
    </xdr:from>
    <xdr:ext cx="762000" cy="259045"/>
    <xdr:sp macro="" textlink="">
      <xdr:nvSpPr>
        <xdr:cNvPr id="346" name="テキスト ボックス 345"/>
        <xdr:cNvSpPr txBox="1"/>
      </xdr:nvSpPr>
      <xdr:spPr>
        <a:xfrm>
          <a:off x="13131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０．２ポイント増加しているが、類似団体平均より低い水準で推移している。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昨今は金利水準が低いことから、貴重な財源確保の手段である地方債を有効に活用しながら、堅実な財政運営に努める。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7983</xdr:rowOff>
    </xdr:from>
    <xdr:to>
      <xdr:col>81</xdr:col>
      <xdr:colOff>44450</xdr:colOff>
      <xdr:row>38</xdr:row>
      <xdr:rowOff>21772</xdr:rowOff>
    </xdr:to>
    <xdr:cxnSp macro="">
      <xdr:nvCxnSpPr>
        <xdr:cNvPr id="381" name="直線コネクタ 380"/>
        <xdr:cNvCxnSpPr/>
      </xdr:nvCxnSpPr>
      <xdr:spPr>
        <a:xfrm>
          <a:off x="16179800" y="652308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1088</xdr:rowOff>
    </xdr:from>
    <xdr:to>
      <xdr:col>77</xdr:col>
      <xdr:colOff>44450</xdr:colOff>
      <xdr:row>38</xdr:row>
      <xdr:rowOff>7983</xdr:rowOff>
    </xdr:to>
    <xdr:cxnSp macro="">
      <xdr:nvCxnSpPr>
        <xdr:cNvPr id="384" name="直線コネクタ 383"/>
        <xdr:cNvCxnSpPr/>
      </xdr:nvCxnSpPr>
      <xdr:spPr>
        <a:xfrm>
          <a:off x="15290800" y="65161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1088</xdr:rowOff>
    </xdr:to>
    <xdr:cxnSp macro="">
      <xdr:nvCxnSpPr>
        <xdr:cNvPr id="387" name="直線コネクタ 386"/>
        <xdr:cNvCxnSpPr/>
      </xdr:nvCxnSpPr>
      <xdr:spPr>
        <a:xfrm>
          <a:off x="14401800" y="65024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151856</xdr:rowOff>
    </xdr:from>
    <xdr:to>
      <xdr:col>68</xdr:col>
      <xdr:colOff>152400</xdr:colOff>
      <xdr:row>37</xdr:row>
      <xdr:rowOff>158750</xdr:rowOff>
    </xdr:to>
    <xdr:cxnSp macro="">
      <xdr:nvCxnSpPr>
        <xdr:cNvPr id="390" name="直線コネクタ 389"/>
        <xdr:cNvCxnSpPr/>
      </xdr:nvCxnSpPr>
      <xdr:spPr>
        <a:xfrm>
          <a:off x="13512800" y="64955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392" name="テキスト ボックス 391"/>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0" name="楕円 399"/>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1"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128633</xdr:rowOff>
    </xdr:from>
    <xdr:to>
      <xdr:col>77</xdr:col>
      <xdr:colOff>95250</xdr:colOff>
      <xdr:row>38</xdr:row>
      <xdr:rowOff>58782</xdr:rowOff>
    </xdr:to>
    <xdr:sp macro="" textlink="">
      <xdr:nvSpPr>
        <xdr:cNvPr id="402" name="楕円 401"/>
        <xdr:cNvSpPr/>
      </xdr:nvSpPr>
      <xdr:spPr>
        <a:xfrm>
          <a:off x="16129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68960</xdr:rowOff>
    </xdr:from>
    <xdr:ext cx="736600" cy="259045"/>
    <xdr:sp macro="" textlink="">
      <xdr:nvSpPr>
        <xdr:cNvPr id="403" name="テキスト ボックス 402"/>
        <xdr:cNvSpPr txBox="1"/>
      </xdr:nvSpPr>
      <xdr:spPr>
        <a:xfrm>
          <a:off x="15798800" y="624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121739</xdr:rowOff>
    </xdr:from>
    <xdr:to>
      <xdr:col>73</xdr:col>
      <xdr:colOff>44450</xdr:colOff>
      <xdr:row>38</xdr:row>
      <xdr:rowOff>51888</xdr:rowOff>
    </xdr:to>
    <xdr:sp macro="" textlink="">
      <xdr:nvSpPr>
        <xdr:cNvPr id="404" name="楕円 403"/>
        <xdr:cNvSpPr/>
      </xdr:nvSpPr>
      <xdr:spPr>
        <a:xfrm>
          <a:off x="15240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62066</xdr:rowOff>
    </xdr:from>
    <xdr:ext cx="762000" cy="259045"/>
    <xdr:sp macro="" textlink="">
      <xdr:nvSpPr>
        <xdr:cNvPr id="405" name="テキスト ボックス 404"/>
        <xdr:cNvSpPr txBox="1"/>
      </xdr:nvSpPr>
      <xdr:spPr>
        <a:xfrm>
          <a:off x="14909800" y="623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6" name="楕円 405"/>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7" name="テキスト ボックス 406"/>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101056</xdr:rowOff>
    </xdr:from>
    <xdr:to>
      <xdr:col>64</xdr:col>
      <xdr:colOff>152400</xdr:colOff>
      <xdr:row>38</xdr:row>
      <xdr:rowOff>31206</xdr:rowOff>
    </xdr:to>
    <xdr:sp macro="" textlink="">
      <xdr:nvSpPr>
        <xdr:cNvPr id="408" name="楕円 407"/>
        <xdr:cNvSpPr/>
      </xdr:nvSpPr>
      <xdr:spPr>
        <a:xfrm>
          <a:off x="13462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41383</xdr:rowOff>
    </xdr:from>
    <xdr:ext cx="762000" cy="259045"/>
    <xdr:sp macro="" textlink="">
      <xdr:nvSpPr>
        <xdr:cNvPr id="409" name="テキスト ボックス 408"/>
        <xdr:cNvSpPr txBox="1"/>
      </xdr:nvSpPr>
      <xdr:spPr>
        <a:xfrm>
          <a:off x="13131800" y="62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地方債や債務負担行為等の将来負担が少なく、基金等の充当可能財源等が多いため、毎年比率無しの状況にある。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現在の状況に甘えることなく、今後も次世代への負担となる地方債や債務負担行為等については、その必要性についてよく吟味し、基金等の充当可能財源を確保し続けられるよう健全な財政運営に努める。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10100</xdr:rowOff>
    </xdr:from>
    <xdr:to>
      <xdr:col>68</xdr:col>
      <xdr:colOff>203200</xdr:colOff>
      <xdr:row>15</xdr:row>
      <xdr:rowOff>111700</xdr:rowOff>
    </xdr:to>
    <xdr:sp macro="" textlink="">
      <xdr:nvSpPr>
        <xdr:cNvPr id="451" name="フローチャート: 判断 450"/>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2" name="テキスト ボックス 451"/>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3" name="フローチャート: 判断 452"/>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4" name="テキスト ボックス 453"/>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23,966
23,428
13.61
8,036,744
7,659,429
290,380
6,061,424
2,647,732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昨年度と比較して０．３ポイントの増加となった。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職員の給与については、人事院勧告及び国家公務員に準じた制度運用をしており、総人件費の抑制に努めている。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今後も国家公務員の給与体系に準じた運用を継続するとともに、正規職員と臨時職員の役割負担の明確化により、退職者補充を抑制し、適正な定員管理に努める。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76708</xdr:rowOff>
    </xdr:to>
    <xdr:cxnSp macro="">
      <xdr:nvCxnSpPr>
        <xdr:cNvPr id="64" name="直線コネクタ 63"/>
        <xdr:cNvCxnSpPr/>
      </xdr:nvCxnSpPr>
      <xdr:spPr>
        <a:xfrm>
          <a:off x="3987800" y="6235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62992</xdr:rowOff>
    </xdr:to>
    <xdr:cxnSp macro="">
      <xdr:nvCxnSpPr>
        <xdr:cNvPr id="67" name="直線コネクタ 66"/>
        <xdr:cNvCxnSpPr/>
      </xdr:nvCxnSpPr>
      <xdr:spPr>
        <a:xfrm>
          <a:off x="3098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72136</xdr:rowOff>
    </xdr:to>
    <xdr:cxnSp macro="">
      <xdr:nvCxnSpPr>
        <xdr:cNvPr id="70" name="直線コネクタ 69"/>
        <xdr:cNvCxnSpPr/>
      </xdr:nvCxnSpPr>
      <xdr:spPr>
        <a:xfrm flipV="1">
          <a:off x="2209800" y="6189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99568</xdr:rowOff>
    </xdr:to>
    <xdr:cxnSp macro="">
      <xdr:nvCxnSpPr>
        <xdr:cNvPr id="73" name="直線コネクタ 72"/>
        <xdr:cNvCxnSpPr/>
      </xdr:nvCxnSpPr>
      <xdr:spPr>
        <a:xfrm flipV="1">
          <a:off x="1320800" y="6244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135145</xdr:rowOff>
    </xdr:from>
    <xdr:ext cx="762000" cy="259045"/>
    <xdr:sp macro="" textlink="">
      <xdr:nvSpPr>
        <xdr:cNvPr id="92" name="テキスト ボックス 91"/>
        <xdr:cNvSpPr txBox="1"/>
      </xdr:nvSpPr>
      <xdr:spPr>
        <a:xfrm>
          <a:off x="93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昨年度と比較して０．３ポイント減少しているが、類似団体平均を上回る水準となった。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高い数値の要因としては、年々委託料が増加傾向にあり、経常一般財源充当物件費の増加につながっていることが考えられる。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今後も引き続き、日常的なコスト削減意識を定着させ、適切な経常経費の把握、削減に努める。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60325</xdr:rowOff>
    </xdr:from>
    <xdr:to>
      <xdr:col>82</xdr:col>
      <xdr:colOff>107950</xdr:colOff>
      <xdr:row>17</xdr:row>
      <xdr:rowOff>88900</xdr:rowOff>
    </xdr:to>
    <xdr:cxnSp macro="">
      <xdr:nvCxnSpPr>
        <xdr:cNvPr id="129" name="直線コネクタ 128"/>
        <xdr:cNvCxnSpPr/>
      </xdr:nvCxnSpPr>
      <xdr:spPr>
        <a:xfrm flipV="1">
          <a:off x="15671800" y="29749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117475</xdr:rowOff>
    </xdr:from>
    <xdr:to>
      <xdr:col>78</xdr:col>
      <xdr:colOff>69850</xdr:colOff>
      <xdr:row>17</xdr:row>
      <xdr:rowOff>88900</xdr:rowOff>
    </xdr:to>
    <xdr:cxnSp macro="">
      <xdr:nvCxnSpPr>
        <xdr:cNvPr id="132" name="直線コネクタ 131"/>
        <xdr:cNvCxnSpPr/>
      </xdr:nvCxnSpPr>
      <xdr:spPr>
        <a:xfrm>
          <a:off x="14782800" y="28606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117475</xdr:rowOff>
    </xdr:from>
    <xdr:to>
      <xdr:col>73</xdr:col>
      <xdr:colOff>180975</xdr:colOff>
      <xdr:row>17</xdr:row>
      <xdr:rowOff>69850</xdr:rowOff>
    </xdr:to>
    <xdr:cxnSp macro="">
      <xdr:nvCxnSpPr>
        <xdr:cNvPr id="135" name="直線コネクタ 134"/>
        <xdr:cNvCxnSpPr/>
      </xdr:nvCxnSpPr>
      <xdr:spPr>
        <a:xfrm flipV="1">
          <a:off x="13893800" y="28606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146050</xdr:rowOff>
    </xdr:to>
    <xdr:cxnSp macro="">
      <xdr:nvCxnSpPr>
        <xdr:cNvPr id="138" name="直線コネクタ 137"/>
        <xdr:cNvCxnSpPr/>
      </xdr:nvCxnSpPr>
      <xdr:spPr>
        <a:xfrm flipV="1">
          <a:off x="13004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42" name="テキスト ボックス 141"/>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xdr:rowOff>
    </xdr:from>
    <xdr:to>
      <xdr:col>82</xdr:col>
      <xdr:colOff>158750</xdr:colOff>
      <xdr:row>17</xdr:row>
      <xdr:rowOff>111125</xdr:rowOff>
    </xdr:to>
    <xdr:sp macro="" textlink="">
      <xdr:nvSpPr>
        <xdr:cNvPr id="148" name="楕円 147"/>
        <xdr:cNvSpPr/>
      </xdr:nvSpPr>
      <xdr:spPr>
        <a:xfrm>
          <a:off x="164592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153052</xdr:rowOff>
    </xdr:from>
    <xdr:ext cx="762000" cy="259045"/>
    <xdr:sp macro="" textlink="">
      <xdr:nvSpPr>
        <xdr:cNvPr id="149" name="物件費該当値テキスト"/>
        <xdr:cNvSpPr txBox="1"/>
      </xdr:nvSpPr>
      <xdr:spPr>
        <a:xfrm>
          <a:off x="165989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38100</xdr:rowOff>
    </xdr:from>
    <xdr:to>
      <xdr:col>78</xdr:col>
      <xdr:colOff>120650</xdr:colOff>
      <xdr:row>17</xdr:row>
      <xdr:rowOff>139700</xdr:rowOff>
    </xdr:to>
    <xdr:sp macro="" textlink="">
      <xdr:nvSpPr>
        <xdr:cNvPr id="150" name="楕円 149"/>
        <xdr:cNvSpPr/>
      </xdr:nvSpPr>
      <xdr:spPr>
        <a:xfrm>
          <a:off x="15621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51" name="テキスト ボックス 150"/>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66675</xdr:rowOff>
    </xdr:from>
    <xdr:to>
      <xdr:col>74</xdr:col>
      <xdr:colOff>31750</xdr:colOff>
      <xdr:row>16</xdr:row>
      <xdr:rowOff>168275</xdr:rowOff>
    </xdr:to>
    <xdr:sp macro="" textlink="">
      <xdr:nvSpPr>
        <xdr:cNvPr id="152" name="楕円 151"/>
        <xdr:cNvSpPr/>
      </xdr:nvSpPr>
      <xdr:spPr>
        <a:xfrm>
          <a:off x="14732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153052</xdr:rowOff>
    </xdr:from>
    <xdr:ext cx="762000" cy="259045"/>
    <xdr:sp macro="" textlink="">
      <xdr:nvSpPr>
        <xdr:cNvPr id="153" name="テキスト ボックス 152"/>
        <xdr:cNvSpPr txBox="1"/>
      </xdr:nvSpPr>
      <xdr:spPr>
        <a:xfrm>
          <a:off x="144018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子ども医療費、児童手当の増加により、昨年度から１．５ポイント増加した。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社会保障費は、今後もしばらく増加が見込まれるため、公的扶助のあり方を念頭に制度設計を見直しながら施策を進める。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57</xdr:row>
      <xdr:rowOff>167822</xdr:rowOff>
    </xdr:to>
    <xdr:cxnSp macro="">
      <xdr:nvCxnSpPr>
        <xdr:cNvPr id="192" name="直線コネクタ 191"/>
        <xdr:cNvCxnSpPr/>
      </xdr:nvCxnSpPr>
      <xdr:spPr>
        <a:xfrm>
          <a:off x="3987800" y="9695543"/>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94343</xdr:rowOff>
    </xdr:to>
    <xdr:cxnSp macro="">
      <xdr:nvCxnSpPr>
        <xdr:cNvPr id="195" name="直線コネクタ 194"/>
        <xdr:cNvCxnSpPr/>
      </xdr:nvCxnSpPr>
      <xdr:spPr>
        <a:xfrm>
          <a:off x="3098800" y="95649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45357</xdr:rowOff>
    </xdr:to>
    <xdr:cxnSp macro="">
      <xdr:nvCxnSpPr>
        <xdr:cNvPr id="198" name="直線コネクタ 197"/>
        <xdr:cNvCxnSpPr/>
      </xdr:nvCxnSpPr>
      <xdr:spPr>
        <a:xfrm flipV="1">
          <a:off x="2209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78015</xdr:rowOff>
    </xdr:to>
    <xdr:cxnSp macro="">
      <xdr:nvCxnSpPr>
        <xdr:cNvPr id="201" name="直線コネクタ 200"/>
        <xdr:cNvCxnSpPr/>
      </xdr:nvCxnSpPr>
      <xdr:spPr>
        <a:xfrm flipV="1">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14" name="テキスト ボックス 213"/>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16" name="テキスト ボックス 21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8" name="テキスト ボックス 217"/>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9" name="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昨年度からの変動はなく、類似団体平均より２．７ポイント低い数値となった。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過去から類似団体の数値との差に大きな変動はなく、ほぼ同じように推移している。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161290</xdr:rowOff>
    </xdr:to>
    <xdr:cxnSp macro="">
      <xdr:nvCxnSpPr>
        <xdr:cNvPr id="253" name="直線コネクタ 252"/>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161290</xdr:rowOff>
    </xdr:to>
    <xdr:cxnSp macro="">
      <xdr:nvCxnSpPr>
        <xdr:cNvPr id="256" name="直線コネクタ 255"/>
        <xdr:cNvCxnSpPr/>
      </xdr:nvCxnSpPr>
      <xdr:spPr>
        <a:xfrm>
          <a:off x="14782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115570</xdr:rowOff>
    </xdr:to>
    <xdr:cxnSp macro="">
      <xdr:nvCxnSpPr>
        <xdr:cNvPr id="259" name="直線コネクタ 258"/>
        <xdr:cNvCxnSpPr/>
      </xdr:nvCxnSpPr>
      <xdr:spPr>
        <a:xfrm>
          <a:off x="13893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85090</xdr:rowOff>
    </xdr:to>
    <xdr:cxnSp macro="">
      <xdr:nvCxnSpPr>
        <xdr:cNvPr id="262" name="直線コネクタ 261"/>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4" name="テキスト ボックス 263"/>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2" name="楕円 271"/>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3"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4" name="楕円 273"/>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5" name="テキスト ボックス 274"/>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6" name="楕円 275"/>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7" name="テキスト ボックス 276"/>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8" name="楕円 277"/>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9" name="テキスト ボックス 278"/>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昨年度から０．５ポイント増加し、類似団体平均より高い水準となった。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補助金、交付金等については、その本旨をよく見極め、制度設計の見直しを定期的に行いながら、適正な施策の展開に努める。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31750</xdr:rowOff>
    </xdr:to>
    <xdr:cxnSp macro="">
      <xdr:nvCxnSpPr>
        <xdr:cNvPr id="314" name="直線コネクタ 313"/>
        <xdr:cNvCxnSpPr/>
      </xdr:nvCxnSpPr>
      <xdr:spPr>
        <a:xfrm>
          <a:off x="15671800" y="633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165100</xdr:rowOff>
    </xdr:to>
    <xdr:cxnSp macro="">
      <xdr:nvCxnSpPr>
        <xdr:cNvPr id="317" name="直線コネクタ 316"/>
        <xdr:cNvCxnSpPr/>
      </xdr:nvCxnSpPr>
      <xdr:spPr>
        <a:xfrm>
          <a:off x="14782800" y="6207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66040</xdr:rowOff>
    </xdr:to>
    <xdr:cxnSp macro="">
      <xdr:nvCxnSpPr>
        <xdr:cNvPr id="320" name="直線コネクタ 319"/>
        <xdr:cNvCxnSpPr/>
      </xdr:nvCxnSpPr>
      <xdr:spPr>
        <a:xfrm flipV="1">
          <a:off x="13893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66040</xdr:rowOff>
    </xdr:from>
    <xdr:to>
      <xdr:col>69</xdr:col>
      <xdr:colOff>92075</xdr:colOff>
      <xdr:row>36</xdr:row>
      <xdr:rowOff>142240</xdr:rowOff>
    </xdr:to>
    <xdr:cxnSp macro="">
      <xdr:nvCxnSpPr>
        <xdr:cNvPr id="323" name="直線コネクタ 322"/>
        <xdr:cNvCxnSpPr/>
      </xdr:nvCxnSpPr>
      <xdr:spPr>
        <a:xfrm flipV="1">
          <a:off x="13004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3" name="楕円 332"/>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124477</xdr:rowOff>
    </xdr:from>
    <xdr:ext cx="762000" cy="259045"/>
    <xdr:sp macro="" textlink="">
      <xdr:nvSpPr>
        <xdr:cNvPr id="334"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5" name="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6" name="テキスト ボックス 33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7" name="楕円 336"/>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8" name="テキスト ボックス 337"/>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9" name="楕円 338"/>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40" name="テキスト ボックス 33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1" name="楕円 340"/>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2" name="テキスト ボックス 341"/>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昨年度から０．１ポイント増加したものの、類似団体平均より非常に低い水準となった。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昨今は金利水準が低いことから、貴重な財源確保の手段である地方債を有効に活用しながら、堅実な財政運営に努める。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73660</xdr:rowOff>
    </xdr:from>
    <xdr:to>
      <xdr:col>24</xdr:col>
      <xdr:colOff>25400</xdr:colOff>
      <xdr:row>72</xdr:row>
      <xdr:rowOff>81280</xdr:rowOff>
    </xdr:to>
    <xdr:cxnSp macro="">
      <xdr:nvCxnSpPr>
        <xdr:cNvPr id="375" name="直線コネクタ 374"/>
        <xdr:cNvCxnSpPr/>
      </xdr:nvCxnSpPr>
      <xdr:spPr>
        <a:xfrm>
          <a:off x="3987800" y="12418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58420</xdr:rowOff>
    </xdr:from>
    <xdr:to>
      <xdr:col>19</xdr:col>
      <xdr:colOff>187325</xdr:colOff>
      <xdr:row>72</xdr:row>
      <xdr:rowOff>73660</xdr:rowOff>
    </xdr:to>
    <xdr:cxnSp macro="">
      <xdr:nvCxnSpPr>
        <xdr:cNvPr id="378" name="直線コネクタ 377"/>
        <xdr:cNvCxnSpPr/>
      </xdr:nvCxnSpPr>
      <xdr:spPr>
        <a:xfrm>
          <a:off x="3098800" y="12402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58420</xdr:rowOff>
    </xdr:from>
    <xdr:to>
      <xdr:col>15</xdr:col>
      <xdr:colOff>98425</xdr:colOff>
      <xdr:row>72</xdr:row>
      <xdr:rowOff>81280</xdr:rowOff>
    </xdr:to>
    <xdr:cxnSp macro="">
      <xdr:nvCxnSpPr>
        <xdr:cNvPr id="381" name="直線コネクタ 380"/>
        <xdr:cNvCxnSpPr/>
      </xdr:nvCxnSpPr>
      <xdr:spPr>
        <a:xfrm flipV="1">
          <a:off x="2209800" y="12402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81280</xdr:rowOff>
    </xdr:from>
    <xdr:to>
      <xdr:col>11</xdr:col>
      <xdr:colOff>9525</xdr:colOff>
      <xdr:row>72</xdr:row>
      <xdr:rowOff>111760</xdr:rowOff>
    </xdr:to>
    <xdr:cxnSp macro="">
      <xdr:nvCxnSpPr>
        <xdr:cNvPr id="384" name="直線コネクタ 383"/>
        <xdr:cNvCxnSpPr/>
      </xdr:nvCxnSpPr>
      <xdr:spPr>
        <a:xfrm flipV="1">
          <a:off x="1320800" y="12425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30480</xdr:rowOff>
    </xdr:from>
    <xdr:to>
      <xdr:col>24</xdr:col>
      <xdr:colOff>76200</xdr:colOff>
      <xdr:row>72</xdr:row>
      <xdr:rowOff>132080</xdr:rowOff>
    </xdr:to>
    <xdr:sp macro="" textlink="">
      <xdr:nvSpPr>
        <xdr:cNvPr id="394" name="楕円 393"/>
        <xdr:cNvSpPr/>
      </xdr:nvSpPr>
      <xdr:spPr>
        <a:xfrm>
          <a:off x="47752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110507</xdr:rowOff>
    </xdr:from>
    <xdr:ext cx="762000" cy="259045"/>
    <xdr:sp macro="" textlink="">
      <xdr:nvSpPr>
        <xdr:cNvPr id="395" name="公債費該当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22860</xdr:rowOff>
    </xdr:from>
    <xdr:to>
      <xdr:col>20</xdr:col>
      <xdr:colOff>38100</xdr:colOff>
      <xdr:row>72</xdr:row>
      <xdr:rowOff>124460</xdr:rowOff>
    </xdr:to>
    <xdr:sp macro="" textlink="">
      <xdr:nvSpPr>
        <xdr:cNvPr id="396" name="楕円 395"/>
        <xdr:cNvSpPr/>
      </xdr:nvSpPr>
      <xdr:spPr>
        <a:xfrm>
          <a:off x="3937000" y="123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134637</xdr:rowOff>
    </xdr:from>
    <xdr:ext cx="736600" cy="259045"/>
    <xdr:sp macro="" textlink="">
      <xdr:nvSpPr>
        <xdr:cNvPr id="397" name="テキスト ボックス 396"/>
        <xdr:cNvSpPr txBox="1"/>
      </xdr:nvSpPr>
      <xdr:spPr>
        <a:xfrm>
          <a:off x="3606800" y="1213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7620</xdr:rowOff>
    </xdr:from>
    <xdr:to>
      <xdr:col>15</xdr:col>
      <xdr:colOff>149225</xdr:colOff>
      <xdr:row>72</xdr:row>
      <xdr:rowOff>109220</xdr:rowOff>
    </xdr:to>
    <xdr:sp macro="" textlink="">
      <xdr:nvSpPr>
        <xdr:cNvPr id="398" name="楕円 397"/>
        <xdr:cNvSpPr/>
      </xdr:nvSpPr>
      <xdr:spPr>
        <a:xfrm>
          <a:off x="30480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70</xdr:row>
      <xdr:rowOff>119397</xdr:rowOff>
    </xdr:from>
    <xdr:ext cx="762000" cy="259045"/>
    <xdr:sp macro="" textlink="">
      <xdr:nvSpPr>
        <xdr:cNvPr id="399" name="テキスト ボックス 398"/>
        <xdr:cNvSpPr txBox="1"/>
      </xdr:nvSpPr>
      <xdr:spPr>
        <a:xfrm>
          <a:off x="2717800" y="1212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30480</xdr:rowOff>
    </xdr:from>
    <xdr:to>
      <xdr:col>11</xdr:col>
      <xdr:colOff>60325</xdr:colOff>
      <xdr:row>72</xdr:row>
      <xdr:rowOff>132080</xdr:rowOff>
    </xdr:to>
    <xdr:sp macro="" textlink="">
      <xdr:nvSpPr>
        <xdr:cNvPr id="400" name="楕円 399"/>
        <xdr:cNvSpPr/>
      </xdr:nvSpPr>
      <xdr:spPr>
        <a:xfrm>
          <a:off x="21590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70</xdr:row>
      <xdr:rowOff>142257</xdr:rowOff>
    </xdr:from>
    <xdr:ext cx="762000" cy="259045"/>
    <xdr:sp macro="" textlink="">
      <xdr:nvSpPr>
        <xdr:cNvPr id="401" name="テキスト ボックス 400"/>
        <xdr:cNvSpPr txBox="1"/>
      </xdr:nvSpPr>
      <xdr:spPr>
        <a:xfrm>
          <a:off x="1828800" y="1214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60960</xdr:rowOff>
    </xdr:from>
    <xdr:to>
      <xdr:col>6</xdr:col>
      <xdr:colOff>171450</xdr:colOff>
      <xdr:row>72</xdr:row>
      <xdr:rowOff>162560</xdr:rowOff>
    </xdr:to>
    <xdr:sp macro="" textlink="">
      <xdr:nvSpPr>
        <xdr:cNvPr id="402" name="楕円 401"/>
        <xdr:cNvSpPr/>
      </xdr:nvSpPr>
      <xdr:spPr>
        <a:xfrm>
          <a:off x="12700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1287</xdr:rowOff>
    </xdr:from>
    <xdr:ext cx="762000" cy="259045"/>
    <xdr:sp macro="" textlink="">
      <xdr:nvSpPr>
        <xdr:cNvPr id="403" name="テキスト ボックス 402"/>
        <xdr:cNvSpPr txBox="1"/>
      </xdr:nvSpPr>
      <xdr:spPr>
        <a:xfrm>
          <a:off x="939800" y="121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昨年度から２．０ポイント増加し、類似団体平均より０．６ポイント高い数値となった。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物件費、扶助費の増加が要因となっている。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本町の特徴として、物件費の数値が高いことに加え、今後社会保障の需要の高まりにより扶助費の増加が見込まれるため、引き続き経費削減を徹底し、適正な財政運営に努める。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16511</xdr:rowOff>
    </xdr:from>
    <xdr:to>
      <xdr:col>82</xdr:col>
      <xdr:colOff>107950</xdr:colOff>
      <xdr:row>78</xdr:row>
      <xdr:rowOff>92711</xdr:rowOff>
    </xdr:to>
    <xdr:cxnSp macro="">
      <xdr:nvCxnSpPr>
        <xdr:cNvPr id="436" name="直線コネクタ 435"/>
        <xdr:cNvCxnSpPr/>
      </xdr:nvCxnSpPr>
      <xdr:spPr>
        <a:xfrm>
          <a:off x="15671800" y="133896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146050</xdr:rowOff>
    </xdr:from>
    <xdr:to>
      <xdr:col>78</xdr:col>
      <xdr:colOff>69850</xdr:colOff>
      <xdr:row>78</xdr:row>
      <xdr:rowOff>16511</xdr:rowOff>
    </xdr:to>
    <xdr:cxnSp macro="">
      <xdr:nvCxnSpPr>
        <xdr:cNvPr id="439" name="直線コネクタ 438"/>
        <xdr:cNvCxnSpPr/>
      </xdr:nvCxnSpPr>
      <xdr:spPr>
        <a:xfrm>
          <a:off x="14782800" y="131762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77</xdr:row>
      <xdr:rowOff>88900</xdr:rowOff>
    </xdr:to>
    <xdr:cxnSp macro="">
      <xdr:nvCxnSpPr>
        <xdr:cNvPr id="442" name="直線コネクタ 441"/>
        <xdr:cNvCxnSpPr/>
      </xdr:nvCxnSpPr>
      <xdr:spPr>
        <a:xfrm flipV="1">
          <a:off x="13893800" y="1317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88900</xdr:rowOff>
    </xdr:from>
    <xdr:to>
      <xdr:col>69</xdr:col>
      <xdr:colOff>92075</xdr:colOff>
      <xdr:row>78</xdr:row>
      <xdr:rowOff>8889</xdr:rowOff>
    </xdr:to>
    <xdr:cxnSp macro="">
      <xdr:nvCxnSpPr>
        <xdr:cNvPr id="445" name="直線コネクタ 444"/>
        <xdr:cNvCxnSpPr/>
      </xdr:nvCxnSpPr>
      <xdr:spPr>
        <a:xfrm flipV="1">
          <a:off x="13004800" y="132905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47" name="テキスト ボックス 44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49" name="テキスト ボックス 448"/>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55" name="楕円 454"/>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56"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137161</xdr:rowOff>
    </xdr:from>
    <xdr:to>
      <xdr:col>78</xdr:col>
      <xdr:colOff>120650</xdr:colOff>
      <xdr:row>78</xdr:row>
      <xdr:rowOff>67311</xdr:rowOff>
    </xdr:to>
    <xdr:sp macro="" textlink="">
      <xdr:nvSpPr>
        <xdr:cNvPr id="457" name="楕円 456"/>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52088</xdr:rowOff>
    </xdr:from>
    <xdr:ext cx="736600" cy="259045"/>
    <xdr:sp macro="" textlink="">
      <xdr:nvSpPr>
        <xdr:cNvPr id="458" name="テキスト ボックス 457"/>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59" name="楕円 458"/>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60" name="テキスト ボックス 459"/>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38100</xdr:rowOff>
    </xdr:from>
    <xdr:to>
      <xdr:col>69</xdr:col>
      <xdr:colOff>142875</xdr:colOff>
      <xdr:row>77</xdr:row>
      <xdr:rowOff>139700</xdr:rowOff>
    </xdr:to>
    <xdr:sp macro="" textlink="">
      <xdr:nvSpPr>
        <xdr:cNvPr id="461" name="楕円 460"/>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149877</xdr:rowOff>
    </xdr:from>
    <xdr:ext cx="762000" cy="259045"/>
    <xdr:sp macro="" textlink="">
      <xdr:nvSpPr>
        <xdr:cNvPr id="462" name="テキスト ボックス 461"/>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63" name="楕円 462"/>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44466</xdr:rowOff>
    </xdr:from>
    <xdr:ext cx="762000" cy="259045"/>
    <xdr:sp macro="" textlink="">
      <xdr:nvSpPr>
        <xdr:cNvPr id="464" name="テキスト ボックス 463"/>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140302</xdr:rowOff>
    </xdr:from>
    <xdr:to>
      <xdr:col>29</xdr:col>
      <xdr:colOff>127000</xdr:colOff>
      <xdr:row>16</xdr:row>
      <xdr:rowOff>157496</xdr:rowOff>
    </xdr:to>
    <xdr:cxnSp macro="">
      <xdr:nvCxnSpPr>
        <xdr:cNvPr id="52" name="直線コネクタ 51"/>
        <xdr:cNvCxnSpPr/>
      </xdr:nvCxnSpPr>
      <xdr:spPr bwMode="auto">
        <a:xfrm flipV="1">
          <a:off x="5003800" y="2931127"/>
          <a:ext cx="647700" cy="1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125079</xdr:rowOff>
    </xdr:from>
    <xdr:ext cx="762000" cy="259045"/>
    <xdr:sp macro="" textlink="">
      <xdr:nvSpPr>
        <xdr:cNvPr id="53" name="人口1人当たり決算額の推移平均値テキスト130"/>
        <xdr:cNvSpPr txBox="1"/>
      </xdr:nvSpPr>
      <xdr:spPr>
        <a:xfrm>
          <a:off x="5740400" y="29159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142441</xdr:rowOff>
    </xdr:from>
    <xdr:to>
      <xdr:col>26</xdr:col>
      <xdr:colOff>50800</xdr:colOff>
      <xdr:row>16</xdr:row>
      <xdr:rowOff>157496</xdr:rowOff>
    </xdr:to>
    <xdr:cxnSp macro="">
      <xdr:nvCxnSpPr>
        <xdr:cNvPr id="55" name="直線コネクタ 54"/>
        <xdr:cNvCxnSpPr/>
      </xdr:nvCxnSpPr>
      <xdr:spPr bwMode="auto">
        <a:xfrm>
          <a:off x="4305300" y="2933266"/>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136514</xdr:rowOff>
    </xdr:from>
    <xdr:to>
      <xdr:col>22</xdr:col>
      <xdr:colOff>114300</xdr:colOff>
      <xdr:row>16</xdr:row>
      <xdr:rowOff>142441</xdr:rowOff>
    </xdr:to>
    <xdr:cxnSp macro="">
      <xdr:nvCxnSpPr>
        <xdr:cNvPr id="58" name="直線コネクタ 57"/>
        <xdr:cNvCxnSpPr/>
      </xdr:nvCxnSpPr>
      <xdr:spPr bwMode="auto">
        <a:xfrm>
          <a:off x="3606800" y="2927339"/>
          <a:ext cx="6985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136514</xdr:rowOff>
    </xdr:from>
    <xdr:to>
      <xdr:col>18</xdr:col>
      <xdr:colOff>177800</xdr:colOff>
      <xdr:row>16</xdr:row>
      <xdr:rowOff>145495</xdr:rowOff>
    </xdr:to>
    <xdr:cxnSp macro="">
      <xdr:nvCxnSpPr>
        <xdr:cNvPr id="61" name="直線コネクタ 60"/>
        <xdr:cNvCxnSpPr/>
      </xdr:nvCxnSpPr>
      <xdr:spPr bwMode="auto">
        <a:xfrm flipV="1">
          <a:off x="2908300" y="2927339"/>
          <a:ext cx="698500" cy="8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56909</xdr:rowOff>
    </xdr:from>
    <xdr:ext cx="762000" cy="259045"/>
    <xdr:sp macro="" textlink="">
      <xdr:nvSpPr>
        <xdr:cNvPr id="63" name="テキスト ボックス 62"/>
        <xdr:cNvSpPr txBox="1"/>
      </xdr:nvSpPr>
      <xdr:spPr>
        <a:xfrm>
          <a:off x="32258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98123</xdr:rowOff>
    </xdr:from>
    <xdr:ext cx="762000" cy="259045"/>
    <xdr:sp macro="" textlink="">
      <xdr:nvSpPr>
        <xdr:cNvPr id="65" name="テキスト ボックス 64"/>
        <xdr:cNvSpPr txBox="1"/>
      </xdr:nvSpPr>
      <xdr:spPr>
        <a:xfrm>
          <a:off x="2527300" y="30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89502</xdr:rowOff>
    </xdr:from>
    <xdr:to>
      <xdr:col>29</xdr:col>
      <xdr:colOff>177800</xdr:colOff>
      <xdr:row>17</xdr:row>
      <xdr:rowOff>19652</xdr:rowOff>
    </xdr:to>
    <xdr:sp macro="" textlink="">
      <xdr:nvSpPr>
        <xdr:cNvPr id="71" name="楕円 70"/>
        <xdr:cNvSpPr/>
      </xdr:nvSpPr>
      <xdr:spPr bwMode="auto">
        <a:xfrm>
          <a:off x="5600700" y="288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106029</xdr:rowOff>
    </xdr:from>
    <xdr:ext cx="762000" cy="259045"/>
    <xdr:sp macro="" textlink="">
      <xdr:nvSpPr>
        <xdr:cNvPr id="72" name="人口1人当たり決算額の推移該当値テキスト130"/>
        <xdr:cNvSpPr txBox="1"/>
      </xdr:nvSpPr>
      <xdr:spPr>
        <a:xfrm>
          <a:off x="5740400" y="27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106696</xdr:rowOff>
    </xdr:from>
    <xdr:to>
      <xdr:col>26</xdr:col>
      <xdr:colOff>101600</xdr:colOff>
      <xdr:row>17</xdr:row>
      <xdr:rowOff>36846</xdr:rowOff>
    </xdr:to>
    <xdr:sp macro="" textlink="">
      <xdr:nvSpPr>
        <xdr:cNvPr id="73" name="楕円 72"/>
        <xdr:cNvSpPr/>
      </xdr:nvSpPr>
      <xdr:spPr bwMode="auto">
        <a:xfrm>
          <a:off x="4953000" y="289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47023</xdr:rowOff>
    </xdr:from>
    <xdr:ext cx="736600" cy="259045"/>
    <xdr:sp macro="" textlink="">
      <xdr:nvSpPr>
        <xdr:cNvPr id="74" name="テキスト ボックス 73"/>
        <xdr:cNvSpPr txBox="1"/>
      </xdr:nvSpPr>
      <xdr:spPr>
        <a:xfrm>
          <a:off x="4622800" y="2666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91641</xdr:rowOff>
    </xdr:from>
    <xdr:to>
      <xdr:col>22</xdr:col>
      <xdr:colOff>165100</xdr:colOff>
      <xdr:row>17</xdr:row>
      <xdr:rowOff>21791</xdr:rowOff>
    </xdr:to>
    <xdr:sp macro="" textlink="">
      <xdr:nvSpPr>
        <xdr:cNvPr id="75" name="楕円 74"/>
        <xdr:cNvSpPr/>
      </xdr:nvSpPr>
      <xdr:spPr bwMode="auto">
        <a:xfrm>
          <a:off x="4254500" y="288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31968</xdr:rowOff>
    </xdr:from>
    <xdr:ext cx="762000" cy="259045"/>
    <xdr:sp macro="" textlink="">
      <xdr:nvSpPr>
        <xdr:cNvPr id="76" name="テキスト ボックス 75"/>
        <xdr:cNvSpPr txBox="1"/>
      </xdr:nvSpPr>
      <xdr:spPr>
        <a:xfrm>
          <a:off x="3924300" y="265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85714</xdr:rowOff>
    </xdr:from>
    <xdr:to>
      <xdr:col>19</xdr:col>
      <xdr:colOff>38100</xdr:colOff>
      <xdr:row>17</xdr:row>
      <xdr:rowOff>15864</xdr:rowOff>
    </xdr:to>
    <xdr:sp macro="" textlink="">
      <xdr:nvSpPr>
        <xdr:cNvPr id="77" name="楕円 76"/>
        <xdr:cNvSpPr/>
      </xdr:nvSpPr>
      <xdr:spPr bwMode="auto">
        <a:xfrm>
          <a:off x="3556000" y="287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26041</xdr:rowOff>
    </xdr:from>
    <xdr:ext cx="762000" cy="259045"/>
    <xdr:sp macro="" textlink="">
      <xdr:nvSpPr>
        <xdr:cNvPr id="78" name="テキスト ボックス 77"/>
        <xdr:cNvSpPr txBox="1"/>
      </xdr:nvSpPr>
      <xdr:spPr>
        <a:xfrm>
          <a:off x="3225800" y="264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94695</xdr:rowOff>
    </xdr:from>
    <xdr:to>
      <xdr:col>15</xdr:col>
      <xdr:colOff>101600</xdr:colOff>
      <xdr:row>17</xdr:row>
      <xdr:rowOff>24845</xdr:rowOff>
    </xdr:to>
    <xdr:sp macro="" textlink="">
      <xdr:nvSpPr>
        <xdr:cNvPr id="79" name="楕円 78"/>
        <xdr:cNvSpPr/>
      </xdr:nvSpPr>
      <xdr:spPr bwMode="auto">
        <a:xfrm>
          <a:off x="2857500" y="288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35022</xdr:rowOff>
    </xdr:from>
    <xdr:ext cx="762000" cy="259045"/>
    <xdr:sp macro="" textlink="">
      <xdr:nvSpPr>
        <xdr:cNvPr id="80" name="テキスト ボックス 79"/>
        <xdr:cNvSpPr txBox="1"/>
      </xdr:nvSpPr>
      <xdr:spPr>
        <a:xfrm>
          <a:off x="2527300" y="26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295295</xdr:rowOff>
    </xdr:from>
    <xdr:to>
      <xdr:col>29</xdr:col>
      <xdr:colOff>127000</xdr:colOff>
      <xdr:row>37</xdr:row>
      <xdr:rowOff>297261</xdr:rowOff>
    </xdr:to>
    <xdr:cxnSp macro="">
      <xdr:nvCxnSpPr>
        <xdr:cNvPr id="112" name="直線コネクタ 111"/>
        <xdr:cNvCxnSpPr/>
      </xdr:nvCxnSpPr>
      <xdr:spPr bwMode="auto">
        <a:xfrm>
          <a:off x="5003800" y="7419995"/>
          <a:ext cx="647700" cy="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295295</xdr:rowOff>
    </xdr:from>
    <xdr:to>
      <xdr:col>26</xdr:col>
      <xdr:colOff>50800</xdr:colOff>
      <xdr:row>37</xdr:row>
      <xdr:rowOff>299113</xdr:rowOff>
    </xdr:to>
    <xdr:cxnSp macro="">
      <xdr:nvCxnSpPr>
        <xdr:cNvPr id="115" name="直線コネクタ 114"/>
        <xdr:cNvCxnSpPr/>
      </xdr:nvCxnSpPr>
      <xdr:spPr bwMode="auto">
        <a:xfrm flipV="1">
          <a:off x="4305300" y="7419995"/>
          <a:ext cx="698500" cy="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299113</xdr:rowOff>
    </xdr:from>
    <xdr:to>
      <xdr:col>22</xdr:col>
      <xdr:colOff>114300</xdr:colOff>
      <xdr:row>37</xdr:row>
      <xdr:rowOff>325608</xdr:rowOff>
    </xdr:to>
    <xdr:cxnSp macro="">
      <xdr:nvCxnSpPr>
        <xdr:cNvPr id="118" name="直線コネクタ 117"/>
        <xdr:cNvCxnSpPr/>
      </xdr:nvCxnSpPr>
      <xdr:spPr bwMode="auto">
        <a:xfrm flipV="1">
          <a:off x="3606800" y="7423813"/>
          <a:ext cx="698500" cy="2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319870</xdr:rowOff>
    </xdr:from>
    <xdr:to>
      <xdr:col>18</xdr:col>
      <xdr:colOff>177800</xdr:colOff>
      <xdr:row>37</xdr:row>
      <xdr:rowOff>325608</xdr:rowOff>
    </xdr:to>
    <xdr:cxnSp macro="">
      <xdr:nvCxnSpPr>
        <xdr:cNvPr id="121" name="直線コネクタ 120"/>
        <xdr:cNvCxnSpPr/>
      </xdr:nvCxnSpPr>
      <xdr:spPr bwMode="auto">
        <a:xfrm>
          <a:off x="2908300" y="7444570"/>
          <a:ext cx="698500" cy="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260443</xdr:rowOff>
    </xdr:from>
    <xdr:ext cx="762000" cy="259045"/>
    <xdr:sp macro="" textlink="">
      <xdr:nvSpPr>
        <xdr:cNvPr id="123" name="テキスト ボックス 122"/>
        <xdr:cNvSpPr txBox="1"/>
      </xdr:nvSpPr>
      <xdr:spPr>
        <a:xfrm>
          <a:off x="32258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246461</xdr:rowOff>
    </xdr:from>
    <xdr:to>
      <xdr:col>29</xdr:col>
      <xdr:colOff>177800</xdr:colOff>
      <xdr:row>38</xdr:row>
      <xdr:rowOff>5161</xdr:rowOff>
    </xdr:to>
    <xdr:sp macro="" textlink="">
      <xdr:nvSpPr>
        <xdr:cNvPr id="131" name="楕円 130"/>
        <xdr:cNvSpPr/>
      </xdr:nvSpPr>
      <xdr:spPr bwMode="auto">
        <a:xfrm>
          <a:off x="5600700" y="737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218538</xdr:rowOff>
    </xdr:from>
    <xdr:ext cx="762000" cy="259045"/>
    <xdr:sp macro="" textlink="">
      <xdr:nvSpPr>
        <xdr:cNvPr id="132" name="人口1人当たり決算額の推移該当値テキスト445"/>
        <xdr:cNvSpPr txBox="1"/>
      </xdr:nvSpPr>
      <xdr:spPr>
        <a:xfrm>
          <a:off x="5740400" y="734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244495</xdr:rowOff>
    </xdr:from>
    <xdr:to>
      <xdr:col>26</xdr:col>
      <xdr:colOff>101600</xdr:colOff>
      <xdr:row>38</xdr:row>
      <xdr:rowOff>3195</xdr:rowOff>
    </xdr:to>
    <xdr:sp macro="" textlink="">
      <xdr:nvSpPr>
        <xdr:cNvPr id="133" name="楕円 132"/>
        <xdr:cNvSpPr/>
      </xdr:nvSpPr>
      <xdr:spPr bwMode="auto">
        <a:xfrm>
          <a:off x="4953000" y="73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330872</xdr:rowOff>
    </xdr:from>
    <xdr:ext cx="736600" cy="259045"/>
    <xdr:sp macro="" textlink="">
      <xdr:nvSpPr>
        <xdr:cNvPr id="134" name="テキスト ボックス 133"/>
        <xdr:cNvSpPr txBox="1"/>
      </xdr:nvSpPr>
      <xdr:spPr>
        <a:xfrm>
          <a:off x="4622800" y="745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248313</xdr:rowOff>
    </xdr:from>
    <xdr:to>
      <xdr:col>22</xdr:col>
      <xdr:colOff>165100</xdr:colOff>
      <xdr:row>38</xdr:row>
      <xdr:rowOff>7013</xdr:rowOff>
    </xdr:to>
    <xdr:sp macro="" textlink="">
      <xdr:nvSpPr>
        <xdr:cNvPr id="135" name="楕円 134"/>
        <xdr:cNvSpPr/>
      </xdr:nvSpPr>
      <xdr:spPr bwMode="auto">
        <a:xfrm>
          <a:off x="4254500" y="737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334690</xdr:rowOff>
    </xdr:from>
    <xdr:ext cx="762000" cy="259045"/>
    <xdr:sp macro="" textlink="">
      <xdr:nvSpPr>
        <xdr:cNvPr id="136" name="テキスト ボックス 135"/>
        <xdr:cNvSpPr txBox="1"/>
      </xdr:nvSpPr>
      <xdr:spPr>
        <a:xfrm>
          <a:off x="3924300" y="74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274808</xdr:rowOff>
    </xdr:from>
    <xdr:to>
      <xdr:col>19</xdr:col>
      <xdr:colOff>38100</xdr:colOff>
      <xdr:row>38</xdr:row>
      <xdr:rowOff>33508</xdr:rowOff>
    </xdr:to>
    <xdr:sp macro="" textlink="">
      <xdr:nvSpPr>
        <xdr:cNvPr id="137" name="楕円 136"/>
        <xdr:cNvSpPr/>
      </xdr:nvSpPr>
      <xdr:spPr bwMode="auto">
        <a:xfrm>
          <a:off x="3556000" y="739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18285</xdr:rowOff>
    </xdr:from>
    <xdr:ext cx="762000" cy="259045"/>
    <xdr:sp macro="" textlink="">
      <xdr:nvSpPr>
        <xdr:cNvPr id="138" name="テキスト ボックス 137"/>
        <xdr:cNvSpPr txBox="1"/>
      </xdr:nvSpPr>
      <xdr:spPr>
        <a:xfrm>
          <a:off x="3225800" y="748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269070</xdr:rowOff>
    </xdr:from>
    <xdr:to>
      <xdr:col>15</xdr:col>
      <xdr:colOff>101600</xdr:colOff>
      <xdr:row>38</xdr:row>
      <xdr:rowOff>27770</xdr:rowOff>
    </xdr:to>
    <xdr:sp macro="" textlink="">
      <xdr:nvSpPr>
        <xdr:cNvPr id="139" name="楕円 138"/>
        <xdr:cNvSpPr/>
      </xdr:nvSpPr>
      <xdr:spPr bwMode="auto">
        <a:xfrm>
          <a:off x="2857500" y="739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12547</xdr:rowOff>
    </xdr:from>
    <xdr:ext cx="762000" cy="259045"/>
    <xdr:sp macro="" textlink="">
      <xdr:nvSpPr>
        <xdr:cNvPr id="140" name="テキスト ボックス 139"/>
        <xdr:cNvSpPr txBox="1"/>
      </xdr:nvSpPr>
      <xdr:spPr>
        <a:xfrm>
          <a:off x="2527300" y="748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23,966
23,428
13.61
8,036,744
7,659,429
290,380
6,061,424
2,647,732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7264</xdr:rowOff>
    </xdr:from>
    <xdr:to>
      <xdr:col>24</xdr:col>
      <xdr:colOff>63500</xdr:colOff>
      <xdr:row>37</xdr:row>
      <xdr:rowOff>12084</xdr:rowOff>
    </xdr:to>
    <xdr:cxnSp macro="">
      <xdr:nvCxnSpPr>
        <xdr:cNvPr id="61" name="直線コネクタ 60"/>
        <xdr:cNvCxnSpPr/>
      </xdr:nvCxnSpPr>
      <xdr:spPr>
        <a:xfrm flipV="1">
          <a:off x="3797300" y="6350914"/>
          <a:ext cx="8382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155073</xdr:rowOff>
    </xdr:from>
    <xdr:to>
      <xdr:col>19</xdr:col>
      <xdr:colOff>177800</xdr:colOff>
      <xdr:row>37</xdr:row>
      <xdr:rowOff>12084</xdr:rowOff>
    </xdr:to>
    <xdr:cxnSp macro="">
      <xdr:nvCxnSpPr>
        <xdr:cNvPr id="64" name="直線コネクタ 63"/>
        <xdr:cNvCxnSpPr/>
      </xdr:nvCxnSpPr>
      <xdr:spPr>
        <a:xfrm>
          <a:off x="2908300" y="6327273"/>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148292</xdr:rowOff>
    </xdr:from>
    <xdr:to>
      <xdr:col>15</xdr:col>
      <xdr:colOff>50800</xdr:colOff>
      <xdr:row>36</xdr:row>
      <xdr:rowOff>155073</xdr:rowOff>
    </xdr:to>
    <xdr:cxnSp macro="">
      <xdr:nvCxnSpPr>
        <xdr:cNvPr id="67" name="直線コネクタ 66"/>
        <xdr:cNvCxnSpPr/>
      </xdr:nvCxnSpPr>
      <xdr:spPr>
        <a:xfrm>
          <a:off x="2019300" y="6320492"/>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148292</xdr:rowOff>
    </xdr:from>
    <xdr:to>
      <xdr:col>10</xdr:col>
      <xdr:colOff>114300</xdr:colOff>
      <xdr:row>36</xdr:row>
      <xdr:rowOff>165875</xdr:rowOff>
    </xdr:to>
    <xdr:cxnSp macro="">
      <xdr:nvCxnSpPr>
        <xdr:cNvPr id="70" name="直線コネクタ 69"/>
        <xdr:cNvCxnSpPr/>
      </xdr:nvCxnSpPr>
      <xdr:spPr>
        <a:xfrm flipV="1">
          <a:off x="1130300" y="6320492"/>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64031</xdr:rowOff>
    </xdr:from>
    <xdr:ext cx="534377" cy="259045"/>
    <xdr:sp macro="" textlink="">
      <xdr:nvSpPr>
        <xdr:cNvPr id="74" name="テキスト ボックス 73"/>
        <xdr:cNvSpPr txBox="1"/>
      </xdr:nvSpPr>
      <xdr:spPr>
        <a:xfrm>
          <a:off x="863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127914</xdr:rowOff>
    </xdr:from>
    <xdr:to>
      <xdr:col>24</xdr:col>
      <xdr:colOff>114300</xdr:colOff>
      <xdr:row>37</xdr:row>
      <xdr:rowOff>58064</xdr:rowOff>
    </xdr:to>
    <xdr:sp macro="" textlink="">
      <xdr:nvSpPr>
        <xdr:cNvPr id="80" name="楕円 79"/>
        <xdr:cNvSpPr/>
      </xdr:nvSpPr>
      <xdr:spPr>
        <a:xfrm>
          <a:off x="4584700" y="63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106341</xdr:rowOff>
    </xdr:from>
    <xdr:ext cx="534377" cy="259045"/>
    <xdr:sp macro="" textlink="">
      <xdr:nvSpPr>
        <xdr:cNvPr id="81" name="人件費該当値テキスト"/>
        <xdr:cNvSpPr txBox="1"/>
      </xdr:nvSpPr>
      <xdr:spPr>
        <a:xfrm>
          <a:off x="4686300" y="62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132734</xdr:rowOff>
    </xdr:from>
    <xdr:to>
      <xdr:col>20</xdr:col>
      <xdr:colOff>38100</xdr:colOff>
      <xdr:row>37</xdr:row>
      <xdr:rowOff>62884</xdr:rowOff>
    </xdr:to>
    <xdr:sp macro="" textlink="">
      <xdr:nvSpPr>
        <xdr:cNvPr id="82" name="楕円 81"/>
        <xdr:cNvSpPr/>
      </xdr:nvSpPr>
      <xdr:spPr>
        <a:xfrm>
          <a:off x="3746500" y="63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54011</xdr:rowOff>
    </xdr:from>
    <xdr:ext cx="534377" cy="259045"/>
    <xdr:sp macro="" textlink="">
      <xdr:nvSpPr>
        <xdr:cNvPr id="83" name="テキスト ボックス 82"/>
        <xdr:cNvSpPr txBox="1"/>
      </xdr:nvSpPr>
      <xdr:spPr>
        <a:xfrm>
          <a:off x="3530111" y="63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104273</xdr:rowOff>
    </xdr:from>
    <xdr:to>
      <xdr:col>15</xdr:col>
      <xdr:colOff>101600</xdr:colOff>
      <xdr:row>37</xdr:row>
      <xdr:rowOff>34423</xdr:rowOff>
    </xdr:to>
    <xdr:sp macro="" textlink="">
      <xdr:nvSpPr>
        <xdr:cNvPr id="84" name="楕円 83"/>
        <xdr:cNvSpPr/>
      </xdr:nvSpPr>
      <xdr:spPr>
        <a:xfrm>
          <a:off x="2857500" y="62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25550</xdr:rowOff>
    </xdr:from>
    <xdr:ext cx="534377" cy="259045"/>
    <xdr:sp macro="" textlink="">
      <xdr:nvSpPr>
        <xdr:cNvPr id="85" name="テキスト ボックス 84"/>
        <xdr:cNvSpPr txBox="1"/>
      </xdr:nvSpPr>
      <xdr:spPr>
        <a:xfrm>
          <a:off x="2641111" y="63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97492</xdr:rowOff>
    </xdr:from>
    <xdr:to>
      <xdr:col>10</xdr:col>
      <xdr:colOff>165100</xdr:colOff>
      <xdr:row>37</xdr:row>
      <xdr:rowOff>27642</xdr:rowOff>
    </xdr:to>
    <xdr:sp macro="" textlink="">
      <xdr:nvSpPr>
        <xdr:cNvPr id="86" name="楕円 85"/>
        <xdr:cNvSpPr/>
      </xdr:nvSpPr>
      <xdr:spPr>
        <a:xfrm>
          <a:off x="1968500" y="62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18769</xdr:rowOff>
    </xdr:from>
    <xdr:ext cx="534377" cy="259045"/>
    <xdr:sp macro="" textlink="">
      <xdr:nvSpPr>
        <xdr:cNvPr id="87" name="テキスト ボックス 86"/>
        <xdr:cNvSpPr txBox="1"/>
      </xdr:nvSpPr>
      <xdr:spPr>
        <a:xfrm>
          <a:off x="1752111" y="63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115075</xdr:rowOff>
    </xdr:from>
    <xdr:to>
      <xdr:col>6</xdr:col>
      <xdr:colOff>38100</xdr:colOff>
      <xdr:row>37</xdr:row>
      <xdr:rowOff>45225</xdr:rowOff>
    </xdr:to>
    <xdr:sp macro="" textlink="">
      <xdr:nvSpPr>
        <xdr:cNvPr id="88" name="楕円 87"/>
        <xdr:cNvSpPr/>
      </xdr:nvSpPr>
      <xdr:spPr>
        <a:xfrm>
          <a:off x="1079500" y="62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61752</xdr:rowOff>
    </xdr:from>
    <xdr:ext cx="534377" cy="259045"/>
    <xdr:sp macro="" textlink="">
      <xdr:nvSpPr>
        <xdr:cNvPr id="89" name="テキスト ボックス 88"/>
        <xdr:cNvSpPr txBox="1"/>
      </xdr:nvSpPr>
      <xdr:spPr>
        <a:xfrm>
          <a:off x="863111" y="60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13810</xdr:rowOff>
    </xdr:from>
    <xdr:to>
      <xdr:col>24</xdr:col>
      <xdr:colOff>63500</xdr:colOff>
      <xdr:row>57</xdr:row>
      <xdr:rowOff>16576</xdr:rowOff>
    </xdr:to>
    <xdr:cxnSp macro="">
      <xdr:nvCxnSpPr>
        <xdr:cNvPr id="116" name="直線コネクタ 115"/>
        <xdr:cNvCxnSpPr/>
      </xdr:nvCxnSpPr>
      <xdr:spPr>
        <a:xfrm>
          <a:off x="3797300" y="9786460"/>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13810</xdr:rowOff>
    </xdr:from>
    <xdr:to>
      <xdr:col>19</xdr:col>
      <xdr:colOff>177800</xdr:colOff>
      <xdr:row>57</xdr:row>
      <xdr:rowOff>22245</xdr:rowOff>
    </xdr:to>
    <xdr:cxnSp macro="">
      <xdr:nvCxnSpPr>
        <xdr:cNvPr id="119" name="直線コネクタ 118"/>
        <xdr:cNvCxnSpPr/>
      </xdr:nvCxnSpPr>
      <xdr:spPr>
        <a:xfrm flipV="1">
          <a:off x="2908300" y="9786460"/>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16960</xdr:rowOff>
    </xdr:from>
    <xdr:to>
      <xdr:col>15</xdr:col>
      <xdr:colOff>50800</xdr:colOff>
      <xdr:row>57</xdr:row>
      <xdr:rowOff>22245</xdr:rowOff>
    </xdr:to>
    <xdr:cxnSp macro="">
      <xdr:nvCxnSpPr>
        <xdr:cNvPr id="122" name="直線コネクタ 121"/>
        <xdr:cNvCxnSpPr/>
      </xdr:nvCxnSpPr>
      <xdr:spPr>
        <a:xfrm>
          <a:off x="2019300" y="9789610"/>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16960</xdr:rowOff>
    </xdr:from>
    <xdr:to>
      <xdr:col>10</xdr:col>
      <xdr:colOff>114300</xdr:colOff>
      <xdr:row>57</xdr:row>
      <xdr:rowOff>27905</xdr:rowOff>
    </xdr:to>
    <xdr:cxnSp macro="">
      <xdr:nvCxnSpPr>
        <xdr:cNvPr id="125" name="直線コネクタ 124"/>
        <xdr:cNvCxnSpPr/>
      </xdr:nvCxnSpPr>
      <xdr:spPr>
        <a:xfrm flipV="1">
          <a:off x="1130300" y="9789610"/>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106980</xdr:rowOff>
    </xdr:from>
    <xdr:ext cx="534377" cy="259045"/>
    <xdr:sp macro="" textlink="">
      <xdr:nvSpPr>
        <xdr:cNvPr id="127" name="テキスト ボックス 126"/>
        <xdr:cNvSpPr txBox="1"/>
      </xdr:nvSpPr>
      <xdr:spPr>
        <a:xfrm>
          <a:off x="1752111" y="98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116009</xdr:rowOff>
    </xdr:from>
    <xdr:ext cx="534377" cy="259045"/>
    <xdr:sp macro="" textlink="">
      <xdr:nvSpPr>
        <xdr:cNvPr id="129" name="テキスト ボックス 128"/>
        <xdr:cNvSpPr txBox="1"/>
      </xdr:nvSpPr>
      <xdr:spPr>
        <a:xfrm>
          <a:off x="863111" y="98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137226</xdr:rowOff>
    </xdr:from>
    <xdr:to>
      <xdr:col>24</xdr:col>
      <xdr:colOff>114300</xdr:colOff>
      <xdr:row>57</xdr:row>
      <xdr:rowOff>67376</xdr:rowOff>
    </xdr:to>
    <xdr:sp macro="" textlink="">
      <xdr:nvSpPr>
        <xdr:cNvPr id="135" name="楕円 134"/>
        <xdr:cNvSpPr/>
      </xdr:nvSpPr>
      <xdr:spPr>
        <a:xfrm>
          <a:off x="4584700" y="9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115653</xdr:rowOff>
    </xdr:from>
    <xdr:ext cx="534377" cy="259045"/>
    <xdr:sp macro="" textlink="">
      <xdr:nvSpPr>
        <xdr:cNvPr id="136" name="物件費該当値テキスト"/>
        <xdr:cNvSpPr txBox="1"/>
      </xdr:nvSpPr>
      <xdr:spPr>
        <a:xfrm>
          <a:off x="4686300" y="971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134460</xdr:rowOff>
    </xdr:from>
    <xdr:to>
      <xdr:col>20</xdr:col>
      <xdr:colOff>38100</xdr:colOff>
      <xdr:row>57</xdr:row>
      <xdr:rowOff>64610</xdr:rowOff>
    </xdr:to>
    <xdr:sp macro="" textlink="">
      <xdr:nvSpPr>
        <xdr:cNvPr id="137" name="楕円 136"/>
        <xdr:cNvSpPr/>
      </xdr:nvSpPr>
      <xdr:spPr>
        <a:xfrm>
          <a:off x="3746500" y="97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55737</xdr:rowOff>
    </xdr:from>
    <xdr:ext cx="534377" cy="259045"/>
    <xdr:sp macro="" textlink="">
      <xdr:nvSpPr>
        <xdr:cNvPr id="138" name="テキスト ボックス 137"/>
        <xdr:cNvSpPr txBox="1"/>
      </xdr:nvSpPr>
      <xdr:spPr>
        <a:xfrm>
          <a:off x="3530111" y="98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142895</xdr:rowOff>
    </xdr:from>
    <xdr:to>
      <xdr:col>15</xdr:col>
      <xdr:colOff>101600</xdr:colOff>
      <xdr:row>57</xdr:row>
      <xdr:rowOff>73045</xdr:rowOff>
    </xdr:to>
    <xdr:sp macro="" textlink="">
      <xdr:nvSpPr>
        <xdr:cNvPr id="139" name="楕円 138"/>
        <xdr:cNvSpPr/>
      </xdr:nvSpPr>
      <xdr:spPr>
        <a:xfrm>
          <a:off x="2857500" y="97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64172</xdr:rowOff>
    </xdr:from>
    <xdr:ext cx="534377" cy="259045"/>
    <xdr:sp macro="" textlink="">
      <xdr:nvSpPr>
        <xdr:cNvPr id="140" name="テキスト ボックス 139"/>
        <xdr:cNvSpPr txBox="1"/>
      </xdr:nvSpPr>
      <xdr:spPr>
        <a:xfrm>
          <a:off x="2641111" y="983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137610</xdr:rowOff>
    </xdr:from>
    <xdr:to>
      <xdr:col>10</xdr:col>
      <xdr:colOff>165100</xdr:colOff>
      <xdr:row>57</xdr:row>
      <xdr:rowOff>67760</xdr:rowOff>
    </xdr:to>
    <xdr:sp macro="" textlink="">
      <xdr:nvSpPr>
        <xdr:cNvPr id="141" name="楕円 140"/>
        <xdr:cNvSpPr/>
      </xdr:nvSpPr>
      <xdr:spPr>
        <a:xfrm>
          <a:off x="1968500" y="97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84287</xdr:rowOff>
    </xdr:from>
    <xdr:ext cx="534377" cy="259045"/>
    <xdr:sp macro="" textlink="">
      <xdr:nvSpPr>
        <xdr:cNvPr id="142" name="テキスト ボックス 141"/>
        <xdr:cNvSpPr txBox="1"/>
      </xdr:nvSpPr>
      <xdr:spPr>
        <a:xfrm>
          <a:off x="1752111" y="95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148555</xdr:rowOff>
    </xdr:from>
    <xdr:to>
      <xdr:col>6</xdr:col>
      <xdr:colOff>38100</xdr:colOff>
      <xdr:row>57</xdr:row>
      <xdr:rowOff>78705</xdr:rowOff>
    </xdr:to>
    <xdr:sp macro="" textlink="">
      <xdr:nvSpPr>
        <xdr:cNvPr id="143" name="楕円 142"/>
        <xdr:cNvSpPr/>
      </xdr:nvSpPr>
      <xdr:spPr>
        <a:xfrm>
          <a:off x="1079500" y="974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95232</xdr:rowOff>
    </xdr:from>
    <xdr:ext cx="534377" cy="259045"/>
    <xdr:sp macro="" textlink="">
      <xdr:nvSpPr>
        <xdr:cNvPr id="144" name="テキスト ボックス 143"/>
        <xdr:cNvSpPr txBox="1"/>
      </xdr:nvSpPr>
      <xdr:spPr>
        <a:xfrm>
          <a:off x="863111" y="952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147655</xdr:rowOff>
    </xdr:from>
    <xdr:to>
      <xdr:col>24</xdr:col>
      <xdr:colOff>63500</xdr:colOff>
      <xdr:row>77</xdr:row>
      <xdr:rowOff>159451</xdr:rowOff>
    </xdr:to>
    <xdr:cxnSp macro="">
      <xdr:nvCxnSpPr>
        <xdr:cNvPr id="171" name="直線コネクタ 170"/>
        <xdr:cNvCxnSpPr/>
      </xdr:nvCxnSpPr>
      <xdr:spPr>
        <a:xfrm>
          <a:off x="3797300" y="13349305"/>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147655</xdr:rowOff>
    </xdr:from>
    <xdr:to>
      <xdr:col>19</xdr:col>
      <xdr:colOff>177800</xdr:colOff>
      <xdr:row>78</xdr:row>
      <xdr:rowOff>7066</xdr:rowOff>
    </xdr:to>
    <xdr:cxnSp macro="">
      <xdr:nvCxnSpPr>
        <xdr:cNvPr id="174" name="直線コネクタ 173"/>
        <xdr:cNvCxnSpPr/>
      </xdr:nvCxnSpPr>
      <xdr:spPr>
        <a:xfrm flipV="1">
          <a:off x="2908300" y="13349305"/>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7066</xdr:rowOff>
    </xdr:from>
    <xdr:to>
      <xdr:col>15</xdr:col>
      <xdr:colOff>50800</xdr:colOff>
      <xdr:row>78</xdr:row>
      <xdr:rowOff>12142</xdr:rowOff>
    </xdr:to>
    <xdr:cxnSp macro="">
      <xdr:nvCxnSpPr>
        <xdr:cNvPr id="177" name="直線コネクタ 176"/>
        <xdr:cNvCxnSpPr/>
      </xdr:nvCxnSpPr>
      <xdr:spPr>
        <a:xfrm flipV="1">
          <a:off x="2019300" y="13380166"/>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12142</xdr:rowOff>
    </xdr:from>
    <xdr:to>
      <xdr:col>10</xdr:col>
      <xdr:colOff>114300</xdr:colOff>
      <xdr:row>78</xdr:row>
      <xdr:rowOff>21056</xdr:rowOff>
    </xdr:to>
    <xdr:cxnSp macro="">
      <xdr:nvCxnSpPr>
        <xdr:cNvPr id="180" name="直線コネクタ 179"/>
        <xdr:cNvCxnSpPr/>
      </xdr:nvCxnSpPr>
      <xdr:spPr>
        <a:xfrm flipV="1">
          <a:off x="1130300" y="13385242"/>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108651</xdr:rowOff>
    </xdr:from>
    <xdr:to>
      <xdr:col>24</xdr:col>
      <xdr:colOff>114300</xdr:colOff>
      <xdr:row>78</xdr:row>
      <xdr:rowOff>38801</xdr:rowOff>
    </xdr:to>
    <xdr:sp macro="" textlink="">
      <xdr:nvSpPr>
        <xdr:cNvPr id="190" name="楕円 189"/>
        <xdr:cNvSpPr/>
      </xdr:nvSpPr>
      <xdr:spPr>
        <a:xfrm>
          <a:off x="45847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23578</xdr:rowOff>
    </xdr:from>
    <xdr:ext cx="469744" cy="259045"/>
    <xdr:sp macro="" textlink="">
      <xdr:nvSpPr>
        <xdr:cNvPr id="191" name="維持補修費該当値テキスト"/>
        <xdr:cNvSpPr txBox="1"/>
      </xdr:nvSpPr>
      <xdr:spPr>
        <a:xfrm>
          <a:off x="4686300" y="132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96855</xdr:rowOff>
    </xdr:from>
    <xdr:to>
      <xdr:col>20</xdr:col>
      <xdr:colOff>38100</xdr:colOff>
      <xdr:row>78</xdr:row>
      <xdr:rowOff>27005</xdr:rowOff>
    </xdr:to>
    <xdr:sp macro="" textlink="">
      <xdr:nvSpPr>
        <xdr:cNvPr id="192" name="楕円 191"/>
        <xdr:cNvSpPr/>
      </xdr:nvSpPr>
      <xdr:spPr>
        <a:xfrm>
          <a:off x="3746500" y="132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18132</xdr:rowOff>
    </xdr:from>
    <xdr:ext cx="469744" cy="259045"/>
    <xdr:sp macro="" textlink="">
      <xdr:nvSpPr>
        <xdr:cNvPr id="193" name="テキスト ボックス 192"/>
        <xdr:cNvSpPr txBox="1"/>
      </xdr:nvSpPr>
      <xdr:spPr>
        <a:xfrm>
          <a:off x="3562428" y="1339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127716</xdr:rowOff>
    </xdr:from>
    <xdr:to>
      <xdr:col>15</xdr:col>
      <xdr:colOff>101600</xdr:colOff>
      <xdr:row>78</xdr:row>
      <xdr:rowOff>57866</xdr:rowOff>
    </xdr:to>
    <xdr:sp macro="" textlink="">
      <xdr:nvSpPr>
        <xdr:cNvPr id="194" name="楕円 193"/>
        <xdr:cNvSpPr/>
      </xdr:nvSpPr>
      <xdr:spPr>
        <a:xfrm>
          <a:off x="2857500" y="133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48993</xdr:rowOff>
    </xdr:from>
    <xdr:ext cx="469744" cy="259045"/>
    <xdr:sp macro="" textlink="">
      <xdr:nvSpPr>
        <xdr:cNvPr id="195" name="テキスト ボックス 194"/>
        <xdr:cNvSpPr txBox="1"/>
      </xdr:nvSpPr>
      <xdr:spPr>
        <a:xfrm>
          <a:off x="2673428" y="1342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132792</xdr:rowOff>
    </xdr:from>
    <xdr:to>
      <xdr:col>10</xdr:col>
      <xdr:colOff>165100</xdr:colOff>
      <xdr:row>78</xdr:row>
      <xdr:rowOff>62942</xdr:rowOff>
    </xdr:to>
    <xdr:sp macro="" textlink="">
      <xdr:nvSpPr>
        <xdr:cNvPr id="196" name="楕円 195"/>
        <xdr:cNvSpPr/>
      </xdr:nvSpPr>
      <xdr:spPr>
        <a:xfrm>
          <a:off x="1968500" y="13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54069</xdr:rowOff>
    </xdr:from>
    <xdr:ext cx="469744" cy="259045"/>
    <xdr:sp macro="" textlink="">
      <xdr:nvSpPr>
        <xdr:cNvPr id="197" name="テキスト ボックス 196"/>
        <xdr:cNvSpPr txBox="1"/>
      </xdr:nvSpPr>
      <xdr:spPr>
        <a:xfrm>
          <a:off x="1784428" y="13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141706</xdr:rowOff>
    </xdr:from>
    <xdr:to>
      <xdr:col>6</xdr:col>
      <xdr:colOff>38100</xdr:colOff>
      <xdr:row>78</xdr:row>
      <xdr:rowOff>71856</xdr:rowOff>
    </xdr:to>
    <xdr:sp macro="" textlink="">
      <xdr:nvSpPr>
        <xdr:cNvPr id="198" name="楕円 197"/>
        <xdr:cNvSpPr/>
      </xdr:nvSpPr>
      <xdr:spPr>
        <a:xfrm>
          <a:off x="10795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62983</xdr:rowOff>
    </xdr:from>
    <xdr:ext cx="469744" cy="259045"/>
    <xdr:sp macro="" textlink="">
      <xdr:nvSpPr>
        <xdr:cNvPr id="199" name="テキスト ボックス 198"/>
        <xdr:cNvSpPr txBox="1"/>
      </xdr:nvSpPr>
      <xdr:spPr>
        <a:xfrm>
          <a:off x="895428" y="1343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14427</xdr:rowOff>
    </xdr:from>
    <xdr:to>
      <xdr:col>24</xdr:col>
      <xdr:colOff>63500</xdr:colOff>
      <xdr:row>97</xdr:row>
      <xdr:rowOff>38705</xdr:rowOff>
    </xdr:to>
    <xdr:cxnSp macro="">
      <xdr:nvCxnSpPr>
        <xdr:cNvPr id="227" name="直線コネクタ 226"/>
        <xdr:cNvCxnSpPr/>
      </xdr:nvCxnSpPr>
      <xdr:spPr>
        <a:xfrm flipV="1">
          <a:off x="3797300" y="16645077"/>
          <a:ext cx="8382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38705</xdr:rowOff>
    </xdr:from>
    <xdr:to>
      <xdr:col>19</xdr:col>
      <xdr:colOff>177800</xdr:colOff>
      <xdr:row>97</xdr:row>
      <xdr:rowOff>63142</xdr:rowOff>
    </xdr:to>
    <xdr:cxnSp macro="">
      <xdr:nvCxnSpPr>
        <xdr:cNvPr id="230" name="直線コネクタ 229"/>
        <xdr:cNvCxnSpPr/>
      </xdr:nvCxnSpPr>
      <xdr:spPr>
        <a:xfrm flipV="1">
          <a:off x="2908300" y="16669355"/>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42179</xdr:rowOff>
    </xdr:from>
    <xdr:to>
      <xdr:col>15</xdr:col>
      <xdr:colOff>50800</xdr:colOff>
      <xdr:row>97</xdr:row>
      <xdr:rowOff>63142</xdr:rowOff>
    </xdr:to>
    <xdr:cxnSp macro="">
      <xdr:nvCxnSpPr>
        <xdr:cNvPr id="233" name="直線コネクタ 232"/>
        <xdr:cNvCxnSpPr/>
      </xdr:nvCxnSpPr>
      <xdr:spPr>
        <a:xfrm>
          <a:off x="2019300" y="16672829"/>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42179</xdr:rowOff>
    </xdr:from>
    <xdr:to>
      <xdr:col>10</xdr:col>
      <xdr:colOff>114300</xdr:colOff>
      <xdr:row>97</xdr:row>
      <xdr:rowOff>158170</xdr:rowOff>
    </xdr:to>
    <xdr:cxnSp macro="">
      <xdr:nvCxnSpPr>
        <xdr:cNvPr id="236" name="直線コネクタ 235"/>
        <xdr:cNvCxnSpPr/>
      </xdr:nvCxnSpPr>
      <xdr:spPr>
        <a:xfrm flipV="1">
          <a:off x="1130300" y="16672829"/>
          <a:ext cx="889000" cy="1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1950</xdr:rowOff>
    </xdr:from>
    <xdr:ext cx="534377" cy="259045"/>
    <xdr:sp macro="" textlink="">
      <xdr:nvSpPr>
        <xdr:cNvPr id="240" name="テキスト ボックス 239"/>
        <xdr:cNvSpPr txBox="1"/>
      </xdr:nvSpPr>
      <xdr:spPr>
        <a:xfrm>
          <a:off x="863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135077</xdr:rowOff>
    </xdr:from>
    <xdr:to>
      <xdr:col>24</xdr:col>
      <xdr:colOff>114300</xdr:colOff>
      <xdr:row>97</xdr:row>
      <xdr:rowOff>65227</xdr:rowOff>
    </xdr:to>
    <xdr:sp macro="" textlink="">
      <xdr:nvSpPr>
        <xdr:cNvPr id="246" name="楕円 245"/>
        <xdr:cNvSpPr/>
      </xdr:nvSpPr>
      <xdr:spPr>
        <a:xfrm>
          <a:off x="4584700" y="165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113504</xdr:rowOff>
    </xdr:from>
    <xdr:ext cx="534377" cy="259045"/>
    <xdr:sp macro="" textlink="">
      <xdr:nvSpPr>
        <xdr:cNvPr id="247" name="扶助費該当値テキスト"/>
        <xdr:cNvSpPr txBox="1"/>
      </xdr:nvSpPr>
      <xdr:spPr>
        <a:xfrm>
          <a:off x="4686300" y="1657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159355</xdr:rowOff>
    </xdr:from>
    <xdr:to>
      <xdr:col>20</xdr:col>
      <xdr:colOff>38100</xdr:colOff>
      <xdr:row>97</xdr:row>
      <xdr:rowOff>89505</xdr:rowOff>
    </xdr:to>
    <xdr:sp macro="" textlink="">
      <xdr:nvSpPr>
        <xdr:cNvPr id="248" name="楕円 247"/>
        <xdr:cNvSpPr/>
      </xdr:nvSpPr>
      <xdr:spPr>
        <a:xfrm>
          <a:off x="3746500" y="166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80632</xdr:rowOff>
    </xdr:from>
    <xdr:ext cx="534377" cy="259045"/>
    <xdr:sp macro="" textlink="">
      <xdr:nvSpPr>
        <xdr:cNvPr id="249" name="テキスト ボックス 248"/>
        <xdr:cNvSpPr txBox="1"/>
      </xdr:nvSpPr>
      <xdr:spPr>
        <a:xfrm>
          <a:off x="3530111" y="167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12342</xdr:rowOff>
    </xdr:from>
    <xdr:to>
      <xdr:col>15</xdr:col>
      <xdr:colOff>101600</xdr:colOff>
      <xdr:row>97</xdr:row>
      <xdr:rowOff>113942</xdr:rowOff>
    </xdr:to>
    <xdr:sp macro="" textlink="">
      <xdr:nvSpPr>
        <xdr:cNvPr id="250" name="楕円 249"/>
        <xdr:cNvSpPr/>
      </xdr:nvSpPr>
      <xdr:spPr>
        <a:xfrm>
          <a:off x="2857500" y="166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105069</xdr:rowOff>
    </xdr:from>
    <xdr:ext cx="534377" cy="259045"/>
    <xdr:sp macro="" textlink="">
      <xdr:nvSpPr>
        <xdr:cNvPr id="251" name="テキスト ボックス 250"/>
        <xdr:cNvSpPr txBox="1"/>
      </xdr:nvSpPr>
      <xdr:spPr>
        <a:xfrm>
          <a:off x="2641111" y="167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162829</xdr:rowOff>
    </xdr:from>
    <xdr:to>
      <xdr:col>10</xdr:col>
      <xdr:colOff>165100</xdr:colOff>
      <xdr:row>97</xdr:row>
      <xdr:rowOff>92979</xdr:rowOff>
    </xdr:to>
    <xdr:sp macro="" textlink="">
      <xdr:nvSpPr>
        <xdr:cNvPr id="252" name="楕円 251"/>
        <xdr:cNvSpPr/>
      </xdr:nvSpPr>
      <xdr:spPr>
        <a:xfrm>
          <a:off x="1968500" y="1662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84106</xdr:rowOff>
    </xdr:from>
    <xdr:ext cx="534377" cy="259045"/>
    <xdr:sp macro="" textlink="">
      <xdr:nvSpPr>
        <xdr:cNvPr id="253" name="テキスト ボックス 252"/>
        <xdr:cNvSpPr txBox="1"/>
      </xdr:nvSpPr>
      <xdr:spPr>
        <a:xfrm>
          <a:off x="1752111" y="1671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107370</xdr:rowOff>
    </xdr:from>
    <xdr:to>
      <xdr:col>6</xdr:col>
      <xdr:colOff>38100</xdr:colOff>
      <xdr:row>98</xdr:row>
      <xdr:rowOff>37520</xdr:rowOff>
    </xdr:to>
    <xdr:sp macro="" textlink="">
      <xdr:nvSpPr>
        <xdr:cNvPr id="254" name="楕円 253"/>
        <xdr:cNvSpPr/>
      </xdr:nvSpPr>
      <xdr:spPr>
        <a:xfrm>
          <a:off x="1079500" y="167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28647</xdr:rowOff>
    </xdr:from>
    <xdr:ext cx="534377" cy="259045"/>
    <xdr:sp macro="" textlink="">
      <xdr:nvSpPr>
        <xdr:cNvPr id="255" name="テキスト ボックス 254"/>
        <xdr:cNvSpPr txBox="1"/>
      </xdr:nvSpPr>
      <xdr:spPr>
        <a:xfrm>
          <a:off x="863111" y="16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110733</xdr:rowOff>
    </xdr:from>
    <xdr:to>
      <xdr:col>55</xdr:col>
      <xdr:colOff>0</xdr:colOff>
      <xdr:row>36</xdr:row>
      <xdr:rowOff>158467</xdr:rowOff>
    </xdr:to>
    <xdr:cxnSp macro="">
      <xdr:nvCxnSpPr>
        <xdr:cNvPr id="286" name="直線コネクタ 285"/>
        <xdr:cNvCxnSpPr/>
      </xdr:nvCxnSpPr>
      <xdr:spPr>
        <a:xfrm>
          <a:off x="9639300" y="6282933"/>
          <a:ext cx="838200" cy="4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110733</xdr:rowOff>
    </xdr:from>
    <xdr:to>
      <xdr:col>50</xdr:col>
      <xdr:colOff>114300</xdr:colOff>
      <xdr:row>36</xdr:row>
      <xdr:rowOff>152665</xdr:rowOff>
    </xdr:to>
    <xdr:cxnSp macro="">
      <xdr:nvCxnSpPr>
        <xdr:cNvPr id="289" name="直線コネクタ 288"/>
        <xdr:cNvCxnSpPr/>
      </xdr:nvCxnSpPr>
      <xdr:spPr>
        <a:xfrm flipV="1">
          <a:off x="8750300" y="6282933"/>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152665</xdr:rowOff>
    </xdr:from>
    <xdr:to>
      <xdr:col>45</xdr:col>
      <xdr:colOff>177800</xdr:colOff>
      <xdr:row>36</xdr:row>
      <xdr:rowOff>160524</xdr:rowOff>
    </xdr:to>
    <xdr:cxnSp macro="">
      <xdr:nvCxnSpPr>
        <xdr:cNvPr id="292" name="直線コネクタ 291"/>
        <xdr:cNvCxnSpPr/>
      </xdr:nvCxnSpPr>
      <xdr:spPr>
        <a:xfrm flipV="1">
          <a:off x="7861300" y="6324865"/>
          <a:ext cx="8890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160524</xdr:rowOff>
    </xdr:from>
    <xdr:to>
      <xdr:col>41</xdr:col>
      <xdr:colOff>50800</xdr:colOff>
      <xdr:row>37</xdr:row>
      <xdr:rowOff>13153</xdr:rowOff>
    </xdr:to>
    <xdr:cxnSp macro="">
      <xdr:nvCxnSpPr>
        <xdr:cNvPr id="295" name="直線コネクタ 294"/>
        <xdr:cNvCxnSpPr/>
      </xdr:nvCxnSpPr>
      <xdr:spPr>
        <a:xfrm flipV="1">
          <a:off x="6972300" y="633272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107667</xdr:rowOff>
    </xdr:from>
    <xdr:to>
      <xdr:col>55</xdr:col>
      <xdr:colOff>50800</xdr:colOff>
      <xdr:row>37</xdr:row>
      <xdr:rowOff>37817</xdr:rowOff>
    </xdr:to>
    <xdr:sp macro="" textlink="">
      <xdr:nvSpPr>
        <xdr:cNvPr id="305" name="楕円 304"/>
        <xdr:cNvSpPr/>
      </xdr:nvSpPr>
      <xdr:spPr>
        <a:xfrm>
          <a:off x="10426700" y="62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86094</xdr:rowOff>
    </xdr:from>
    <xdr:ext cx="534377" cy="259045"/>
    <xdr:sp macro="" textlink="">
      <xdr:nvSpPr>
        <xdr:cNvPr id="306" name="補助費等該当値テキスト"/>
        <xdr:cNvSpPr txBox="1"/>
      </xdr:nvSpPr>
      <xdr:spPr>
        <a:xfrm>
          <a:off x="10528300" y="62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59933</xdr:rowOff>
    </xdr:from>
    <xdr:to>
      <xdr:col>50</xdr:col>
      <xdr:colOff>165100</xdr:colOff>
      <xdr:row>36</xdr:row>
      <xdr:rowOff>161533</xdr:rowOff>
    </xdr:to>
    <xdr:sp macro="" textlink="">
      <xdr:nvSpPr>
        <xdr:cNvPr id="307" name="楕円 306"/>
        <xdr:cNvSpPr/>
      </xdr:nvSpPr>
      <xdr:spPr>
        <a:xfrm>
          <a:off x="9588500" y="62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152660</xdr:rowOff>
    </xdr:from>
    <xdr:ext cx="534377" cy="259045"/>
    <xdr:sp macro="" textlink="">
      <xdr:nvSpPr>
        <xdr:cNvPr id="308" name="テキスト ボックス 307"/>
        <xdr:cNvSpPr txBox="1"/>
      </xdr:nvSpPr>
      <xdr:spPr>
        <a:xfrm>
          <a:off x="9372111" y="63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101865</xdr:rowOff>
    </xdr:from>
    <xdr:to>
      <xdr:col>46</xdr:col>
      <xdr:colOff>38100</xdr:colOff>
      <xdr:row>37</xdr:row>
      <xdr:rowOff>32015</xdr:rowOff>
    </xdr:to>
    <xdr:sp macro="" textlink="">
      <xdr:nvSpPr>
        <xdr:cNvPr id="309" name="楕円 308"/>
        <xdr:cNvSpPr/>
      </xdr:nvSpPr>
      <xdr:spPr>
        <a:xfrm>
          <a:off x="8699500" y="62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23142</xdr:rowOff>
    </xdr:from>
    <xdr:ext cx="534377" cy="259045"/>
    <xdr:sp macro="" textlink="">
      <xdr:nvSpPr>
        <xdr:cNvPr id="310" name="テキスト ボックス 309"/>
        <xdr:cNvSpPr txBox="1"/>
      </xdr:nvSpPr>
      <xdr:spPr>
        <a:xfrm>
          <a:off x="8483111" y="63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109724</xdr:rowOff>
    </xdr:from>
    <xdr:to>
      <xdr:col>41</xdr:col>
      <xdr:colOff>101600</xdr:colOff>
      <xdr:row>37</xdr:row>
      <xdr:rowOff>39874</xdr:rowOff>
    </xdr:to>
    <xdr:sp macro="" textlink="">
      <xdr:nvSpPr>
        <xdr:cNvPr id="311" name="楕円 310"/>
        <xdr:cNvSpPr/>
      </xdr:nvSpPr>
      <xdr:spPr>
        <a:xfrm>
          <a:off x="7810500" y="62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31001</xdr:rowOff>
    </xdr:from>
    <xdr:ext cx="534377" cy="259045"/>
    <xdr:sp macro="" textlink="">
      <xdr:nvSpPr>
        <xdr:cNvPr id="312" name="テキスト ボックス 311"/>
        <xdr:cNvSpPr txBox="1"/>
      </xdr:nvSpPr>
      <xdr:spPr>
        <a:xfrm>
          <a:off x="7594111" y="63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133803</xdr:rowOff>
    </xdr:from>
    <xdr:to>
      <xdr:col>36</xdr:col>
      <xdr:colOff>165100</xdr:colOff>
      <xdr:row>37</xdr:row>
      <xdr:rowOff>63953</xdr:rowOff>
    </xdr:to>
    <xdr:sp macro="" textlink="">
      <xdr:nvSpPr>
        <xdr:cNvPr id="313" name="楕円 312"/>
        <xdr:cNvSpPr/>
      </xdr:nvSpPr>
      <xdr:spPr>
        <a:xfrm>
          <a:off x="6921500" y="63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55080</xdr:rowOff>
    </xdr:from>
    <xdr:ext cx="534377" cy="259045"/>
    <xdr:sp macro="" textlink="">
      <xdr:nvSpPr>
        <xdr:cNvPr id="314" name="テキスト ボックス 313"/>
        <xdr:cNvSpPr txBox="1"/>
      </xdr:nvSpPr>
      <xdr:spPr>
        <a:xfrm>
          <a:off x="6705111" y="63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60299</xdr:rowOff>
    </xdr:from>
    <xdr:to>
      <xdr:col>55</xdr:col>
      <xdr:colOff>0</xdr:colOff>
      <xdr:row>57</xdr:row>
      <xdr:rowOff>76040</xdr:rowOff>
    </xdr:to>
    <xdr:cxnSp macro="">
      <xdr:nvCxnSpPr>
        <xdr:cNvPr id="345" name="直線コネクタ 344"/>
        <xdr:cNvCxnSpPr/>
      </xdr:nvCxnSpPr>
      <xdr:spPr>
        <a:xfrm>
          <a:off x="9639300" y="9661499"/>
          <a:ext cx="838200" cy="18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106118</xdr:rowOff>
    </xdr:from>
    <xdr:to>
      <xdr:col>50</xdr:col>
      <xdr:colOff>114300</xdr:colOff>
      <xdr:row>56</xdr:row>
      <xdr:rowOff>60299</xdr:rowOff>
    </xdr:to>
    <xdr:cxnSp macro="">
      <xdr:nvCxnSpPr>
        <xdr:cNvPr id="348" name="直線コネクタ 347"/>
        <xdr:cNvCxnSpPr/>
      </xdr:nvCxnSpPr>
      <xdr:spPr>
        <a:xfrm>
          <a:off x="8750300" y="9535868"/>
          <a:ext cx="8890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33771</xdr:rowOff>
    </xdr:from>
    <xdr:to>
      <xdr:col>45</xdr:col>
      <xdr:colOff>177800</xdr:colOff>
      <xdr:row>55</xdr:row>
      <xdr:rowOff>106118</xdr:rowOff>
    </xdr:to>
    <xdr:cxnSp macro="">
      <xdr:nvCxnSpPr>
        <xdr:cNvPr id="351" name="直線コネクタ 350"/>
        <xdr:cNvCxnSpPr/>
      </xdr:nvCxnSpPr>
      <xdr:spPr>
        <a:xfrm>
          <a:off x="7861300" y="9463521"/>
          <a:ext cx="889000" cy="7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3" name="テキスト ボックス 352"/>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33771</xdr:rowOff>
    </xdr:from>
    <xdr:to>
      <xdr:col>41</xdr:col>
      <xdr:colOff>50800</xdr:colOff>
      <xdr:row>56</xdr:row>
      <xdr:rowOff>102014</xdr:rowOff>
    </xdr:to>
    <xdr:cxnSp macro="">
      <xdr:nvCxnSpPr>
        <xdr:cNvPr id="354" name="直線コネクタ 353"/>
        <xdr:cNvCxnSpPr/>
      </xdr:nvCxnSpPr>
      <xdr:spPr>
        <a:xfrm flipV="1">
          <a:off x="6972300" y="9463521"/>
          <a:ext cx="889000" cy="2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5627</xdr:rowOff>
    </xdr:from>
    <xdr:ext cx="534377" cy="259045"/>
    <xdr:sp macro="" textlink="">
      <xdr:nvSpPr>
        <xdr:cNvPr id="356" name="テキスト ボックス 355"/>
        <xdr:cNvSpPr txBox="1"/>
      </xdr:nvSpPr>
      <xdr:spPr>
        <a:xfrm>
          <a:off x="7594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25240</xdr:rowOff>
    </xdr:from>
    <xdr:to>
      <xdr:col>55</xdr:col>
      <xdr:colOff>50800</xdr:colOff>
      <xdr:row>57</xdr:row>
      <xdr:rowOff>126840</xdr:rowOff>
    </xdr:to>
    <xdr:sp macro="" textlink="">
      <xdr:nvSpPr>
        <xdr:cNvPr id="364" name="楕円 363"/>
        <xdr:cNvSpPr/>
      </xdr:nvSpPr>
      <xdr:spPr>
        <a:xfrm>
          <a:off x="10426700" y="9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3667</xdr:rowOff>
    </xdr:from>
    <xdr:ext cx="534377" cy="259045"/>
    <xdr:sp macro="" textlink="">
      <xdr:nvSpPr>
        <xdr:cNvPr id="365" name="普通建設事業費該当値テキスト"/>
        <xdr:cNvSpPr txBox="1"/>
      </xdr:nvSpPr>
      <xdr:spPr>
        <a:xfrm>
          <a:off x="10528300" y="977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9499</xdr:rowOff>
    </xdr:from>
    <xdr:to>
      <xdr:col>50</xdr:col>
      <xdr:colOff>165100</xdr:colOff>
      <xdr:row>56</xdr:row>
      <xdr:rowOff>111099</xdr:rowOff>
    </xdr:to>
    <xdr:sp macro="" textlink="">
      <xdr:nvSpPr>
        <xdr:cNvPr id="366" name="楕円 365"/>
        <xdr:cNvSpPr/>
      </xdr:nvSpPr>
      <xdr:spPr>
        <a:xfrm>
          <a:off x="9588500" y="96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102226</xdr:rowOff>
    </xdr:from>
    <xdr:ext cx="534377" cy="259045"/>
    <xdr:sp macro="" textlink="">
      <xdr:nvSpPr>
        <xdr:cNvPr id="367" name="テキスト ボックス 366"/>
        <xdr:cNvSpPr txBox="1"/>
      </xdr:nvSpPr>
      <xdr:spPr>
        <a:xfrm>
          <a:off x="9372111" y="97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55318</xdr:rowOff>
    </xdr:from>
    <xdr:to>
      <xdr:col>46</xdr:col>
      <xdr:colOff>38100</xdr:colOff>
      <xdr:row>55</xdr:row>
      <xdr:rowOff>156918</xdr:rowOff>
    </xdr:to>
    <xdr:sp macro="" textlink="">
      <xdr:nvSpPr>
        <xdr:cNvPr id="368" name="楕円 367"/>
        <xdr:cNvSpPr/>
      </xdr:nvSpPr>
      <xdr:spPr>
        <a:xfrm>
          <a:off x="8699500" y="94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1995</xdr:rowOff>
    </xdr:from>
    <xdr:ext cx="534377" cy="259045"/>
    <xdr:sp macro="" textlink="">
      <xdr:nvSpPr>
        <xdr:cNvPr id="369" name="テキスト ボックス 368"/>
        <xdr:cNvSpPr txBox="1"/>
      </xdr:nvSpPr>
      <xdr:spPr>
        <a:xfrm>
          <a:off x="8483111" y="92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154421</xdr:rowOff>
    </xdr:from>
    <xdr:to>
      <xdr:col>41</xdr:col>
      <xdr:colOff>101600</xdr:colOff>
      <xdr:row>55</xdr:row>
      <xdr:rowOff>84571</xdr:rowOff>
    </xdr:to>
    <xdr:sp macro="" textlink="">
      <xdr:nvSpPr>
        <xdr:cNvPr id="370" name="楕円 369"/>
        <xdr:cNvSpPr/>
      </xdr:nvSpPr>
      <xdr:spPr>
        <a:xfrm>
          <a:off x="7810500" y="9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101098</xdr:rowOff>
    </xdr:from>
    <xdr:ext cx="534377" cy="259045"/>
    <xdr:sp macro="" textlink="">
      <xdr:nvSpPr>
        <xdr:cNvPr id="371" name="テキスト ボックス 370"/>
        <xdr:cNvSpPr txBox="1"/>
      </xdr:nvSpPr>
      <xdr:spPr>
        <a:xfrm>
          <a:off x="7594111" y="91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51214</xdr:rowOff>
    </xdr:from>
    <xdr:to>
      <xdr:col>36</xdr:col>
      <xdr:colOff>165100</xdr:colOff>
      <xdr:row>56</xdr:row>
      <xdr:rowOff>152814</xdr:rowOff>
    </xdr:to>
    <xdr:sp macro="" textlink="">
      <xdr:nvSpPr>
        <xdr:cNvPr id="372" name="楕円 371"/>
        <xdr:cNvSpPr/>
      </xdr:nvSpPr>
      <xdr:spPr>
        <a:xfrm>
          <a:off x="6921500" y="96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143941</xdr:rowOff>
    </xdr:from>
    <xdr:ext cx="534377" cy="259045"/>
    <xdr:sp macro="" textlink="">
      <xdr:nvSpPr>
        <xdr:cNvPr id="373" name="テキスト ボックス 372"/>
        <xdr:cNvSpPr txBox="1"/>
      </xdr:nvSpPr>
      <xdr:spPr>
        <a:xfrm>
          <a:off x="6705111" y="97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133204</xdr:rowOff>
    </xdr:from>
    <xdr:to>
      <xdr:col>55</xdr:col>
      <xdr:colOff>0</xdr:colOff>
      <xdr:row>78</xdr:row>
      <xdr:rowOff>160179</xdr:rowOff>
    </xdr:to>
    <xdr:cxnSp macro="">
      <xdr:nvCxnSpPr>
        <xdr:cNvPr id="402" name="直線コネクタ 401"/>
        <xdr:cNvCxnSpPr/>
      </xdr:nvCxnSpPr>
      <xdr:spPr>
        <a:xfrm flipV="1">
          <a:off x="9639300" y="13334854"/>
          <a:ext cx="8382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88188</xdr:rowOff>
    </xdr:from>
    <xdr:to>
      <xdr:col>50</xdr:col>
      <xdr:colOff>114300</xdr:colOff>
      <xdr:row>78</xdr:row>
      <xdr:rowOff>160179</xdr:rowOff>
    </xdr:to>
    <xdr:cxnSp macro="">
      <xdr:nvCxnSpPr>
        <xdr:cNvPr id="405" name="直線コネクタ 404"/>
        <xdr:cNvCxnSpPr/>
      </xdr:nvCxnSpPr>
      <xdr:spPr>
        <a:xfrm>
          <a:off x="8750300" y="13461288"/>
          <a:ext cx="8890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6483</xdr:rowOff>
    </xdr:from>
    <xdr:to>
      <xdr:col>45</xdr:col>
      <xdr:colOff>177800</xdr:colOff>
      <xdr:row>78</xdr:row>
      <xdr:rowOff>88188</xdr:rowOff>
    </xdr:to>
    <xdr:cxnSp macro="">
      <xdr:nvCxnSpPr>
        <xdr:cNvPr id="408" name="直線コネクタ 407"/>
        <xdr:cNvCxnSpPr/>
      </xdr:nvCxnSpPr>
      <xdr:spPr>
        <a:xfrm>
          <a:off x="7861300" y="13379583"/>
          <a:ext cx="889000" cy="8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82404</xdr:rowOff>
    </xdr:from>
    <xdr:to>
      <xdr:col>55</xdr:col>
      <xdr:colOff>50800</xdr:colOff>
      <xdr:row>78</xdr:row>
      <xdr:rowOff>12554</xdr:rowOff>
    </xdr:to>
    <xdr:sp macro="" textlink="">
      <xdr:nvSpPr>
        <xdr:cNvPr id="418" name="楕円 417"/>
        <xdr:cNvSpPr/>
      </xdr:nvSpPr>
      <xdr:spPr>
        <a:xfrm>
          <a:off x="10426700" y="132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60831</xdr:rowOff>
    </xdr:from>
    <xdr:ext cx="534377" cy="259045"/>
    <xdr:sp macro="" textlink="">
      <xdr:nvSpPr>
        <xdr:cNvPr id="419" name="普通建設事業費 （ うち新規整備　）該当値テキスト"/>
        <xdr:cNvSpPr txBox="1"/>
      </xdr:nvSpPr>
      <xdr:spPr>
        <a:xfrm>
          <a:off x="10528300" y="1326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109379</xdr:rowOff>
    </xdr:from>
    <xdr:to>
      <xdr:col>50</xdr:col>
      <xdr:colOff>165100</xdr:colOff>
      <xdr:row>79</xdr:row>
      <xdr:rowOff>39529</xdr:rowOff>
    </xdr:to>
    <xdr:sp macro="" textlink="">
      <xdr:nvSpPr>
        <xdr:cNvPr id="420" name="楕円 419"/>
        <xdr:cNvSpPr/>
      </xdr:nvSpPr>
      <xdr:spPr>
        <a:xfrm>
          <a:off x="9588500" y="134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30656</xdr:rowOff>
    </xdr:from>
    <xdr:ext cx="469744" cy="259045"/>
    <xdr:sp macro="" textlink="">
      <xdr:nvSpPr>
        <xdr:cNvPr id="421" name="テキスト ボックス 420"/>
        <xdr:cNvSpPr txBox="1"/>
      </xdr:nvSpPr>
      <xdr:spPr>
        <a:xfrm>
          <a:off x="9404428" y="1357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37388</xdr:rowOff>
    </xdr:from>
    <xdr:to>
      <xdr:col>46</xdr:col>
      <xdr:colOff>38100</xdr:colOff>
      <xdr:row>78</xdr:row>
      <xdr:rowOff>138988</xdr:rowOff>
    </xdr:to>
    <xdr:sp macro="" textlink="">
      <xdr:nvSpPr>
        <xdr:cNvPr id="422" name="楕円 421"/>
        <xdr:cNvSpPr/>
      </xdr:nvSpPr>
      <xdr:spPr>
        <a:xfrm>
          <a:off x="8699500" y="134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130115</xdr:rowOff>
    </xdr:from>
    <xdr:ext cx="469744" cy="259045"/>
    <xdr:sp macro="" textlink="">
      <xdr:nvSpPr>
        <xdr:cNvPr id="423" name="テキスト ボックス 422"/>
        <xdr:cNvSpPr txBox="1"/>
      </xdr:nvSpPr>
      <xdr:spPr>
        <a:xfrm>
          <a:off x="8515428" y="135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127133</xdr:rowOff>
    </xdr:from>
    <xdr:to>
      <xdr:col>41</xdr:col>
      <xdr:colOff>101600</xdr:colOff>
      <xdr:row>78</xdr:row>
      <xdr:rowOff>57283</xdr:rowOff>
    </xdr:to>
    <xdr:sp macro="" textlink="">
      <xdr:nvSpPr>
        <xdr:cNvPr id="424" name="楕円 423"/>
        <xdr:cNvSpPr/>
      </xdr:nvSpPr>
      <xdr:spPr>
        <a:xfrm>
          <a:off x="7810500" y="1332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48410</xdr:rowOff>
    </xdr:from>
    <xdr:ext cx="534377" cy="259045"/>
    <xdr:sp macro="" textlink="">
      <xdr:nvSpPr>
        <xdr:cNvPr id="425" name="テキスト ボックス 424"/>
        <xdr:cNvSpPr txBox="1"/>
      </xdr:nvSpPr>
      <xdr:spPr>
        <a:xfrm>
          <a:off x="7594111" y="134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124994</xdr:rowOff>
    </xdr:from>
    <xdr:to>
      <xdr:col>55</xdr:col>
      <xdr:colOff>0</xdr:colOff>
      <xdr:row>97</xdr:row>
      <xdr:rowOff>57195</xdr:rowOff>
    </xdr:to>
    <xdr:cxnSp macro="">
      <xdr:nvCxnSpPr>
        <xdr:cNvPr id="454" name="直線コネクタ 453"/>
        <xdr:cNvCxnSpPr/>
      </xdr:nvCxnSpPr>
      <xdr:spPr>
        <a:xfrm>
          <a:off x="9639300" y="16241294"/>
          <a:ext cx="838200" cy="4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36030</xdr:rowOff>
    </xdr:from>
    <xdr:to>
      <xdr:col>50</xdr:col>
      <xdr:colOff>114300</xdr:colOff>
      <xdr:row>94</xdr:row>
      <xdr:rowOff>124994</xdr:rowOff>
    </xdr:to>
    <xdr:cxnSp macro="">
      <xdr:nvCxnSpPr>
        <xdr:cNvPr id="457" name="直線コネクタ 456"/>
        <xdr:cNvCxnSpPr/>
      </xdr:nvCxnSpPr>
      <xdr:spPr>
        <a:xfrm>
          <a:off x="8750300" y="16152330"/>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59" name="テキスト ボックス 458"/>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10046</xdr:rowOff>
    </xdr:from>
    <xdr:to>
      <xdr:col>45</xdr:col>
      <xdr:colOff>177800</xdr:colOff>
      <xdr:row>94</xdr:row>
      <xdr:rowOff>36030</xdr:rowOff>
    </xdr:to>
    <xdr:cxnSp macro="">
      <xdr:nvCxnSpPr>
        <xdr:cNvPr id="460" name="直線コネクタ 459"/>
        <xdr:cNvCxnSpPr/>
      </xdr:nvCxnSpPr>
      <xdr:spPr>
        <a:xfrm>
          <a:off x="7861300" y="15954896"/>
          <a:ext cx="889000" cy="1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164425</xdr:rowOff>
    </xdr:from>
    <xdr:ext cx="534377" cy="259045"/>
    <xdr:sp macro="" textlink="">
      <xdr:nvSpPr>
        <xdr:cNvPr id="464" name="テキスト ボックス 463"/>
        <xdr:cNvSpPr txBox="1"/>
      </xdr:nvSpPr>
      <xdr:spPr>
        <a:xfrm>
          <a:off x="7594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6395</xdr:rowOff>
    </xdr:from>
    <xdr:to>
      <xdr:col>55</xdr:col>
      <xdr:colOff>50800</xdr:colOff>
      <xdr:row>97</xdr:row>
      <xdr:rowOff>107995</xdr:rowOff>
    </xdr:to>
    <xdr:sp macro="" textlink="">
      <xdr:nvSpPr>
        <xdr:cNvPr id="470" name="楕円 469"/>
        <xdr:cNvSpPr/>
      </xdr:nvSpPr>
      <xdr:spPr>
        <a:xfrm>
          <a:off x="10426700" y="166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156272</xdr:rowOff>
    </xdr:from>
    <xdr:ext cx="534377" cy="259045"/>
    <xdr:sp macro="" textlink="">
      <xdr:nvSpPr>
        <xdr:cNvPr id="471" name="普通建設事業費 （ うち更新整備　）該当値テキスト"/>
        <xdr:cNvSpPr txBox="1"/>
      </xdr:nvSpPr>
      <xdr:spPr>
        <a:xfrm>
          <a:off x="10528300"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74194</xdr:rowOff>
    </xdr:from>
    <xdr:to>
      <xdr:col>50</xdr:col>
      <xdr:colOff>165100</xdr:colOff>
      <xdr:row>95</xdr:row>
      <xdr:rowOff>4344</xdr:rowOff>
    </xdr:to>
    <xdr:sp macro="" textlink="">
      <xdr:nvSpPr>
        <xdr:cNvPr id="472" name="楕円 471"/>
        <xdr:cNvSpPr/>
      </xdr:nvSpPr>
      <xdr:spPr>
        <a:xfrm>
          <a:off x="9588500" y="161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20871</xdr:rowOff>
    </xdr:from>
    <xdr:ext cx="534377" cy="259045"/>
    <xdr:sp macro="" textlink="">
      <xdr:nvSpPr>
        <xdr:cNvPr id="473" name="テキスト ボックス 472"/>
        <xdr:cNvSpPr txBox="1"/>
      </xdr:nvSpPr>
      <xdr:spPr>
        <a:xfrm>
          <a:off x="9372111" y="159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156680</xdr:rowOff>
    </xdr:from>
    <xdr:to>
      <xdr:col>46</xdr:col>
      <xdr:colOff>38100</xdr:colOff>
      <xdr:row>94</xdr:row>
      <xdr:rowOff>86830</xdr:rowOff>
    </xdr:to>
    <xdr:sp macro="" textlink="">
      <xdr:nvSpPr>
        <xdr:cNvPr id="474" name="楕円 473"/>
        <xdr:cNvSpPr/>
      </xdr:nvSpPr>
      <xdr:spPr>
        <a:xfrm>
          <a:off x="8699500" y="161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103357</xdr:rowOff>
    </xdr:from>
    <xdr:ext cx="534377" cy="259045"/>
    <xdr:sp macro="" textlink="">
      <xdr:nvSpPr>
        <xdr:cNvPr id="475" name="テキスト ボックス 474"/>
        <xdr:cNvSpPr txBox="1"/>
      </xdr:nvSpPr>
      <xdr:spPr>
        <a:xfrm>
          <a:off x="8483111" y="158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130696</xdr:rowOff>
    </xdr:from>
    <xdr:to>
      <xdr:col>41</xdr:col>
      <xdr:colOff>101600</xdr:colOff>
      <xdr:row>93</xdr:row>
      <xdr:rowOff>60846</xdr:rowOff>
    </xdr:to>
    <xdr:sp macro="" textlink="">
      <xdr:nvSpPr>
        <xdr:cNvPr id="476" name="楕円 475"/>
        <xdr:cNvSpPr/>
      </xdr:nvSpPr>
      <xdr:spPr>
        <a:xfrm>
          <a:off x="7810500" y="159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77373</xdr:rowOff>
    </xdr:from>
    <xdr:ext cx="534377" cy="259045"/>
    <xdr:sp macro="" textlink="">
      <xdr:nvSpPr>
        <xdr:cNvPr id="477" name="テキスト ボックス 476"/>
        <xdr:cNvSpPr txBox="1"/>
      </xdr:nvSpPr>
      <xdr:spPr>
        <a:xfrm>
          <a:off x="7594111" y="156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108218</xdr:rowOff>
    </xdr:from>
    <xdr:to>
      <xdr:col>85</xdr:col>
      <xdr:colOff>127000</xdr:colOff>
      <xdr:row>78</xdr:row>
      <xdr:rowOff>108708</xdr:rowOff>
    </xdr:to>
    <xdr:cxnSp macro="">
      <xdr:nvCxnSpPr>
        <xdr:cNvPr id="614" name="直線コネクタ 613"/>
        <xdr:cNvCxnSpPr/>
      </xdr:nvCxnSpPr>
      <xdr:spPr>
        <a:xfrm>
          <a:off x="15481300" y="1348131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105084</xdr:rowOff>
    </xdr:from>
    <xdr:to>
      <xdr:col>81</xdr:col>
      <xdr:colOff>50800</xdr:colOff>
      <xdr:row>78</xdr:row>
      <xdr:rowOff>108218</xdr:rowOff>
    </xdr:to>
    <xdr:cxnSp macro="">
      <xdr:nvCxnSpPr>
        <xdr:cNvPr id="617" name="直線コネクタ 616"/>
        <xdr:cNvCxnSpPr/>
      </xdr:nvCxnSpPr>
      <xdr:spPr>
        <a:xfrm>
          <a:off x="14592300" y="1347818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102797</xdr:rowOff>
    </xdr:from>
    <xdr:to>
      <xdr:col>76</xdr:col>
      <xdr:colOff>114300</xdr:colOff>
      <xdr:row>78</xdr:row>
      <xdr:rowOff>105084</xdr:rowOff>
    </xdr:to>
    <xdr:cxnSp macro="">
      <xdr:nvCxnSpPr>
        <xdr:cNvPr id="620" name="直線コネクタ 619"/>
        <xdr:cNvCxnSpPr/>
      </xdr:nvCxnSpPr>
      <xdr:spPr>
        <a:xfrm>
          <a:off x="13703300" y="13475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97622</xdr:rowOff>
    </xdr:from>
    <xdr:to>
      <xdr:col>71</xdr:col>
      <xdr:colOff>177800</xdr:colOff>
      <xdr:row>78</xdr:row>
      <xdr:rowOff>102797</xdr:rowOff>
    </xdr:to>
    <xdr:cxnSp macro="">
      <xdr:nvCxnSpPr>
        <xdr:cNvPr id="623" name="直線コネクタ 622"/>
        <xdr:cNvCxnSpPr/>
      </xdr:nvCxnSpPr>
      <xdr:spPr>
        <a:xfrm>
          <a:off x="12814300" y="1347072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57908</xdr:rowOff>
    </xdr:from>
    <xdr:to>
      <xdr:col>85</xdr:col>
      <xdr:colOff>177800</xdr:colOff>
      <xdr:row>78</xdr:row>
      <xdr:rowOff>159508</xdr:rowOff>
    </xdr:to>
    <xdr:sp macro="" textlink="">
      <xdr:nvSpPr>
        <xdr:cNvPr id="633" name="楕円 632"/>
        <xdr:cNvSpPr/>
      </xdr:nvSpPr>
      <xdr:spPr>
        <a:xfrm>
          <a:off x="16268700" y="134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144285</xdr:rowOff>
    </xdr:from>
    <xdr:ext cx="469744" cy="259045"/>
    <xdr:sp macro="" textlink="">
      <xdr:nvSpPr>
        <xdr:cNvPr id="634" name="公債費該当値テキスト"/>
        <xdr:cNvSpPr txBox="1"/>
      </xdr:nvSpPr>
      <xdr:spPr>
        <a:xfrm>
          <a:off x="16370300" y="1334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57418</xdr:rowOff>
    </xdr:from>
    <xdr:to>
      <xdr:col>81</xdr:col>
      <xdr:colOff>101600</xdr:colOff>
      <xdr:row>78</xdr:row>
      <xdr:rowOff>159018</xdr:rowOff>
    </xdr:to>
    <xdr:sp macro="" textlink="">
      <xdr:nvSpPr>
        <xdr:cNvPr id="635" name="楕円 634"/>
        <xdr:cNvSpPr/>
      </xdr:nvSpPr>
      <xdr:spPr>
        <a:xfrm>
          <a:off x="15430500" y="13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150145</xdr:rowOff>
    </xdr:from>
    <xdr:ext cx="469744" cy="259045"/>
    <xdr:sp macro="" textlink="">
      <xdr:nvSpPr>
        <xdr:cNvPr id="636" name="テキスト ボックス 635"/>
        <xdr:cNvSpPr txBox="1"/>
      </xdr:nvSpPr>
      <xdr:spPr>
        <a:xfrm>
          <a:off x="15246428" y="135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54284</xdr:rowOff>
    </xdr:from>
    <xdr:to>
      <xdr:col>76</xdr:col>
      <xdr:colOff>165100</xdr:colOff>
      <xdr:row>78</xdr:row>
      <xdr:rowOff>155884</xdr:rowOff>
    </xdr:to>
    <xdr:sp macro="" textlink="">
      <xdr:nvSpPr>
        <xdr:cNvPr id="637" name="楕円 636"/>
        <xdr:cNvSpPr/>
      </xdr:nvSpPr>
      <xdr:spPr>
        <a:xfrm>
          <a:off x="14541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147011</xdr:rowOff>
    </xdr:from>
    <xdr:ext cx="534377" cy="259045"/>
    <xdr:sp macro="" textlink="">
      <xdr:nvSpPr>
        <xdr:cNvPr id="638" name="テキスト ボックス 637"/>
        <xdr:cNvSpPr txBox="1"/>
      </xdr:nvSpPr>
      <xdr:spPr>
        <a:xfrm>
          <a:off x="14325111" y="135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51997</xdr:rowOff>
    </xdr:from>
    <xdr:to>
      <xdr:col>72</xdr:col>
      <xdr:colOff>38100</xdr:colOff>
      <xdr:row>78</xdr:row>
      <xdr:rowOff>153597</xdr:rowOff>
    </xdr:to>
    <xdr:sp macro="" textlink="">
      <xdr:nvSpPr>
        <xdr:cNvPr id="639" name="楕円 638"/>
        <xdr:cNvSpPr/>
      </xdr:nvSpPr>
      <xdr:spPr>
        <a:xfrm>
          <a:off x="13652500" y="134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144724</xdr:rowOff>
    </xdr:from>
    <xdr:ext cx="534377" cy="259045"/>
    <xdr:sp macro="" textlink="">
      <xdr:nvSpPr>
        <xdr:cNvPr id="640" name="テキスト ボックス 639"/>
        <xdr:cNvSpPr txBox="1"/>
      </xdr:nvSpPr>
      <xdr:spPr>
        <a:xfrm>
          <a:off x="13436111" y="135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46822</xdr:rowOff>
    </xdr:from>
    <xdr:to>
      <xdr:col>67</xdr:col>
      <xdr:colOff>101600</xdr:colOff>
      <xdr:row>78</xdr:row>
      <xdr:rowOff>148422</xdr:rowOff>
    </xdr:to>
    <xdr:sp macro="" textlink="">
      <xdr:nvSpPr>
        <xdr:cNvPr id="641" name="楕円 640"/>
        <xdr:cNvSpPr/>
      </xdr:nvSpPr>
      <xdr:spPr>
        <a:xfrm>
          <a:off x="12763500" y="134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139549</xdr:rowOff>
    </xdr:from>
    <xdr:ext cx="534377" cy="259045"/>
    <xdr:sp macro="" textlink="">
      <xdr:nvSpPr>
        <xdr:cNvPr id="642" name="テキスト ボックス 641"/>
        <xdr:cNvSpPr txBox="1"/>
      </xdr:nvSpPr>
      <xdr:spPr>
        <a:xfrm>
          <a:off x="12547111" y="135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115649</xdr:rowOff>
    </xdr:from>
    <xdr:to>
      <xdr:col>85</xdr:col>
      <xdr:colOff>127000</xdr:colOff>
      <xdr:row>98</xdr:row>
      <xdr:rowOff>109688</xdr:rowOff>
    </xdr:to>
    <xdr:cxnSp macro="">
      <xdr:nvCxnSpPr>
        <xdr:cNvPr id="673" name="直線コネクタ 672"/>
        <xdr:cNvCxnSpPr/>
      </xdr:nvCxnSpPr>
      <xdr:spPr>
        <a:xfrm>
          <a:off x="15481300" y="16746299"/>
          <a:ext cx="838200" cy="1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115649</xdr:rowOff>
    </xdr:from>
    <xdr:to>
      <xdr:col>81</xdr:col>
      <xdr:colOff>50800</xdr:colOff>
      <xdr:row>97</xdr:row>
      <xdr:rowOff>141675</xdr:rowOff>
    </xdr:to>
    <xdr:cxnSp macro="">
      <xdr:nvCxnSpPr>
        <xdr:cNvPr id="676" name="直線コネクタ 675"/>
        <xdr:cNvCxnSpPr/>
      </xdr:nvCxnSpPr>
      <xdr:spPr>
        <a:xfrm flipV="1">
          <a:off x="14592300" y="16746299"/>
          <a:ext cx="889000" cy="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141675</xdr:rowOff>
    </xdr:from>
    <xdr:to>
      <xdr:col>76</xdr:col>
      <xdr:colOff>114300</xdr:colOff>
      <xdr:row>98</xdr:row>
      <xdr:rowOff>27065</xdr:rowOff>
    </xdr:to>
    <xdr:cxnSp macro="">
      <xdr:nvCxnSpPr>
        <xdr:cNvPr id="679" name="直線コネクタ 678"/>
        <xdr:cNvCxnSpPr/>
      </xdr:nvCxnSpPr>
      <xdr:spPr>
        <a:xfrm flipV="1">
          <a:off x="13703300" y="16772325"/>
          <a:ext cx="889000" cy="5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18199</xdr:rowOff>
    </xdr:from>
    <xdr:to>
      <xdr:col>71</xdr:col>
      <xdr:colOff>177800</xdr:colOff>
      <xdr:row>98</xdr:row>
      <xdr:rowOff>27065</xdr:rowOff>
    </xdr:to>
    <xdr:cxnSp macro="">
      <xdr:nvCxnSpPr>
        <xdr:cNvPr id="682" name="直線コネクタ 681"/>
        <xdr:cNvCxnSpPr/>
      </xdr:nvCxnSpPr>
      <xdr:spPr>
        <a:xfrm>
          <a:off x="12814300" y="16820299"/>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81042</xdr:rowOff>
    </xdr:from>
    <xdr:ext cx="534377" cy="259045"/>
    <xdr:sp macro="" textlink="">
      <xdr:nvSpPr>
        <xdr:cNvPr id="684" name="テキスト ボックス 683"/>
        <xdr:cNvSpPr txBox="1"/>
      </xdr:nvSpPr>
      <xdr:spPr>
        <a:xfrm>
          <a:off x="13436111" y="168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92505</xdr:rowOff>
    </xdr:from>
    <xdr:ext cx="534377" cy="259045"/>
    <xdr:sp macro="" textlink="">
      <xdr:nvSpPr>
        <xdr:cNvPr id="686" name="テキスト ボックス 685"/>
        <xdr:cNvSpPr txBox="1"/>
      </xdr:nvSpPr>
      <xdr:spPr>
        <a:xfrm>
          <a:off x="12547111" y="168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58888</xdr:rowOff>
    </xdr:from>
    <xdr:to>
      <xdr:col>85</xdr:col>
      <xdr:colOff>177800</xdr:colOff>
      <xdr:row>98</xdr:row>
      <xdr:rowOff>160488</xdr:rowOff>
    </xdr:to>
    <xdr:sp macro="" textlink="">
      <xdr:nvSpPr>
        <xdr:cNvPr id="692" name="楕円 691"/>
        <xdr:cNvSpPr/>
      </xdr:nvSpPr>
      <xdr:spPr>
        <a:xfrm>
          <a:off x="16268700" y="168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37315</xdr:rowOff>
    </xdr:from>
    <xdr:ext cx="469744" cy="259045"/>
    <xdr:sp macro="" textlink="">
      <xdr:nvSpPr>
        <xdr:cNvPr id="693" name="積立金該当値テキスト"/>
        <xdr:cNvSpPr txBox="1"/>
      </xdr:nvSpPr>
      <xdr:spPr>
        <a:xfrm>
          <a:off x="16370300" y="1683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64849</xdr:rowOff>
    </xdr:from>
    <xdr:to>
      <xdr:col>81</xdr:col>
      <xdr:colOff>101600</xdr:colOff>
      <xdr:row>97</xdr:row>
      <xdr:rowOff>166449</xdr:rowOff>
    </xdr:to>
    <xdr:sp macro="" textlink="">
      <xdr:nvSpPr>
        <xdr:cNvPr id="694" name="楕円 693"/>
        <xdr:cNvSpPr/>
      </xdr:nvSpPr>
      <xdr:spPr>
        <a:xfrm>
          <a:off x="15430500" y="166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11526</xdr:rowOff>
    </xdr:from>
    <xdr:ext cx="534377" cy="259045"/>
    <xdr:sp macro="" textlink="">
      <xdr:nvSpPr>
        <xdr:cNvPr id="695" name="テキスト ボックス 694"/>
        <xdr:cNvSpPr txBox="1"/>
      </xdr:nvSpPr>
      <xdr:spPr>
        <a:xfrm>
          <a:off x="15214111" y="1647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90875</xdr:rowOff>
    </xdr:from>
    <xdr:to>
      <xdr:col>76</xdr:col>
      <xdr:colOff>165100</xdr:colOff>
      <xdr:row>98</xdr:row>
      <xdr:rowOff>21025</xdr:rowOff>
    </xdr:to>
    <xdr:sp macro="" textlink="">
      <xdr:nvSpPr>
        <xdr:cNvPr id="696" name="楕円 695"/>
        <xdr:cNvSpPr/>
      </xdr:nvSpPr>
      <xdr:spPr>
        <a:xfrm>
          <a:off x="14541500" y="167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37552</xdr:rowOff>
    </xdr:from>
    <xdr:ext cx="534377" cy="259045"/>
    <xdr:sp macro="" textlink="">
      <xdr:nvSpPr>
        <xdr:cNvPr id="697" name="テキスト ボックス 696"/>
        <xdr:cNvSpPr txBox="1"/>
      </xdr:nvSpPr>
      <xdr:spPr>
        <a:xfrm>
          <a:off x="14325111" y="164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147715</xdr:rowOff>
    </xdr:from>
    <xdr:to>
      <xdr:col>72</xdr:col>
      <xdr:colOff>38100</xdr:colOff>
      <xdr:row>98</xdr:row>
      <xdr:rowOff>77865</xdr:rowOff>
    </xdr:to>
    <xdr:sp macro="" textlink="">
      <xdr:nvSpPr>
        <xdr:cNvPr id="698" name="楕円 697"/>
        <xdr:cNvSpPr/>
      </xdr:nvSpPr>
      <xdr:spPr>
        <a:xfrm>
          <a:off x="13652500" y="167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94392</xdr:rowOff>
    </xdr:from>
    <xdr:ext cx="534377" cy="259045"/>
    <xdr:sp macro="" textlink="">
      <xdr:nvSpPr>
        <xdr:cNvPr id="699" name="テキスト ボックス 698"/>
        <xdr:cNvSpPr txBox="1"/>
      </xdr:nvSpPr>
      <xdr:spPr>
        <a:xfrm>
          <a:off x="13436111" y="165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138849</xdr:rowOff>
    </xdr:from>
    <xdr:to>
      <xdr:col>67</xdr:col>
      <xdr:colOff>101600</xdr:colOff>
      <xdr:row>98</xdr:row>
      <xdr:rowOff>68999</xdr:rowOff>
    </xdr:to>
    <xdr:sp macro="" textlink="">
      <xdr:nvSpPr>
        <xdr:cNvPr id="700" name="楕円 699"/>
        <xdr:cNvSpPr/>
      </xdr:nvSpPr>
      <xdr:spPr>
        <a:xfrm>
          <a:off x="12763500" y="167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85526</xdr:rowOff>
    </xdr:from>
    <xdr:ext cx="534377" cy="259045"/>
    <xdr:sp macro="" textlink="">
      <xdr:nvSpPr>
        <xdr:cNvPr id="701" name="テキスト ボックス 700"/>
        <xdr:cNvSpPr txBox="1"/>
      </xdr:nvSpPr>
      <xdr:spPr>
        <a:xfrm>
          <a:off x="12547111" y="165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63826</xdr:rowOff>
    </xdr:from>
    <xdr:to>
      <xdr:col>116</xdr:col>
      <xdr:colOff>63500</xdr:colOff>
      <xdr:row>58</xdr:row>
      <xdr:rowOff>65895</xdr:rowOff>
    </xdr:to>
    <xdr:cxnSp macro="">
      <xdr:nvCxnSpPr>
        <xdr:cNvPr id="789" name="直線コネクタ 788"/>
        <xdr:cNvCxnSpPr/>
      </xdr:nvCxnSpPr>
      <xdr:spPr>
        <a:xfrm>
          <a:off x="21323300" y="10007926"/>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61214</xdr:rowOff>
    </xdr:from>
    <xdr:to>
      <xdr:col>111</xdr:col>
      <xdr:colOff>177800</xdr:colOff>
      <xdr:row>58</xdr:row>
      <xdr:rowOff>63826</xdr:rowOff>
    </xdr:to>
    <xdr:cxnSp macro="">
      <xdr:nvCxnSpPr>
        <xdr:cNvPr id="792" name="直線コネクタ 791"/>
        <xdr:cNvCxnSpPr/>
      </xdr:nvCxnSpPr>
      <xdr:spPr>
        <a:xfrm>
          <a:off x="20434300" y="1000531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58710</xdr:rowOff>
    </xdr:from>
    <xdr:to>
      <xdr:col>107</xdr:col>
      <xdr:colOff>50800</xdr:colOff>
      <xdr:row>58</xdr:row>
      <xdr:rowOff>61214</xdr:rowOff>
    </xdr:to>
    <xdr:cxnSp macro="">
      <xdr:nvCxnSpPr>
        <xdr:cNvPr id="795" name="直線コネクタ 794"/>
        <xdr:cNvCxnSpPr/>
      </xdr:nvCxnSpPr>
      <xdr:spPr>
        <a:xfrm>
          <a:off x="19545300" y="10002810"/>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56533</xdr:rowOff>
    </xdr:from>
    <xdr:to>
      <xdr:col>102</xdr:col>
      <xdr:colOff>114300</xdr:colOff>
      <xdr:row>58</xdr:row>
      <xdr:rowOff>58710</xdr:rowOff>
    </xdr:to>
    <xdr:cxnSp macro="">
      <xdr:nvCxnSpPr>
        <xdr:cNvPr id="798" name="直線コネクタ 797"/>
        <xdr:cNvCxnSpPr/>
      </xdr:nvCxnSpPr>
      <xdr:spPr>
        <a:xfrm>
          <a:off x="18656300" y="1000063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15095</xdr:rowOff>
    </xdr:from>
    <xdr:to>
      <xdr:col>116</xdr:col>
      <xdr:colOff>114300</xdr:colOff>
      <xdr:row>58</xdr:row>
      <xdr:rowOff>116695</xdr:rowOff>
    </xdr:to>
    <xdr:sp macro="" textlink="">
      <xdr:nvSpPr>
        <xdr:cNvPr id="808" name="楕円 807"/>
        <xdr:cNvSpPr/>
      </xdr:nvSpPr>
      <xdr:spPr>
        <a:xfrm>
          <a:off x="22110700" y="99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164972</xdr:rowOff>
    </xdr:from>
    <xdr:ext cx="469744" cy="259045"/>
    <xdr:sp macro="" textlink="">
      <xdr:nvSpPr>
        <xdr:cNvPr id="809" name="貸付金該当値テキスト"/>
        <xdr:cNvSpPr txBox="1"/>
      </xdr:nvSpPr>
      <xdr:spPr>
        <a:xfrm>
          <a:off x="22212300" y="99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13026</xdr:rowOff>
    </xdr:from>
    <xdr:to>
      <xdr:col>112</xdr:col>
      <xdr:colOff>38100</xdr:colOff>
      <xdr:row>58</xdr:row>
      <xdr:rowOff>114626</xdr:rowOff>
    </xdr:to>
    <xdr:sp macro="" textlink="">
      <xdr:nvSpPr>
        <xdr:cNvPr id="810" name="楕円 809"/>
        <xdr:cNvSpPr/>
      </xdr:nvSpPr>
      <xdr:spPr>
        <a:xfrm>
          <a:off x="21272500" y="99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105753</xdr:rowOff>
    </xdr:from>
    <xdr:ext cx="469744" cy="259045"/>
    <xdr:sp macro="" textlink="">
      <xdr:nvSpPr>
        <xdr:cNvPr id="811" name="テキスト ボックス 810"/>
        <xdr:cNvSpPr txBox="1"/>
      </xdr:nvSpPr>
      <xdr:spPr>
        <a:xfrm>
          <a:off x="21088428" y="100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10414</xdr:rowOff>
    </xdr:from>
    <xdr:to>
      <xdr:col>107</xdr:col>
      <xdr:colOff>101600</xdr:colOff>
      <xdr:row>58</xdr:row>
      <xdr:rowOff>112014</xdr:rowOff>
    </xdr:to>
    <xdr:sp macro="" textlink="">
      <xdr:nvSpPr>
        <xdr:cNvPr id="812" name="楕円 811"/>
        <xdr:cNvSpPr/>
      </xdr:nvSpPr>
      <xdr:spPr>
        <a:xfrm>
          <a:off x="20383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103141</xdr:rowOff>
    </xdr:from>
    <xdr:ext cx="469744" cy="259045"/>
    <xdr:sp macro="" textlink="">
      <xdr:nvSpPr>
        <xdr:cNvPr id="813" name="テキスト ボックス 812"/>
        <xdr:cNvSpPr txBox="1"/>
      </xdr:nvSpPr>
      <xdr:spPr>
        <a:xfrm>
          <a:off x="20199428" y="1004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7910</xdr:rowOff>
    </xdr:from>
    <xdr:to>
      <xdr:col>102</xdr:col>
      <xdr:colOff>165100</xdr:colOff>
      <xdr:row>58</xdr:row>
      <xdr:rowOff>109510</xdr:rowOff>
    </xdr:to>
    <xdr:sp macro="" textlink="">
      <xdr:nvSpPr>
        <xdr:cNvPr id="814" name="楕円 813"/>
        <xdr:cNvSpPr/>
      </xdr:nvSpPr>
      <xdr:spPr>
        <a:xfrm>
          <a:off x="19494500" y="9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100637</xdr:rowOff>
    </xdr:from>
    <xdr:ext cx="469744" cy="259045"/>
    <xdr:sp macro="" textlink="">
      <xdr:nvSpPr>
        <xdr:cNvPr id="815" name="テキスト ボックス 814"/>
        <xdr:cNvSpPr txBox="1"/>
      </xdr:nvSpPr>
      <xdr:spPr>
        <a:xfrm>
          <a:off x="19310428" y="100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xdr:rowOff>
    </xdr:from>
    <xdr:to>
      <xdr:col>98</xdr:col>
      <xdr:colOff>38100</xdr:colOff>
      <xdr:row>58</xdr:row>
      <xdr:rowOff>107333</xdr:rowOff>
    </xdr:to>
    <xdr:sp macro="" textlink="">
      <xdr:nvSpPr>
        <xdr:cNvPr id="816" name="楕円 815"/>
        <xdr:cNvSpPr/>
      </xdr:nvSpPr>
      <xdr:spPr>
        <a:xfrm>
          <a:off x="18605500" y="99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98460</xdr:rowOff>
    </xdr:from>
    <xdr:ext cx="469744" cy="259045"/>
    <xdr:sp macro="" textlink="">
      <xdr:nvSpPr>
        <xdr:cNvPr id="817" name="テキスト ボックス 816"/>
        <xdr:cNvSpPr txBox="1"/>
      </xdr:nvSpPr>
      <xdr:spPr>
        <a:xfrm>
          <a:off x="18421428" y="100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100761</xdr:rowOff>
    </xdr:from>
    <xdr:to>
      <xdr:col>116</xdr:col>
      <xdr:colOff>63500</xdr:colOff>
      <xdr:row>76</xdr:row>
      <xdr:rowOff>141072</xdr:rowOff>
    </xdr:to>
    <xdr:cxnSp macro="">
      <xdr:nvCxnSpPr>
        <xdr:cNvPr id="847" name="直線コネクタ 846"/>
        <xdr:cNvCxnSpPr/>
      </xdr:nvCxnSpPr>
      <xdr:spPr>
        <a:xfrm>
          <a:off x="21323300" y="13130961"/>
          <a:ext cx="838200" cy="4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100761</xdr:rowOff>
    </xdr:from>
    <xdr:to>
      <xdr:col>111</xdr:col>
      <xdr:colOff>177800</xdr:colOff>
      <xdr:row>76</xdr:row>
      <xdr:rowOff>108649</xdr:rowOff>
    </xdr:to>
    <xdr:cxnSp macro="">
      <xdr:nvCxnSpPr>
        <xdr:cNvPr id="850" name="直線コネクタ 849"/>
        <xdr:cNvCxnSpPr/>
      </xdr:nvCxnSpPr>
      <xdr:spPr>
        <a:xfrm flipV="1">
          <a:off x="20434300" y="13130961"/>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108649</xdr:rowOff>
    </xdr:from>
    <xdr:to>
      <xdr:col>107</xdr:col>
      <xdr:colOff>50800</xdr:colOff>
      <xdr:row>77</xdr:row>
      <xdr:rowOff>1854</xdr:rowOff>
    </xdr:to>
    <xdr:cxnSp macro="">
      <xdr:nvCxnSpPr>
        <xdr:cNvPr id="853" name="直線コネクタ 852"/>
        <xdr:cNvCxnSpPr/>
      </xdr:nvCxnSpPr>
      <xdr:spPr>
        <a:xfrm flipV="1">
          <a:off x="19545300" y="13138849"/>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143490</xdr:rowOff>
    </xdr:from>
    <xdr:to>
      <xdr:col>102</xdr:col>
      <xdr:colOff>114300</xdr:colOff>
      <xdr:row>77</xdr:row>
      <xdr:rowOff>1854</xdr:rowOff>
    </xdr:to>
    <xdr:cxnSp macro="">
      <xdr:nvCxnSpPr>
        <xdr:cNvPr id="856" name="直線コネクタ 855"/>
        <xdr:cNvCxnSpPr/>
      </xdr:nvCxnSpPr>
      <xdr:spPr>
        <a:xfrm>
          <a:off x="18656300" y="13173690"/>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8" name="テキスト ボックス 857"/>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0" name="テキスト ボックス 859"/>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90272</xdr:rowOff>
    </xdr:from>
    <xdr:to>
      <xdr:col>116</xdr:col>
      <xdr:colOff>114300</xdr:colOff>
      <xdr:row>77</xdr:row>
      <xdr:rowOff>20422</xdr:rowOff>
    </xdr:to>
    <xdr:sp macro="" textlink="">
      <xdr:nvSpPr>
        <xdr:cNvPr id="866" name="楕円 865"/>
        <xdr:cNvSpPr/>
      </xdr:nvSpPr>
      <xdr:spPr>
        <a:xfrm>
          <a:off x="221107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68699</xdr:rowOff>
    </xdr:from>
    <xdr:ext cx="534377" cy="259045"/>
    <xdr:sp macro="" textlink="">
      <xdr:nvSpPr>
        <xdr:cNvPr id="867" name="繰出金該当値テキスト"/>
        <xdr:cNvSpPr txBox="1"/>
      </xdr:nvSpPr>
      <xdr:spPr>
        <a:xfrm>
          <a:off x="22212300" y="130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49961</xdr:rowOff>
    </xdr:from>
    <xdr:to>
      <xdr:col>112</xdr:col>
      <xdr:colOff>38100</xdr:colOff>
      <xdr:row>76</xdr:row>
      <xdr:rowOff>151561</xdr:rowOff>
    </xdr:to>
    <xdr:sp macro="" textlink="">
      <xdr:nvSpPr>
        <xdr:cNvPr id="868" name="楕円 867"/>
        <xdr:cNvSpPr/>
      </xdr:nvSpPr>
      <xdr:spPr>
        <a:xfrm>
          <a:off x="21272500" y="130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142688</xdr:rowOff>
    </xdr:from>
    <xdr:ext cx="534377" cy="259045"/>
    <xdr:sp macro="" textlink="">
      <xdr:nvSpPr>
        <xdr:cNvPr id="869" name="テキスト ボックス 868"/>
        <xdr:cNvSpPr txBox="1"/>
      </xdr:nvSpPr>
      <xdr:spPr>
        <a:xfrm>
          <a:off x="21056111" y="131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57849</xdr:rowOff>
    </xdr:from>
    <xdr:to>
      <xdr:col>107</xdr:col>
      <xdr:colOff>101600</xdr:colOff>
      <xdr:row>76</xdr:row>
      <xdr:rowOff>159449</xdr:rowOff>
    </xdr:to>
    <xdr:sp macro="" textlink="">
      <xdr:nvSpPr>
        <xdr:cNvPr id="870" name="楕円 869"/>
        <xdr:cNvSpPr/>
      </xdr:nvSpPr>
      <xdr:spPr>
        <a:xfrm>
          <a:off x="20383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150576</xdr:rowOff>
    </xdr:from>
    <xdr:ext cx="534377" cy="259045"/>
    <xdr:sp macro="" textlink="">
      <xdr:nvSpPr>
        <xdr:cNvPr id="871" name="テキスト ボックス 870"/>
        <xdr:cNvSpPr txBox="1"/>
      </xdr:nvSpPr>
      <xdr:spPr>
        <a:xfrm>
          <a:off x="20167111" y="13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122504</xdr:rowOff>
    </xdr:from>
    <xdr:to>
      <xdr:col>102</xdr:col>
      <xdr:colOff>165100</xdr:colOff>
      <xdr:row>77</xdr:row>
      <xdr:rowOff>52654</xdr:rowOff>
    </xdr:to>
    <xdr:sp macro="" textlink="">
      <xdr:nvSpPr>
        <xdr:cNvPr id="872" name="楕円 871"/>
        <xdr:cNvSpPr/>
      </xdr:nvSpPr>
      <xdr:spPr>
        <a:xfrm>
          <a:off x="19494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43781</xdr:rowOff>
    </xdr:from>
    <xdr:ext cx="534377" cy="259045"/>
    <xdr:sp macro="" textlink="">
      <xdr:nvSpPr>
        <xdr:cNvPr id="873" name="テキスト ボックス 872"/>
        <xdr:cNvSpPr txBox="1"/>
      </xdr:nvSpPr>
      <xdr:spPr>
        <a:xfrm>
          <a:off x="19278111" y="132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92690</xdr:rowOff>
    </xdr:from>
    <xdr:to>
      <xdr:col>98</xdr:col>
      <xdr:colOff>38100</xdr:colOff>
      <xdr:row>77</xdr:row>
      <xdr:rowOff>22840</xdr:rowOff>
    </xdr:to>
    <xdr:sp macro="" textlink="">
      <xdr:nvSpPr>
        <xdr:cNvPr id="874" name="楕円 873"/>
        <xdr:cNvSpPr/>
      </xdr:nvSpPr>
      <xdr:spPr>
        <a:xfrm>
          <a:off x="18605500" y="131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13967</xdr:rowOff>
    </xdr:from>
    <xdr:ext cx="534377" cy="259045"/>
    <xdr:sp macro="" textlink="">
      <xdr:nvSpPr>
        <xdr:cNvPr id="875" name="テキスト ボックス 874"/>
        <xdr:cNvSpPr txBox="1"/>
      </xdr:nvSpPr>
      <xdr:spPr>
        <a:xfrm>
          <a:off x="18389111" y="132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３１９，５９６円となっている。主な構成項目である人件費は、住民一人当たり５９，９５２円となっており、昨年度から２５３円の増加となった。これまで適正な定員管理に努めてきたことにより、類似団体とほぼ同じ水準を維持して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３３，５９８円で類似団体平均を下回る水準となった。これは、平成２７年度から着手していた保育園の建替工事が平成２９年度に完了を迎えることで事業費が減少し、普通建設事業費のうち更新整備にかかる費用が減少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23,966
23,428
13.61
8,036,744
7,659,429
290,380
6,061,424
2,647,732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91313</xdr:rowOff>
    </xdr:from>
    <xdr:to>
      <xdr:col>24</xdr:col>
      <xdr:colOff>63500</xdr:colOff>
      <xdr:row>31</xdr:row>
      <xdr:rowOff>111506</xdr:rowOff>
    </xdr:to>
    <xdr:cxnSp macro="">
      <xdr:nvCxnSpPr>
        <xdr:cNvPr id="61" name="直線コネクタ 60"/>
        <xdr:cNvCxnSpPr/>
      </xdr:nvCxnSpPr>
      <xdr:spPr>
        <a:xfrm>
          <a:off x="3797300" y="540626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55118</xdr:rowOff>
    </xdr:from>
    <xdr:to>
      <xdr:col>19</xdr:col>
      <xdr:colOff>177800</xdr:colOff>
      <xdr:row>31</xdr:row>
      <xdr:rowOff>91313</xdr:rowOff>
    </xdr:to>
    <xdr:cxnSp macro="">
      <xdr:nvCxnSpPr>
        <xdr:cNvPr id="64" name="直線コネクタ 63"/>
        <xdr:cNvCxnSpPr/>
      </xdr:nvCxnSpPr>
      <xdr:spPr>
        <a:xfrm>
          <a:off x="2908300" y="5198618"/>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55118</xdr:rowOff>
    </xdr:from>
    <xdr:to>
      <xdr:col>15</xdr:col>
      <xdr:colOff>50800</xdr:colOff>
      <xdr:row>30</xdr:row>
      <xdr:rowOff>62738</xdr:rowOff>
    </xdr:to>
    <xdr:cxnSp macro="">
      <xdr:nvCxnSpPr>
        <xdr:cNvPr id="67" name="直線コネクタ 66"/>
        <xdr:cNvCxnSpPr/>
      </xdr:nvCxnSpPr>
      <xdr:spPr>
        <a:xfrm flipV="1">
          <a:off x="2019300" y="519861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49403</xdr:rowOff>
    </xdr:from>
    <xdr:to>
      <xdr:col>10</xdr:col>
      <xdr:colOff>114300</xdr:colOff>
      <xdr:row>30</xdr:row>
      <xdr:rowOff>62738</xdr:rowOff>
    </xdr:to>
    <xdr:cxnSp macro="">
      <xdr:nvCxnSpPr>
        <xdr:cNvPr id="70" name="直線コネクタ 69"/>
        <xdr:cNvCxnSpPr/>
      </xdr:nvCxnSpPr>
      <xdr:spPr>
        <a:xfrm>
          <a:off x="1130300" y="519290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106951</xdr:rowOff>
    </xdr:from>
    <xdr:ext cx="469744" cy="259045"/>
    <xdr:sp macro="" textlink="">
      <xdr:nvSpPr>
        <xdr:cNvPr id="72" name="テキスト ボックス 71"/>
        <xdr:cNvSpPr txBox="1"/>
      </xdr:nvSpPr>
      <xdr:spPr>
        <a:xfrm>
          <a:off x="1784428"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109618</xdr:rowOff>
    </xdr:from>
    <xdr:ext cx="469744" cy="259045"/>
    <xdr:sp macro="" textlink="">
      <xdr:nvSpPr>
        <xdr:cNvPr id="74" name="テキスト ボックス 73"/>
        <xdr:cNvSpPr txBox="1"/>
      </xdr:nvSpPr>
      <xdr:spPr>
        <a:xfrm>
          <a:off x="895428"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60706</xdr:rowOff>
    </xdr:from>
    <xdr:to>
      <xdr:col>24</xdr:col>
      <xdr:colOff>114300</xdr:colOff>
      <xdr:row>31</xdr:row>
      <xdr:rowOff>162306</xdr:rowOff>
    </xdr:to>
    <xdr:sp macro="" textlink="">
      <xdr:nvSpPr>
        <xdr:cNvPr id="80" name="楕円 79"/>
        <xdr:cNvSpPr/>
      </xdr:nvSpPr>
      <xdr:spPr>
        <a:xfrm>
          <a:off x="4584700" y="5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83583</xdr:rowOff>
    </xdr:from>
    <xdr:ext cx="469744" cy="259045"/>
    <xdr:sp macro="" textlink="">
      <xdr:nvSpPr>
        <xdr:cNvPr id="81" name="議会費該当値テキスト"/>
        <xdr:cNvSpPr txBox="1"/>
      </xdr:nvSpPr>
      <xdr:spPr>
        <a:xfrm>
          <a:off x="4686300" y="52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40513</xdr:rowOff>
    </xdr:from>
    <xdr:to>
      <xdr:col>20</xdr:col>
      <xdr:colOff>38100</xdr:colOff>
      <xdr:row>31</xdr:row>
      <xdr:rowOff>142113</xdr:rowOff>
    </xdr:to>
    <xdr:sp macro="" textlink="">
      <xdr:nvSpPr>
        <xdr:cNvPr id="82" name="楕円 81"/>
        <xdr:cNvSpPr/>
      </xdr:nvSpPr>
      <xdr:spPr>
        <a:xfrm>
          <a:off x="3746500" y="5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158640</xdr:rowOff>
    </xdr:from>
    <xdr:ext cx="469744" cy="259045"/>
    <xdr:sp macro="" textlink="">
      <xdr:nvSpPr>
        <xdr:cNvPr id="83" name="テキスト ボックス 82"/>
        <xdr:cNvSpPr txBox="1"/>
      </xdr:nvSpPr>
      <xdr:spPr>
        <a:xfrm>
          <a:off x="3562428" y="51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4318</xdr:rowOff>
    </xdr:from>
    <xdr:to>
      <xdr:col>15</xdr:col>
      <xdr:colOff>101600</xdr:colOff>
      <xdr:row>30</xdr:row>
      <xdr:rowOff>105918</xdr:rowOff>
    </xdr:to>
    <xdr:sp macro="" textlink="">
      <xdr:nvSpPr>
        <xdr:cNvPr id="84" name="楕円 83"/>
        <xdr:cNvSpPr/>
      </xdr:nvSpPr>
      <xdr:spPr>
        <a:xfrm>
          <a:off x="2857500" y="51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122445</xdr:rowOff>
    </xdr:from>
    <xdr:ext cx="469744" cy="259045"/>
    <xdr:sp macro="" textlink="">
      <xdr:nvSpPr>
        <xdr:cNvPr id="85" name="テキスト ボックス 84"/>
        <xdr:cNvSpPr txBox="1"/>
      </xdr:nvSpPr>
      <xdr:spPr>
        <a:xfrm>
          <a:off x="2673428" y="49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11938</xdr:rowOff>
    </xdr:from>
    <xdr:to>
      <xdr:col>10</xdr:col>
      <xdr:colOff>165100</xdr:colOff>
      <xdr:row>30</xdr:row>
      <xdr:rowOff>113538</xdr:rowOff>
    </xdr:to>
    <xdr:sp macro="" textlink="">
      <xdr:nvSpPr>
        <xdr:cNvPr id="86" name="楕円 85"/>
        <xdr:cNvSpPr/>
      </xdr:nvSpPr>
      <xdr:spPr>
        <a:xfrm>
          <a:off x="1968500" y="51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130065</xdr:rowOff>
    </xdr:from>
    <xdr:ext cx="469744" cy="259045"/>
    <xdr:sp macro="" textlink="">
      <xdr:nvSpPr>
        <xdr:cNvPr id="87" name="テキスト ボックス 86"/>
        <xdr:cNvSpPr txBox="1"/>
      </xdr:nvSpPr>
      <xdr:spPr>
        <a:xfrm>
          <a:off x="1784428" y="49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170053</xdr:rowOff>
    </xdr:from>
    <xdr:to>
      <xdr:col>6</xdr:col>
      <xdr:colOff>38100</xdr:colOff>
      <xdr:row>30</xdr:row>
      <xdr:rowOff>100203</xdr:rowOff>
    </xdr:to>
    <xdr:sp macro="" textlink="">
      <xdr:nvSpPr>
        <xdr:cNvPr id="88" name="楕円 87"/>
        <xdr:cNvSpPr/>
      </xdr:nvSpPr>
      <xdr:spPr>
        <a:xfrm>
          <a:off x="1079500" y="51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116730</xdr:rowOff>
    </xdr:from>
    <xdr:ext cx="469744" cy="259045"/>
    <xdr:sp macro="" textlink="">
      <xdr:nvSpPr>
        <xdr:cNvPr id="89" name="テキスト ボックス 88"/>
        <xdr:cNvSpPr txBox="1"/>
      </xdr:nvSpPr>
      <xdr:spPr>
        <a:xfrm>
          <a:off x="895428" y="491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31983</xdr:rowOff>
    </xdr:from>
    <xdr:to>
      <xdr:col>24</xdr:col>
      <xdr:colOff>63500</xdr:colOff>
      <xdr:row>56</xdr:row>
      <xdr:rowOff>160457</xdr:rowOff>
    </xdr:to>
    <xdr:cxnSp macro="">
      <xdr:nvCxnSpPr>
        <xdr:cNvPr id="118" name="直線コネクタ 117"/>
        <xdr:cNvCxnSpPr/>
      </xdr:nvCxnSpPr>
      <xdr:spPr>
        <a:xfrm>
          <a:off x="3797300" y="9633183"/>
          <a:ext cx="8382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31983</xdr:rowOff>
    </xdr:from>
    <xdr:to>
      <xdr:col>19</xdr:col>
      <xdr:colOff>177800</xdr:colOff>
      <xdr:row>56</xdr:row>
      <xdr:rowOff>69588</xdr:rowOff>
    </xdr:to>
    <xdr:cxnSp macro="">
      <xdr:nvCxnSpPr>
        <xdr:cNvPr id="121" name="直線コネクタ 120"/>
        <xdr:cNvCxnSpPr/>
      </xdr:nvCxnSpPr>
      <xdr:spPr>
        <a:xfrm flipV="1">
          <a:off x="2908300" y="9633183"/>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69588</xdr:rowOff>
    </xdr:from>
    <xdr:to>
      <xdr:col>15</xdr:col>
      <xdr:colOff>50800</xdr:colOff>
      <xdr:row>56</xdr:row>
      <xdr:rowOff>118722</xdr:rowOff>
    </xdr:to>
    <xdr:cxnSp macro="">
      <xdr:nvCxnSpPr>
        <xdr:cNvPr id="124" name="直線コネクタ 123"/>
        <xdr:cNvCxnSpPr/>
      </xdr:nvCxnSpPr>
      <xdr:spPr>
        <a:xfrm flipV="1">
          <a:off x="2019300" y="9670788"/>
          <a:ext cx="889000" cy="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74915</xdr:rowOff>
    </xdr:from>
    <xdr:to>
      <xdr:col>10</xdr:col>
      <xdr:colOff>114300</xdr:colOff>
      <xdr:row>56</xdr:row>
      <xdr:rowOff>118722</xdr:rowOff>
    </xdr:to>
    <xdr:cxnSp macro="">
      <xdr:nvCxnSpPr>
        <xdr:cNvPr id="127" name="直線コネクタ 126"/>
        <xdr:cNvCxnSpPr/>
      </xdr:nvCxnSpPr>
      <xdr:spPr>
        <a:xfrm>
          <a:off x="1130300" y="9676115"/>
          <a:ext cx="889000" cy="4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13309</xdr:rowOff>
    </xdr:from>
    <xdr:ext cx="534377" cy="259045"/>
    <xdr:sp macro="" textlink="">
      <xdr:nvSpPr>
        <xdr:cNvPr id="129" name="テキスト ボックス 128"/>
        <xdr:cNvSpPr txBox="1"/>
      </xdr:nvSpPr>
      <xdr:spPr>
        <a:xfrm>
          <a:off x="1752111" y="97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30035</xdr:rowOff>
    </xdr:from>
    <xdr:ext cx="534377" cy="259045"/>
    <xdr:sp macro="" textlink="">
      <xdr:nvSpPr>
        <xdr:cNvPr id="131" name="テキスト ボックス 130"/>
        <xdr:cNvSpPr txBox="1"/>
      </xdr:nvSpPr>
      <xdr:spPr>
        <a:xfrm>
          <a:off x="863111" y="98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109657</xdr:rowOff>
    </xdr:from>
    <xdr:to>
      <xdr:col>24</xdr:col>
      <xdr:colOff>114300</xdr:colOff>
      <xdr:row>57</xdr:row>
      <xdr:rowOff>39807</xdr:rowOff>
    </xdr:to>
    <xdr:sp macro="" textlink="">
      <xdr:nvSpPr>
        <xdr:cNvPr id="137" name="楕円 136"/>
        <xdr:cNvSpPr/>
      </xdr:nvSpPr>
      <xdr:spPr>
        <a:xfrm>
          <a:off x="4584700" y="97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88084</xdr:rowOff>
    </xdr:from>
    <xdr:ext cx="534377" cy="259045"/>
    <xdr:sp macro="" textlink="">
      <xdr:nvSpPr>
        <xdr:cNvPr id="138" name="総務費該当値テキスト"/>
        <xdr:cNvSpPr txBox="1"/>
      </xdr:nvSpPr>
      <xdr:spPr>
        <a:xfrm>
          <a:off x="4686300" y="96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152633</xdr:rowOff>
    </xdr:from>
    <xdr:to>
      <xdr:col>20</xdr:col>
      <xdr:colOff>38100</xdr:colOff>
      <xdr:row>56</xdr:row>
      <xdr:rowOff>82783</xdr:rowOff>
    </xdr:to>
    <xdr:sp macro="" textlink="">
      <xdr:nvSpPr>
        <xdr:cNvPr id="139" name="楕円 138"/>
        <xdr:cNvSpPr/>
      </xdr:nvSpPr>
      <xdr:spPr>
        <a:xfrm>
          <a:off x="3746500" y="95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99310</xdr:rowOff>
    </xdr:from>
    <xdr:ext cx="534377" cy="259045"/>
    <xdr:sp macro="" textlink="">
      <xdr:nvSpPr>
        <xdr:cNvPr id="140" name="テキスト ボックス 139"/>
        <xdr:cNvSpPr txBox="1"/>
      </xdr:nvSpPr>
      <xdr:spPr>
        <a:xfrm>
          <a:off x="3530111" y="93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18788</xdr:rowOff>
    </xdr:from>
    <xdr:to>
      <xdr:col>15</xdr:col>
      <xdr:colOff>101600</xdr:colOff>
      <xdr:row>56</xdr:row>
      <xdr:rowOff>120388</xdr:rowOff>
    </xdr:to>
    <xdr:sp macro="" textlink="">
      <xdr:nvSpPr>
        <xdr:cNvPr id="141" name="楕円 140"/>
        <xdr:cNvSpPr/>
      </xdr:nvSpPr>
      <xdr:spPr>
        <a:xfrm>
          <a:off x="2857500" y="96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136915</xdr:rowOff>
    </xdr:from>
    <xdr:ext cx="534377" cy="259045"/>
    <xdr:sp macro="" textlink="">
      <xdr:nvSpPr>
        <xdr:cNvPr id="142" name="テキスト ボックス 141"/>
        <xdr:cNvSpPr txBox="1"/>
      </xdr:nvSpPr>
      <xdr:spPr>
        <a:xfrm>
          <a:off x="2641111" y="93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67922</xdr:rowOff>
    </xdr:from>
    <xdr:to>
      <xdr:col>10</xdr:col>
      <xdr:colOff>165100</xdr:colOff>
      <xdr:row>56</xdr:row>
      <xdr:rowOff>169522</xdr:rowOff>
    </xdr:to>
    <xdr:sp macro="" textlink="">
      <xdr:nvSpPr>
        <xdr:cNvPr id="143" name="楕円 142"/>
        <xdr:cNvSpPr/>
      </xdr:nvSpPr>
      <xdr:spPr>
        <a:xfrm>
          <a:off x="1968500" y="96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14599</xdr:rowOff>
    </xdr:from>
    <xdr:ext cx="534377" cy="259045"/>
    <xdr:sp macro="" textlink="">
      <xdr:nvSpPr>
        <xdr:cNvPr id="144" name="テキスト ボックス 143"/>
        <xdr:cNvSpPr txBox="1"/>
      </xdr:nvSpPr>
      <xdr:spPr>
        <a:xfrm>
          <a:off x="1752111" y="944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24115</xdr:rowOff>
    </xdr:from>
    <xdr:to>
      <xdr:col>6</xdr:col>
      <xdr:colOff>38100</xdr:colOff>
      <xdr:row>56</xdr:row>
      <xdr:rowOff>125715</xdr:rowOff>
    </xdr:to>
    <xdr:sp macro="" textlink="">
      <xdr:nvSpPr>
        <xdr:cNvPr id="145" name="楕円 144"/>
        <xdr:cNvSpPr/>
      </xdr:nvSpPr>
      <xdr:spPr>
        <a:xfrm>
          <a:off x="1079500" y="96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142242</xdr:rowOff>
    </xdr:from>
    <xdr:ext cx="534377" cy="259045"/>
    <xdr:sp macro="" textlink="">
      <xdr:nvSpPr>
        <xdr:cNvPr id="146" name="テキスト ボックス 145"/>
        <xdr:cNvSpPr txBox="1"/>
      </xdr:nvSpPr>
      <xdr:spPr>
        <a:xfrm>
          <a:off x="863111" y="940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15222</xdr:rowOff>
    </xdr:from>
    <xdr:to>
      <xdr:col>24</xdr:col>
      <xdr:colOff>63500</xdr:colOff>
      <xdr:row>78</xdr:row>
      <xdr:rowOff>101904</xdr:rowOff>
    </xdr:to>
    <xdr:cxnSp macro="">
      <xdr:nvCxnSpPr>
        <xdr:cNvPr id="174" name="直線コネクタ 173"/>
        <xdr:cNvCxnSpPr/>
      </xdr:nvCxnSpPr>
      <xdr:spPr>
        <a:xfrm>
          <a:off x="3797300" y="13388322"/>
          <a:ext cx="838200" cy="8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164567</xdr:rowOff>
    </xdr:from>
    <xdr:to>
      <xdr:col>19</xdr:col>
      <xdr:colOff>177800</xdr:colOff>
      <xdr:row>78</xdr:row>
      <xdr:rowOff>15222</xdr:rowOff>
    </xdr:to>
    <xdr:cxnSp macro="">
      <xdr:nvCxnSpPr>
        <xdr:cNvPr id="177" name="直線コネクタ 176"/>
        <xdr:cNvCxnSpPr/>
      </xdr:nvCxnSpPr>
      <xdr:spPr>
        <a:xfrm>
          <a:off x="2908300" y="13366217"/>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164567</xdr:rowOff>
    </xdr:from>
    <xdr:to>
      <xdr:col>15</xdr:col>
      <xdr:colOff>50800</xdr:colOff>
      <xdr:row>78</xdr:row>
      <xdr:rowOff>106141</xdr:rowOff>
    </xdr:to>
    <xdr:cxnSp macro="">
      <xdr:nvCxnSpPr>
        <xdr:cNvPr id="180" name="直線コネクタ 179"/>
        <xdr:cNvCxnSpPr/>
      </xdr:nvCxnSpPr>
      <xdr:spPr>
        <a:xfrm flipV="1">
          <a:off x="2019300" y="13366217"/>
          <a:ext cx="889000" cy="1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106141</xdr:rowOff>
    </xdr:from>
    <xdr:to>
      <xdr:col>10</xdr:col>
      <xdr:colOff>114300</xdr:colOff>
      <xdr:row>78</xdr:row>
      <xdr:rowOff>137423</xdr:rowOff>
    </xdr:to>
    <xdr:cxnSp macro="">
      <xdr:nvCxnSpPr>
        <xdr:cNvPr id="183" name="直線コネクタ 182"/>
        <xdr:cNvCxnSpPr/>
      </xdr:nvCxnSpPr>
      <xdr:spPr>
        <a:xfrm flipV="1">
          <a:off x="1130300" y="13479241"/>
          <a:ext cx="889000" cy="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51104</xdr:rowOff>
    </xdr:from>
    <xdr:to>
      <xdr:col>24</xdr:col>
      <xdr:colOff>114300</xdr:colOff>
      <xdr:row>78</xdr:row>
      <xdr:rowOff>152704</xdr:rowOff>
    </xdr:to>
    <xdr:sp macro="" textlink="">
      <xdr:nvSpPr>
        <xdr:cNvPr id="193" name="楕円 192"/>
        <xdr:cNvSpPr/>
      </xdr:nvSpPr>
      <xdr:spPr>
        <a:xfrm>
          <a:off x="4584700" y="134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137481</xdr:rowOff>
    </xdr:from>
    <xdr:ext cx="599010" cy="259045"/>
    <xdr:sp macro="" textlink="">
      <xdr:nvSpPr>
        <xdr:cNvPr id="194" name="民生費該当値テキスト"/>
        <xdr:cNvSpPr txBox="1"/>
      </xdr:nvSpPr>
      <xdr:spPr>
        <a:xfrm>
          <a:off x="4686300" y="1333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135872</xdr:rowOff>
    </xdr:from>
    <xdr:to>
      <xdr:col>20</xdr:col>
      <xdr:colOff>38100</xdr:colOff>
      <xdr:row>78</xdr:row>
      <xdr:rowOff>66022</xdr:rowOff>
    </xdr:to>
    <xdr:sp macro="" textlink="">
      <xdr:nvSpPr>
        <xdr:cNvPr id="195" name="楕円 194"/>
        <xdr:cNvSpPr/>
      </xdr:nvSpPr>
      <xdr:spPr>
        <a:xfrm>
          <a:off x="3746500" y="133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57149</xdr:rowOff>
    </xdr:from>
    <xdr:ext cx="599010" cy="259045"/>
    <xdr:sp macro="" textlink="">
      <xdr:nvSpPr>
        <xdr:cNvPr id="196" name="テキスト ボックス 195"/>
        <xdr:cNvSpPr txBox="1"/>
      </xdr:nvSpPr>
      <xdr:spPr>
        <a:xfrm>
          <a:off x="3497795" y="1343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113767</xdr:rowOff>
    </xdr:from>
    <xdr:to>
      <xdr:col>15</xdr:col>
      <xdr:colOff>101600</xdr:colOff>
      <xdr:row>78</xdr:row>
      <xdr:rowOff>43917</xdr:rowOff>
    </xdr:to>
    <xdr:sp macro="" textlink="">
      <xdr:nvSpPr>
        <xdr:cNvPr id="197" name="楕円 196"/>
        <xdr:cNvSpPr/>
      </xdr:nvSpPr>
      <xdr:spPr>
        <a:xfrm>
          <a:off x="2857500" y="133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60444</xdr:rowOff>
    </xdr:from>
    <xdr:ext cx="599010" cy="259045"/>
    <xdr:sp macro="" textlink="">
      <xdr:nvSpPr>
        <xdr:cNvPr id="198" name="テキスト ボックス 197"/>
        <xdr:cNvSpPr txBox="1"/>
      </xdr:nvSpPr>
      <xdr:spPr>
        <a:xfrm>
          <a:off x="2608795" y="1309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55341</xdr:rowOff>
    </xdr:from>
    <xdr:to>
      <xdr:col>10</xdr:col>
      <xdr:colOff>165100</xdr:colOff>
      <xdr:row>78</xdr:row>
      <xdr:rowOff>156941</xdr:rowOff>
    </xdr:to>
    <xdr:sp macro="" textlink="">
      <xdr:nvSpPr>
        <xdr:cNvPr id="199" name="楕円 198"/>
        <xdr:cNvSpPr/>
      </xdr:nvSpPr>
      <xdr:spPr>
        <a:xfrm>
          <a:off x="1968500" y="134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148068</xdr:rowOff>
    </xdr:from>
    <xdr:ext cx="599010" cy="259045"/>
    <xdr:sp macro="" textlink="">
      <xdr:nvSpPr>
        <xdr:cNvPr id="200" name="テキスト ボックス 199"/>
        <xdr:cNvSpPr txBox="1"/>
      </xdr:nvSpPr>
      <xdr:spPr>
        <a:xfrm>
          <a:off x="1719795" y="1352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86623</xdr:rowOff>
    </xdr:from>
    <xdr:to>
      <xdr:col>6</xdr:col>
      <xdr:colOff>38100</xdr:colOff>
      <xdr:row>79</xdr:row>
      <xdr:rowOff>16773</xdr:rowOff>
    </xdr:to>
    <xdr:sp macro="" textlink="">
      <xdr:nvSpPr>
        <xdr:cNvPr id="201" name="楕円 200"/>
        <xdr:cNvSpPr/>
      </xdr:nvSpPr>
      <xdr:spPr>
        <a:xfrm>
          <a:off x="1079500" y="1345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7900</xdr:rowOff>
    </xdr:from>
    <xdr:ext cx="599010" cy="259045"/>
    <xdr:sp macro="" textlink="">
      <xdr:nvSpPr>
        <xdr:cNvPr id="202" name="テキスト ボックス 201"/>
        <xdr:cNvSpPr txBox="1"/>
      </xdr:nvSpPr>
      <xdr:spPr>
        <a:xfrm>
          <a:off x="830795" y="1355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14021</xdr:rowOff>
    </xdr:from>
    <xdr:to>
      <xdr:col>24</xdr:col>
      <xdr:colOff>63500</xdr:colOff>
      <xdr:row>97</xdr:row>
      <xdr:rowOff>26772</xdr:rowOff>
    </xdr:to>
    <xdr:cxnSp macro="">
      <xdr:nvCxnSpPr>
        <xdr:cNvPr id="231" name="直線コネクタ 230"/>
        <xdr:cNvCxnSpPr/>
      </xdr:nvCxnSpPr>
      <xdr:spPr>
        <a:xfrm>
          <a:off x="3797300" y="16644671"/>
          <a:ext cx="8382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8165</xdr:rowOff>
    </xdr:from>
    <xdr:to>
      <xdr:col>19</xdr:col>
      <xdr:colOff>177800</xdr:colOff>
      <xdr:row>97</xdr:row>
      <xdr:rowOff>14021</xdr:rowOff>
    </xdr:to>
    <xdr:cxnSp macro="">
      <xdr:nvCxnSpPr>
        <xdr:cNvPr id="234" name="直線コネクタ 233"/>
        <xdr:cNvCxnSpPr/>
      </xdr:nvCxnSpPr>
      <xdr:spPr>
        <a:xfrm>
          <a:off x="2908300" y="16638815"/>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8165</xdr:rowOff>
    </xdr:from>
    <xdr:to>
      <xdr:col>15</xdr:col>
      <xdr:colOff>50800</xdr:colOff>
      <xdr:row>97</xdr:row>
      <xdr:rowOff>32207</xdr:rowOff>
    </xdr:to>
    <xdr:cxnSp macro="">
      <xdr:nvCxnSpPr>
        <xdr:cNvPr id="237" name="直線コネクタ 236"/>
        <xdr:cNvCxnSpPr/>
      </xdr:nvCxnSpPr>
      <xdr:spPr>
        <a:xfrm flipV="1">
          <a:off x="2019300" y="16638815"/>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32207</xdr:rowOff>
    </xdr:from>
    <xdr:to>
      <xdr:col>10</xdr:col>
      <xdr:colOff>114300</xdr:colOff>
      <xdr:row>97</xdr:row>
      <xdr:rowOff>42126</xdr:rowOff>
    </xdr:to>
    <xdr:cxnSp macro="">
      <xdr:nvCxnSpPr>
        <xdr:cNvPr id="240" name="直線コネクタ 239"/>
        <xdr:cNvCxnSpPr/>
      </xdr:nvCxnSpPr>
      <xdr:spPr>
        <a:xfrm flipV="1">
          <a:off x="1130300" y="16662857"/>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147422</xdr:rowOff>
    </xdr:from>
    <xdr:to>
      <xdr:col>24</xdr:col>
      <xdr:colOff>114300</xdr:colOff>
      <xdr:row>97</xdr:row>
      <xdr:rowOff>77572</xdr:rowOff>
    </xdr:to>
    <xdr:sp macro="" textlink="">
      <xdr:nvSpPr>
        <xdr:cNvPr id="250" name="楕円 249"/>
        <xdr:cNvSpPr/>
      </xdr:nvSpPr>
      <xdr:spPr>
        <a:xfrm>
          <a:off x="45847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125849</xdr:rowOff>
    </xdr:from>
    <xdr:ext cx="534377" cy="259045"/>
    <xdr:sp macro="" textlink="">
      <xdr:nvSpPr>
        <xdr:cNvPr id="251" name="衛生費該当値テキスト"/>
        <xdr:cNvSpPr txBox="1"/>
      </xdr:nvSpPr>
      <xdr:spPr>
        <a:xfrm>
          <a:off x="4686300" y="165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134671</xdr:rowOff>
    </xdr:from>
    <xdr:to>
      <xdr:col>20</xdr:col>
      <xdr:colOff>38100</xdr:colOff>
      <xdr:row>97</xdr:row>
      <xdr:rowOff>64821</xdr:rowOff>
    </xdr:to>
    <xdr:sp macro="" textlink="">
      <xdr:nvSpPr>
        <xdr:cNvPr id="252" name="楕円 251"/>
        <xdr:cNvSpPr/>
      </xdr:nvSpPr>
      <xdr:spPr>
        <a:xfrm>
          <a:off x="3746500" y="165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55948</xdr:rowOff>
    </xdr:from>
    <xdr:ext cx="534377" cy="259045"/>
    <xdr:sp macro="" textlink="">
      <xdr:nvSpPr>
        <xdr:cNvPr id="253" name="テキスト ボックス 252"/>
        <xdr:cNvSpPr txBox="1"/>
      </xdr:nvSpPr>
      <xdr:spPr>
        <a:xfrm>
          <a:off x="3530111" y="166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128815</xdr:rowOff>
    </xdr:from>
    <xdr:to>
      <xdr:col>15</xdr:col>
      <xdr:colOff>101600</xdr:colOff>
      <xdr:row>97</xdr:row>
      <xdr:rowOff>58965</xdr:rowOff>
    </xdr:to>
    <xdr:sp macro="" textlink="">
      <xdr:nvSpPr>
        <xdr:cNvPr id="254" name="楕円 253"/>
        <xdr:cNvSpPr/>
      </xdr:nvSpPr>
      <xdr:spPr>
        <a:xfrm>
          <a:off x="2857500" y="165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50092</xdr:rowOff>
    </xdr:from>
    <xdr:ext cx="534377" cy="259045"/>
    <xdr:sp macro="" textlink="">
      <xdr:nvSpPr>
        <xdr:cNvPr id="255" name="テキスト ボックス 254"/>
        <xdr:cNvSpPr txBox="1"/>
      </xdr:nvSpPr>
      <xdr:spPr>
        <a:xfrm>
          <a:off x="2641111" y="1668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152857</xdr:rowOff>
    </xdr:from>
    <xdr:to>
      <xdr:col>10</xdr:col>
      <xdr:colOff>165100</xdr:colOff>
      <xdr:row>97</xdr:row>
      <xdr:rowOff>83007</xdr:rowOff>
    </xdr:to>
    <xdr:sp macro="" textlink="">
      <xdr:nvSpPr>
        <xdr:cNvPr id="256" name="楕円 255"/>
        <xdr:cNvSpPr/>
      </xdr:nvSpPr>
      <xdr:spPr>
        <a:xfrm>
          <a:off x="1968500" y="166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74134</xdr:rowOff>
    </xdr:from>
    <xdr:ext cx="534377" cy="259045"/>
    <xdr:sp macro="" textlink="">
      <xdr:nvSpPr>
        <xdr:cNvPr id="257" name="テキスト ボックス 256"/>
        <xdr:cNvSpPr txBox="1"/>
      </xdr:nvSpPr>
      <xdr:spPr>
        <a:xfrm>
          <a:off x="1752111" y="167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162776</xdr:rowOff>
    </xdr:from>
    <xdr:to>
      <xdr:col>6</xdr:col>
      <xdr:colOff>38100</xdr:colOff>
      <xdr:row>97</xdr:row>
      <xdr:rowOff>92926</xdr:rowOff>
    </xdr:to>
    <xdr:sp macro="" textlink="">
      <xdr:nvSpPr>
        <xdr:cNvPr id="258" name="楕円 257"/>
        <xdr:cNvSpPr/>
      </xdr:nvSpPr>
      <xdr:spPr>
        <a:xfrm>
          <a:off x="1079500" y="166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84053</xdr:rowOff>
    </xdr:from>
    <xdr:ext cx="534377" cy="259045"/>
    <xdr:sp macro="" textlink="">
      <xdr:nvSpPr>
        <xdr:cNvPr id="259" name="テキスト ボックス 258"/>
        <xdr:cNvSpPr txBox="1"/>
      </xdr:nvSpPr>
      <xdr:spPr>
        <a:xfrm>
          <a:off x="863111" y="1671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42055</xdr:rowOff>
    </xdr:to>
    <xdr:cxnSp macro="">
      <xdr:nvCxnSpPr>
        <xdr:cNvPr id="290" name="直線コネクタ 289"/>
        <xdr:cNvCxnSpPr/>
      </xdr:nvCxnSpPr>
      <xdr:spPr>
        <a:xfrm>
          <a:off x="9639300" y="672795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40422</xdr:rowOff>
    </xdr:from>
    <xdr:to>
      <xdr:col>50</xdr:col>
      <xdr:colOff>114300</xdr:colOff>
      <xdr:row>39</xdr:row>
      <xdr:rowOff>41402</xdr:rowOff>
    </xdr:to>
    <xdr:cxnSp macro="">
      <xdr:nvCxnSpPr>
        <xdr:cNvPr id="293" name="直線コネクタ 292"/>
        <xdr:cNvCxnSpPr/>
      </xdr:nvCxnSpPr>
      <xdr:spPr>
        <a:xfrm>
          <a:off x="8750300" y="672697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40096</xdr:rowOff>
    </xdr:from>
    <xdr:to>
      <xdr:col>45</xdr:col>
      <xdr:colOff>177800</xdr:colOff>
      <xdr:row>39</xdr:row>
      <xdr:rowOff>40422</xdr:rowOff>
    </xdr:to>
    <xdr:cxnSp macro="">
      <xdr:nvCxnSpPr>
        <xdr:cNvPr id="296" name="直線コネクタ 295"/>
        <xdr:cNvCxnSpPr/>
      </xdr:nvCxnSpPr>
      <xdr:spPr>
        <a:xfrm>
          <a:off x="7861300" y="672664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38463</xdr:rowOff>
    </xdr:from>
    <xdr:to>
      <xdr:col>41</xdr:col>
      <xdr:colOff>50800</xdr:colOff>
      <xdr:row>39</xdr:row>
      <xdr:rowOff>40096</xdr:rowOff>
    </xdr:to>
    <xdr:cxnSp macro="">
      <xdr:nvCxnSpPr>
        <xdr:cNvPr id="299" name="直線コネクタ 298"/>
        <xdr:cNvCxnSpPr/>
      </xdr:nvCxnSpPr>
      <xdr:spPr>
        <a:xfrm>
          <a:off x="6972300" y="67250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162705</xdr:rowOff>
    </xdr:from>
    <xdr:to>
      <xdr:col>55</xdr:col>
      <xdr:colOff>50800</xdr:colOff>
      <xdr:row>39</xdr:row>
      <xdr:rowOff>92855</xdr:rowOff>
    </xdr:to>
    <xdr:sp macro="" textlink="">
      <xdr:nvSpPr>
        <xdr:cNvPr id="309" name="楕円 308"/>
        <xdr:cNvSpPr/>
      </xdr:nvSpPr>
      <xdr:spPr>
        <a:xfrm>
          <a:off x="104267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77632</xdr:rowOff>
    </xdr:from>
    <xdr:ext cx="378565" cy="259045"/>
    <xdr:sp macro="" textlink="">
      <xdr:nvSpPr>
        <xdr:cNvPr id="310" name="労働費該当値テキスト"/>
        <xdr:cNvSpPr txBox="1"/>
      </xdr:nvSpPr>
      <xdr:spPr>
        <a:xfrm>
          <a:off x="10528300" y="6592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162052</xdr:rowOff>
    </xdr:from>
    <xdr:to>
      <xdr:col>50</xdr:col>
      <xdr:colOff>165100</xdr:colOff>
      <xdr:row>39</xdr:row>
      <xdr:rowOff>92202</xdr:rowOff>
    </xdr:to>
    <xdr:sp macro="" textlink="">
      <xdr:nvSpPr>
        <xdr:cNvPr id="311" name="楕円 310"/>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83329</xdr:rowOff>
    </xdr:from>
    <xdr:ext cx="378565" cy="259045"/>
    <xdr:sp macro="" textlink="">
      <xdr:nvSpPr>
        <xdr:cNvPr id="312" name="テキスト ボックス 311"/>
        <xdr:cNvSpPr txBox="1"/>
      </xdr:nvSpPr>
      <xdr:spPr>
        <a:xfrm>
          <a:off x="9450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161072</xdr:rowOff>
    </xdr:from>
    <xdr:to>
      <xdr:col>46</xdr:col>
      <xdr:colOff>38100</xdr:colOff>
      <xdr:row>39</xdr:row>
      <xdr:rowOff>91222</xdr:rowOff>
    </xdr:to>
    <xdr:sp macro="" textlink="">
      <xdr:nvSpPr>
        <xdr:cNvPr id="313" name="楕円 312"/>
        <xdr:cNvSpPr/>
      </xdr:nvSpPr>
      <xdr:spPr>
        <a:xfrm>
          <a:off x="8699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82349</xdr:rowOff>
    </xdr:from>
    <xdr:ext cx="378565" cy="259045"/>
    <xdr:sp macro="" textlink="">
      <xdr:nvSpPr>
        <xdr:cNvPr id="314" name="テキスト ボックス 313"/>
        <xdr:cNvSpPr txBox="1"/>
      </xdr:nvSpPr>
      <xdr:spPr>
        <a:xfrm>
          <a:off x="8561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160746</xdr:rowOff>
    </xdr:from>
    <xdr:to>
      <xdr:col>41</xdr:col>
      <xdr:colOff>101600</xdr:colOff>
      <xdr:row>39</xdr:row>
      <xdr:rowOff>90896</xdr:rowOff>
    </xdr:to>
    <xdr:sp macro="" textlink="">
      <xdr:nvSpPr>
        <xdr:cNvPr id="315" name="楕円 314"/>
        <xdr:cNvSpPr/>
      </xdr:nvSpPr>
      <xdr:spPr>
        <a:xfrm>
          <a:off x="7810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82023</xdr:rowOff>
    </xdr:from>
    <xdr:ext cx="378565" cy="259045"/>
    <xdr:sp macro="" textlink="">
      <xdr:nvSpPr>
        <xdr:cNvPr id="316" name="テキスト ボックス 315"/>
        <xdr:cNvSpPr txBox="1"/>
      </xdr:nvSpPr>
      <xdr:spPr>
        <a:xfrm>
          <a:off x="7672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159113</xdr:rowOff>
    </xdr:from>
    <xdr:to>
      <xdr:col>36</xdr:col>
      <xdr:colOff>165100</xdr:colOff>
      <xdr:row>39</xdr:row>
      <xdr:rowOff>89263</xdr:rowOff>
    </xdr:to>
    <xdr:sp macro="" textlink="">
      <xdr:nvSpPr>
        <xdr:cNvPr id="317" name="楕円 316"/>
        <xdr:cNvSpPr/>
      </xdr:nvSpPr>
      <xdr:spPr>
        <a:xfrm>
          <a:off x="6921500" y="6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80390</xdr:rowOff>
    </xdr:from>
    <xdr:ext cx="378565" cy="259045"/>
    <xdr:sp macro="" textlink="">
      <xdr:nvSpPr>
        <xdr:cNvPr id="318" name="テキスト ボックス 317"/>
        <xdr:cNvSpPr txBox="1"/>
      </xdr:nvSpPr>
      <xdr:spPr>
        <a:xfrm>
          <a:off x="6783017" y="676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118478</xdr:rowOff>
    </xdr:from>
    <xdr:to>
      <xdr:col>55</xdr:col>
      <xdr:colOff>0</xdr:colOff>
      <xdr:row>58</xdr:row>
      <xdr:rowOff>125927</xdr:rowOff>
    </xdr:to>
    <xdr:cxnSp macro="">
      <xdr:nvCxnSpPr>
        <xdr:cNvPr id="347" name="直線コネクタ 346"/>
        <xdr:cNvCxnSpPr/>
      </xdr:nvCxnSpPr>
      <xdr:spPr>
        <a:xfrm flipV="1">
          <a:off x="9639300" y="10062578"/>
          <a:ext cx="8382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121888</xdr:rowOff>
    </xdr:from>
    <xdr:to>
      <xdr:col>50</xdr:col>
      <xdr:colOff>114300</xdr:colOff>
      <xdr:row>58</xdr:row>
      <xdr:rowOff>125927</xdr:rowOff>
    </xdr:to>
    <xdr:cxnSp macro="">
      <xdr:nvCxnSpPr>
        <xdr:cNvPr id="350" name="直線コネクタ 349"/>
        <xdr:cNvCxnSpPr/>
      </xdr:nvCxnSpPr>
      <xdr:spPr>
        <a:xfrm>
          <a:off x="8750300" y="10065988"/>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112611</xdr:rowOff>
    </xdr:from>
    <xdr:to>
      <xdr:col>45</xdr:col>
      <xdr:colOff>177800</xdr:colOff>
      <xdr:row>58</xdr:row>
      <xdr:rowOff>121888</xdr:rowOff>
    </xdr:to>
    <xdr:cxnSp macro="">
      <xdr:nvCxnSpPr>
        <xdr:cNvPr id="353" name="直線コネクタ 352"/>
        <xdr:cNvCxnSpPr/>
      </xdr:nvCxnSpPr>
      <xdr:spPr>
        <a:xfrm>
          <a:off x="7861300" y="10056711"/>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112611</xdr:rowOff>
    </xdr:from>
    <xdr:to>
      <xdr:col>41</xdr:col>
      <xdr:colOff>50800</xdr:colOff>
      <xdr:row>58</xdr:row>
      <xdr:rowOff>120974</xdr:rowOff>
    </xdr:to>
    <xdr:cxnSp macro="">
      <xdr:nvCxnSpPr>
        <xdr:cNvPr id="356" name="直線コネクタ 355"/>
        <xdr:cNvCxnSpPr/>
      </xdr:nvCxnSpPr>
      <xdr:spPr>
        <a:xfrm flipV="1">
          <a:off x="6972300" y="10056711"/>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127322</xdr:rowOff>
    </xdr:from>
    <xdr:ext cx="534377" cy="259045"/>
    <xdr:sp macro="" textlink="">
      <xdr:nvSpPr>
        <xdr:cNvPr id="358" name="テキスト ボックス 357"/>
        <xdr:cNvSpPr txBox="1"/>
      </xdr:nvSpPr>
      <xdr:spPr>
        <a:xfrm>
          <a:off x="7594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67678</xdr:rowOff>
    </xdr:from>
    <xdr:to>
      <xdr:col>55</xdr:col>
      <xdr:colOff>50800</xdr:colOff>
      <xdr:row>58</xdr:row>
      <xdr:rowOff>169278</xdr:rowOff>
    </xdr:to>
    <xdr:sp macro="" textlink="">
      <xdr:nvSpPr>
        <xdr:cNvPr id="366" name="楕円 365"/>
        <xdr:cNvSpPr/>
      </xdr:nvSpPr>
      <xdr:spPr>
        <a:xfrm>
          <a:off x="10426700" y="100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154055</xdr:rowOff>
    </xdr:from>
    <xdr:ext cx="469744" cy="259045"/>
    <xdr:sp macro="" textlink="">
      <xdr:nvSpPr>
        <xdr:cNvPr id="367" name="農林水産業費該当値テキスト"/>
        <xdr:cNvSpPr txBox="1"/>
      </xdr:nvSpPr>
      <xdr:spPr>
        <a:xfrm>
          <a:off x="10528300" y="992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75127</xdr:rowOff>
    </xdr:from>
    <xdr:to>
      <xdr:col>50</xdr:col>
      <xdr:colOff>165100</xdr:colOff>
      <xdr:row>59</xdr:row>
      <xdr:rowOff>5277</xdr:rowOff>
    </xdr:to>
    <xdr:sp macro="" textlink="">
      <xdr:nvSpPr>
        <xdr:cNvPr id="368" name="楕円 367"/>
        <xdr:cNvSpPr/>
      </xdr:nvSpPr>
      <xdr:spPr>
        <a:xfrm>
          <a:off x="9588500" y="100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167854</xdr:rowOff>
    </xdr:from>
    <xdr:ext cx="469744" cy="259045"/>
    <xdr:sp macro="" textlink="">
      <xdr:nvSpPr>
        <xdr:cNvPr id="369" name="テキスト ボックス 368"/>
        <xdr:cNvSpPr txBox="1"/>
      </xdr:nvSpPr>
      <xdr:spPr>
        <a:xfrm>
          <a:off x="9404428" y="1011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71088</xdr:rowOff>
    </xdr:from>
    <xdr:to>
      <xdr:col>46</xdr:col>
      <xdr:colOff>38100</xdr:colOff>
      <xdr:row>59</xdr:row>
      <xdr:rowOff>1238</xdr:rowOff>
    </xdr:to>
    <xdr:sp macro="" textlink="">
      <xdr:nvSpPr>
        <xdr:cNvPr id="370" name="楕円 369"/>
        <xdr:cNvSpPr/>
      </xdr:nvSpPr>
      <xdr:spPr>
        <a:xfrm>
          <a:off x="8699500" y="10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163815</xdr:rowOff>
    </xdr:from>
    <xdr:ext cx="469744" cy="259045"/>
    <xdr:sp macro="" textlink="">
      <xdr:nvSpPr>
        <xdr:cNvPr id="371" name="テキスト ボックス 370"/>
        <xdr:cNvSpPr txBox="1"/>
      </xdr:nvSpPr>
      <xdr:spPr>
        <a:xfrm>
          <a:off x="8515428" y="101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61811</xdr:rowOff>
    </xdr:from>
    <xdr:to>
      <xdr:col>41</xdr:col>
      <xdr:colOff>101600</xdr:colOff>
      <xdr:row>58</xdr:row>
      <xdr:rowOff>163411</xdr:rowOff>
    </xdr:to>
    <xdr:sp macro="" textlink="">
      <xdr:nvSpPr>
        <xdr:cNvPr id="372" name="楕円 371"/>
        <xdr:cNvSpPr/>
      </xdr:nvSpPr>
      <xdr:spPr>
        <a:xfrm>
          <a:off x="7810500" y="100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154538</xdr:rowOff>
    </xdr:from>
    <xdr:ext cx="469744" cy="259045"/>
    <xdr:sp macro="" textlink="">
      <xdr:nvSpPr>
        <xdr:cNvPr id="373" name="テキスト ボックス 372"/>
        <xdr:cNvSpPr txBox="1"/>
      </xdr:nvSpPr>
      <xdr:spPr>
        <a:xfrm>
          <a:off x="7626428" y="100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70174</xdr:rowOff>
    </xdr:from>
    <xdr:to>
      <xdr:col>36</xdr:col>
      <xdr:colOff>165100</xdr:colOff>
      <xdr:row>59</xdr:row>
      <xdr:rowOff>324</xdr:rowOff>
    </xdr:to>
    <xdr:sp macro="" textlink="">
      <xdr:nvSpPr>
        <xdr:cNvPr id="374" name="楕円 373"/>
        <xdr:cNvSpPr/>
      </xdr:nvSpPr>
      <xdr:spPr>
        <a:xfrm>
          <a:off x="6921500" y="100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162901</xdr:rowOff>
    </xdr:from>
    <xdr:ext cx="469744" cy="259045"/>
    <xdr:sp macro="" textlink="">
      <xdr:nvSpPr>
        <xdr:cNvPr id="375" name="テキスト ボックス 374"/>
        <xdr:cNvSpPr txBox="1"/>
      </xdr:nvSpPr>
      <xdr:spPr>
        <a:xfrm>
          <a:off x="6737428" y="101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146253</xdr:rowOff>
    </xdr:from>
    <xdr:to>
      <xdr:col>55</xdr:col>
      <xdr:colOff>0</xdr:colOff>
      <xdr:row>78</xdr:row>
      <xdr:rowOff>47346</xdr:rowOff>
    </xdr:to>
    <xdr:cxnSp macro="">
      <xdr:nvCxnSpPr>
        <xdr:cNvPr id="404" name="直線コネクタ 403"/>
        <xdr:cNvCxnSpPr/>
      </xdr:nvCxnSpPr>
      <xdr:spPr>
        <a:xfrm>
          <a:off x="9639300" y="13347903"/>
          <a:ext cx="8382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148386</xdr:rowOff>
    </xdr:from>
    <xdr:to>
      <xdr:col>50</xdr:col>
      <xdr:colOff>114300</xdr:colOff>
      <xdr:row>77</xdr:row>
      <xdr:rowOff>146253</xdr:rowOff>
    </xdr:to>
    <xdr:cxnSp macro="">
      <xdr:nvCxnSpPr>
        <xdr:cNvPr id="407" name="直線コネクタ 406"/>
        <xdr:cNvCxnSpPr/>
      </xdr:nvCxnSpPr>
      <xdr:spPr>
        <a:xfrm>
          <a:off x="8750300" y="13178586"/>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148386</xdr:rowOff>
    </xdr:from>
    <xdr:to>
      <xdr:col>45</xdr:col>
      <xdr:colOff>177800</xdr:colOff>
      <xdr:row>78</xdr:row>
      <xdr:rowOff>10731</xdr:rowOff>
    </xdr:to>
    <xdr:cxnSp macro="">
      <xdr:nvCxnSpPr>
        <xdr:cNvPr id="410" name="直線コネクタ 409"/>
        <xdr:cNvCxnSpPr/>
      </xdr:nvCxnSpPr>
      <xdr:spPr>
        <a:xfrm flipV="1">
          <a:off x="7861300" y="13178586"/>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2" name="テキスト ボックス 411"/>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34886</xdr:rowOff>
    </xdr:from>
    <xdr:to>
      <xdr:col>41</xdr:col>
      <xdr:colOff>50800</xdr:colOff>
      <xdr:row>78</xdr:row>
      <xdr:rowOff>10731</xdr:rowOff>
    </xdr:to>
    <xdr:cxnSp macro="">
      <xdr:nvCxnSpPr>
        <xdr:cNvPr id="413" name="直線コネクタ 412"/>
        <xdr:cNvCxnSpPr/>
      </xdr:nvCxnSpPr>
      <xdr:spPr>
        <a:xfrm>
          <a:off x="6972300" y="13065086"/>
          <a:ext cx="889000" cy="3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28655</xdr:rowOff>
    </xdr:from>
    <xdr:ext cx="534377" cy="259045"/>
    <xdr:sp macro="" textlink="">
      <xdr:nvSpPr>
        <xdr:cNvPr id="417" name="テキスト ボックス 416"/>
        <xdr:cNvSpPr txBox="1"/>
      </xdr:nvSpPr>
      <xdr:spPr>
        <a:xfrm>
          <a:off x="6705111" y="132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167996</xdr:rowOff>
    </xdr:from>
    <xdr:to>
      <xdr:col>55</xdr:col>
      <xdr:colOff>50800</xdr:colOff>
      <xdr:row>78</xdr:row>
      <xdr:rowOff>98146</xdr:rowOff>
    </xdr:to>
    <xdr:sp macro="" textlink="">
      <xdr:nvSpPr>
        <xdr:cNvPr id="423" name="楕円 422"/>
        <xdr:cNvSpPr/>
      </xdr:nvSpPr>
      <xdr:spPr>
        <a:xfrm>
          <a:off x="104267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146423</xdr:rowOff>
    </xdr:from>
    <xdr:ext cx="469744" cy="259045"/>
    <xdr:sp macro="" textlink="">
      <xdr:nvSpPr>
        <xdr:cNvPr id="424" name="商工費該当値テキスト"/>
        <xdr:cNvSpPr txBox="1"/>
      </xdr:nvSpPr>
      <xdr:spPr>
        <a:xfrm>
          <a:off x="10528300" y="133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95453</xdr:rowOff>
    </xdr:from>
    <xdr:to>
      <xdr:col>50</xdr:col>
      <xdr:colOff>165100</xdr:colOff>
      <xdr:row>78</xdr:row>
      <xdr:rowOff>25603</xdr:rowOff>
    </xdr:to>
    <xdr:sp macro="" textlink="">
      <xdr:nvSpPr>
        <xdr:cNvPr id="425" name="楕円 424"/>
        <xdr:cNvSpPr/>
      </xdr:nvSpPr>
      <xdr:spPr>
        <a:xfrm>
          <a:off x="95885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16730</xdr:rowOff>
    </xdr:from>
    <xdr:ext cx="469744" cy="259045"/>
    <xdr:sp macro="" textlink="">
      <xdr:nvSpPr>
        <xdr:cNvPr id="426" name="テキスト ボックス 425"/>
        <xdr:cNvSpPr txBox="1"/>
      </xdr:nvSpPr>
      <xdr:spPr>
        <a:xfrm>
          <a:off x="9404428" y="133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97586</xdr:rowOff>
    </xdr:from>
    <xdr:to>
      <xdr:col>46</xdr:col>
      <xdr:colOff>38100</xdr:colOff>
      <xdr:row>77</xdr:row>
      <xdr:rowOff>27736</xdr:rowOff>
    </xdr:to>
    <xdr:sp macro="" textlink="">
      <xdr:nvSpPr>
        <xdr:cNvPr id="427" name="楕円 426"/>
        <xdr:cNvSpPr/>
      </xdr:nvSpPr>
      <xdr:spPr>
        <a:xfrm>
          <a:off x="8699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44264</xdr:rowOff>
    </xdr:from>
    <xdr:ext cx="534377" cy="259045"/>
    <xdr:sp macro="" textlink="">
      <xdr:nvSpPr>
        <xdr:cNvPr id="428" name="テキスト ボックス 427"/>
        <xdr:cNvSpPr txBox="1"/>
      </xdr:nvSpPr>
      <xdr:spPr>
        <a:xfrm>
          <a:off x="8483111" y="129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131381</xdr:rowOff>
    </xdr:from>
    <xdr:to>
      <xdr:col>41</xdr:col>
      <xdr:colOff>101600</xdr:colOff>
      <xdr:row>78</xdr:row>
      <xdr:rowOff>61531</xdr:rowOff>
    </xdr:to>
    <xdr:sp macro="" textlink="">
      <xdr:nvSpPr>
        <xdr:cNvPr id="429" name="楕円 428"/>
        <xdr:cNvSpPr/>
      </xdr:nvSpPr>
      <xdr:spPr>
        <a:xfrm>
          <a:off x="7810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52658</xdr:rowOff>
    </xdr:from>
    <xdr:ext cx="469744" cy="259045"/>
    <xdr:sp macro="" textlink="">
      <xdr:nvSpPr>
        <xdr:cNvPr id="430" name="テキスト ボックス 429"/>
        <xdr:cNvSpPr txBox="1"/>
      </xdr:nvSpPr>
      <xdr:spPr>
        <a:xfrm>
          <a:off x="7626428" y="134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155536</xdr:rowOff>
    </xdr:from>
    <xdr:to>
      <xdr:col>36</xdr:col>
      <xdr:colOff>165100</xdr:colOff>
      <xdr:row>76</xdr:row>
      <xdr:rowOff>85686</xdr:rowOff>
    </xdr:to>
    <xdr:sp macro="" textlink="">
      <xdr:nvSpPr>
        <xdr:cNvPr id="431" name="楕円 430"/>
        <xdr:cNvSpPr/>
      </xdr:nvSpPr>
      <xdr:spPr>
        <a:xfrm>
          <a:off x="6921500" y="13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102214</xdr:rowOff>
    </xdr:from>
    <xdr:ext cx="534377" cy="259045"/>
    <xdr:sp macro="" textlink="">
      <xdr:nvSpPr>
        <xdr:cNvPr id="432" name="テキスト ボックス 431"/>
        <xdr:cNvSpPr txBox="1"/>
      </xdr:nvSpPr>
      <xdr:spPr>
        <a:xfrm>
          <a:off x="6705111" y="127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98267</xdr:rowOff>
    </xdr:from>
    <xdr:to>
      <xdr:col>55</xdr:col>
      <xdr:colOff>0</xdr:colOff>
      <xdr:row>96</xdr:row>
      <xdr:rowOff>27039</xdr:rowOff>
    </xdr:to>
    <xdr:cxnSp macro="">
      <xdr:nvCxnSpPr>
        <xdr:cNvPr id="462" name="直線コネクタ 461"/>
        <xdr:cNvCxnSpPr/>
      </xdr:nvCxnSpPr>
      <xdr:spPr>
        <a:xfrm flipV="1">
          <a:off x="9639300" y="16386017"/>
          <a:ext cx="8382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3"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27039</xdr:rowOff>
    </xdr:from>
    <xdr:to>
      <xdr:col>50</xdr:col>
      <xdr:colOff>114300</xdr:colOff>
      <xdr:row>96</xdr:row>
      <xdr:rowOff>144557</xdr:rowOff>
    </xdr:to>
    <xdr:cxnSp macro="">
      <xdr:nvCxnSpPr>
        <xdr:cNvPr id="465" name="直線コネクタ 464"/>
        <xdr:cNvCxnSpPr/>
      </xdr:nvCxnSpPr>
      <xdr:spPr>
        <a:xfrm flipV="1">
          <a:off x="8750300" y="16486239"/>
          <a:ext cx="889000" cy="1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7" name="テキスト ボックス 466"/>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144557</xdr:rowOff>
    </xdr:from>
    <xdr:to>
      <xdr:col>45</xdr:col>
      <xdr:colOff>177800</xdr:colOff>
      <xdr:row>97</xdr:row>
      <xdr:rowOff>60795</xdr:rowOff>
    </xdr:to>
    <xdr:cxnSp macro="">
      <xdr:nvCxnSpPr>
        <xdr:cNvPr id="468" name="直線コネクタ 467"/>
        <xdr:cNvCxnSpPr/>
      </xdr:nvCxnSpPr>
      <xdr:spPr>
        <a:xfrm flipV="1">
          <a:off x="7861300" y="16603757"/>
          <a:ext cx="889000" cy="8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152597</xdr:rowOff>
    </xdr:from>
    <xdr:to>
      <xdr:col>41</xdr:col>
      <xdr:colOff>50800</xdr:colOff>
      <xdr:row>97</xdr:row>
      <xdr:rowOff>60795</xdr:rowOff>
    </xdr:to>
    <xdr:cxnSp macro="">
      <xdr:nvCxnSpPr>
        <xdr:cNvPr id="471" name="直線コネクタ 470"/>
        <xdr:cNvCxnSpPr/>
      </xdr:nvCxnSpPr>
      <xdr:spPr>
        <a:xfrm>
          <a:off x="6972300" y="16611797"/>
          <a:ext cx="8890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25055</xdr:rowOff>
    </xdr:from>
    <xdr:ext cx="534377" cy="259045"/>
    <xdr:sp macro="" textlink="">
      <xdr:nvSpPr>
        <xdr:cNvPr id="475" name="テキスト ボックス 474"/>
        <xdr:cNvSpPr txBox="1"/>
      </xdr:nvSpPr>
      <xdr:spPr>
        <a:xfrm>
          <a:off x="6705111" y="166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47467</xdr:rowOff>
    </xdr:from>
    <xdr:to>
      <xdr:col>55</xdr:col>
      <xdr:colOff>50800</xdr:colOff>
      <xdr:row>95</xdr:row>
      <xdr:rowOff>149067</xdr:rowOff>
    </xdr:to>
    <xdr:sp macro="" textlink="">
      <xdr:nvSpPr>
        <xdr:cNvPr id="481" name="楕円 480"/>
        <xdr:cNvSpPr/>
      </xdr:nvSpPr>
      <xdr:spPr>
        <a:xfrm>
          <a:off x="10426700" y="163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70344</xdr:rowOff>
    </xdr:from>
    <xdr:ext cx="534377" cy="259045"/>
    <xdr:sp macro="" textlink="">
      <xdr:nvSpPr>
        <xdr:cNvPr id="482" name="土木費該当値テキスト"/>
        <xdr:cNvSpPr txBox="1"/>
      </xdr:nvSpPr>
      <xdr:spPr>
        <a:xfrm>
          <a:off x="10528300" y="161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147689</xdr:rowOff>
    </xdr:from>
    <xdr:to>
      <xdr:col>50</xdr:col>
      <xdr:colOff>165100</xdr:colOff>
      <xdr:row>96</xdr:row>
      <xdr:rowOff>77839</xdr:rowOff>
    </xdr:to>
    <xdr:sp macro="" textlink="">
      <xdr:nvSpPr>
        <xdr:cNvPr id="483" name="楕円 482"/>
        <xdr:cNvSpPr/>
      </xdr:nvSpPr>
      <xdr:spPr>
        <a:xfrm>
          <a:off x="9588500" y="164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94366</xdr:rowOff>
    </xdr:from>
    <xdr:ext cx="534377" cy="259045"/>
    <xdr:sp macro="" textlink="">
      <xdr:nvSpPr>
        <xdr:cNvPr id="484" name="テキスト ボックス 483"/>
        <xdr:cNvSpPr txBox="1"/>
      </xdr:nvSpPr>
      <xdr:spPr>
        <a:xfrm>
          <a:off x="9372111" y="162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93757</xdr:rowOff>
    </xdr:from>
    <xdr:to>
      <xdr:col>46</xdr:col>
      <xdr:colOff>38100</xdr:colOff>
      <xdr:row>97</xdr:row>
      <xdr:rowOff>23907</xdr:rowOff>
    </xdr:to>
    <xdr:sp macro="" textlink="">
      <xdr:nvSpPr>
        <xdr:cNvPr id="485" name="楕円 484"/>
        <xdr:cNvSpPr/>
      </xdr:nvSpPr>
      <xdr:spPr>
        <a:xfrm>
          <a:off x="8699500" y="165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40434</xdr:rowOff>
    </xdr:from>
    <xdr:ext cx="534377" cy="259045"/>
    <xdr:sp macro="" textlink="">
      <xdr:nvSpPr>
        <xdr:cNvPr id="486" name="テキスト ボックス 485"/>
        <xdr:cNvSpPr txBox="1"/>
      </xdr:nvSpPr>
      <xdr:spPr>
        <a:xfrm>
          <a:off x="8483111" y="16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9995</xdr:rowOff>
    </xdr:from>
    <xdr:to>
      <xdr:col>41</xdr:col>
      <xdr:colOff>101600</xdr:colOff>
      <xdr:row>97</xdr:row>
      <xdr:rowOff>111595</xdr:rowOff>
    </xdr:to>
    <xdr:sp macro="" textlink="">
      <xdr:nvSpPr>
        <xdr:cNvPr id="487" name="楕円 486"/>
        <xdr:cNvSpPr/>
      </xdr:nvSpPr>
      <xdr:spPr>
        <a:xfrm>
          <a:off x="7810500" y="166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102722</xdr:rowOff>
    </xdr:from>
    <xdr:ext cx="534377" cy="259045"/>
    <xdr:sp macro="" textlink="">
      <xdr:nvSpPr>
        <xdr:cNvPr id="488" name="テキスト ボックス 487"/>
        <xdr:cNvSpPr txBox="1"/>
      </xdr:nvSpPr>
      <xdr:spPr>
        <a:xfrm>
          <a:off x="7594111" y="1673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101797</xdr:rowOff>
    </xdr:from>
    <xdr:to>
      <xdr:col>36</xdr:col>
      <xdr:colOff>165100</xdr:colOff>
      <xdr:row>97</xdr:row>
      <xdr:rowOff>31947</xdr:rowOff>
    </xdr:to>
    <xdr:sp macro="" textlink="">
      <xdr:nvSpPr>
        <xdr:cNvPr id="489" name="楕円 488"/>
        <xdr:cNvSpPr/>
      </xdr:nvSpPr>
      <xdr:spPr>
        <a:xfrm>
          <a:off x="6921500" y="165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48474</xdr:rowOff>
    </xdr:from>
    <xdr:ext cx="534377" cy="259045"/>
    <xdr:sp macro="" textlink="">
      <xdr:nvSpPr>
        <xdr:cNvPr id="490" name="テキスト ボックス 489"/>
        <xdr:cNvSpPr txBox="1"/>
      </xdr:nvSpPr>
      <xdr:spPr>
        <a:xfrm>
          <a:off x="6705111" y="163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113868</xdr:rowOff>
    </xdr:from>
    <xdr:to>
      <xdr:col>85</xdr:col>
      <xdr:colOff>127000</xdr:colOff>
      <xdr:row>36</xdr:row>
      <xdr:rowOff>149347</xdr:rowOff>
    </xdr:to>
    <xdr:cxnSp macro="">
      <xdr:nvCxnSpPr>
        <xdr:cNvPr id="518" name="直線コネクタ 517"/>
        <xdr:cNvCxnSpPr/>
      </xdr:nvCxnSpPr>
      <xdr:spPr>
        <a:xfrm>
          <a:off x="15481300" y="6286068"/>
          <a:ext cx="8382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44602</xdr:rowOff>
    </xdr:from>
    <xdr:to>
      <xdr:col>81</xdr:col>
      <xdr:colOff>50800</xdr:colOff>
      <xdr:row>36</xdr:row>
      <xdr:rowOff>113868</xdr:rowOff>
    </xdr:to>
    <xdr:cxnSp macro="">
      <xdr:nvCxnSpPr>
        <xdr:cNvPr id="521" name="直線コネクタ 520"/>
        <xdr:cNvCxnSpPr/>
      </xdr:nvCxnSpPr>
      <xdr:spPr>
        <a:xfrm>
          <a:off x="14592300" y="6216802"/>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44602</xdr:rowOff>
    </xdr:from>
    <xdr:to>
      <xdr:col>76</xdr:col>
      <xdr:colOff>114300</xdr:colOff>
      <xdr:row>36</xdr:row>
      <xdr:rowOff>93797</xdr:rowOff>
    </xdr:to>
    <xdr:cxnSp macro="">
      <xdr:nvCxnSpPr>
        <xdr:cNvPr id="524" name="直線コネクタ 523"/>
        <xdr:cNvCxnSpPr/>
      </xdr:nvCxnSpPr>
      <xdr:spPr>
        <a:xfrm flipV="1">
          <a:off x="13703300" y="6216802"/>
          <a:ext cx="889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94576</xdr:rowOff>
    </xdr:from>
    <xdr:ext cx="534377" cy="259045"/>
    <xdr:sp macro="" textlink="">
      <xdr:nvSpPr>
        <xdr:cNvPr id="526" name="テキスト ボックス 525"/>
        <xdr:cNvSpPr txBox="1"/>
      </xdr:nvSpPr>
      <xdr:spPr>
        <a:xfrm>
          <a:off x="14325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147427</xdr:rowOff>
    </xdr:from>
    <xdr:to>
      <xdr:col>71</xdr:col>
      <xdr:colOff>177800</xdr:colOff>
      <xdr:row>36</xdr:row>
      <xdr:rowOff>93797</xdr:rowOff>
    </xdr:to>
    <xdr:cxnSp macro="">
      <xdr:nvCxnSpPr>
        <xdr:cNvPr id="527" name="直線コネクタ 526"/>
        <xdr:cNvCxnSpPr/>
      </xdr:nvCxnSpPr>
      <xdr:spPr>
        <a:xfrm>
          <a:off x="12814300" y="5976727"/>
          <a:ext cx="889000" cy="28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37" name="楕円 536"/>
        <xdr:cNvSpPr/>
      </xdr:nvSpPr>
      <xdr:spPr>
        <a:xfrm>
          <a:off x="162687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76974</xdr:rowOff>
    </xdr:from>
    <xdr:ext cx="534377" cy="259045"/>
    <xdr:sp macro="" textlink="">
      <xdr:nvSpPr>
        <xdr:cNvPr id="538" name="消防費該当値テキスト"/>
        <xdr:cNvSpPr txBox="1"/>
      </xdr:nvSpPr>
      <xdr:spPr>
        <a:xfrm>
          <a:off x="16370300" y="624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63068</xdr:rowOff>
    </xdr:from>
    <xdr:to>
      <xdr:col>81</xdr:col>
      <xdr:colOff>101600</xdr:colOff>
      <xdr:row>36</xdr:row>
      <xdr:rowOff>164668</xdr:rowOff>
    </xdr:to>
    <xdr:sp macro="" textlink="">
      <xdr:nvSpPr>
        <xdr:cNvPr id="539" name="楕円 538"/>
        <xdr:cNvSpPr/>
      </xdr:nvSpPr>
      <xdr:spPr>
        <a:xfrm>
          <a:off x="15430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155795</xdr:rowOff>
    </xdr:from>
    <xdr:ext cx="534377" cy="259045"/>
    <xdr:sp macro="" textlink="">
      <xdr:nvSpPr>
        <xdr:cNvPr id="540" name="テキスト ボックス 539"/>
        <xdr:cNvSpPr txBox="1"/>
      </xdr:nvSpPr>
      <xdr:spPr>
        <a:xfrm>
          <a:off x="15214111" y="63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165252</xdr:rowOff>
    </xdr:from>
    <xdr:to>
      <xdr:col>76</xdr:col>
      <xdr:colOff>165100</xdr:colOff>
      <xdr:row>36</xdr:row>
      <xdr:rowOff>95402</xdr:rowOff>
    </xdr:to>
    <xdr:sp macro="" textlink="">
      <xdr:nvSpPr>
        <xdr:cNvPr id="541" name="楕円 540"/>
        <xdr:cNvSpPr/>
      </xdr:nvSpPr>
      <xdr:spPr>
        <a:xfrm>
          <a:off x="14541500" y="61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111929</xdr:rowOff>
    </xdr:from>
    <xdr:ext cx="534377" cy="259045"/>
    <xdr:sp macro="" textlink="">
      <xdr:nvSpPr>
        <xdr:cNvPr id="542" name="テキスト ボックス 541"/>
        <xdr:cNvSpPr txBox="1"/>
      </xdr:nvSpPr>
      <xdr:spPr>
        <a:xfrm>
          <a:off x="14325111" y="59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42997</xdr:rowOff>
    </xdr:from>
    <xdr:to>
      <xdr:col>72</xdr:col>
      <xdr:colOff>38100</xdr:colOff>
      <xdr:row>36</xdr:row>
      <xdr:rowOff>144597</xdr:rowOff>
    </xdr:to>
    <xdr:sp macro="" textlink="">
      <xdr:nvSpPr>
        <xdr:cNvPr id="543" name="楕円 542"/>
        <xdr:cNvSpPr/>
      </xdr:nvSpPr>
      <xdr:spPr>
        <a:xfrm>
          <a:off x="13652500" y="62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135724</xdr:rowOff>
    </xdr:from>
    <xdr:ext cx="534377" cy="259045"/>
    <xdr:sp macro="" textlink="">
      <xdr:nvSpPr>
        <xdr:cNvPr id="544" name="テキスト ボックス 543"/>
        <xdr:cNvSpPr txBox="1"/>
      </xdr:nvSpPr>
      <xdr:spPr>
        <a:xfrm>
          <a:off x="13436111" y="63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96627</xdr:rowOff>
    </xdr:from>
    <xdr:to>
      <xdr:col>67</xdr:col>
      <xdr:colOff>101600</xdr:colOff>
      <xdr:row>35</xdr:row>
      <xdr:rowOff>26777</xdr:rowOff>
    </xdr:to>
    <xdr:sp macro="" textlink="">
      <xdr:nvSpPr>
        <xdr:cNvPr id="545" name="楕円 544"/>
        <xdr:cNvSpPr/>
      </xdr:nvSpPr>
      <xdr:spPr>
        <a:xfrm>
          <a:off x="12763500" y="59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17904</xdr:rowOff>
    </xdr:from>
    <xdr:ext cx="534377" cy="259045"/>
    <xdr:sp macro="" textlink="">
      <xdr:nvSpPr>
        <xdr:cNvPr id="546" name="テキスト ボックス 545"/>
        <xdr:cNvSpPr txBox="1"/>
      </xdr:nvSpPr>
      <xdr:spPr>
        <a:xfrm>
          <a:off x="12547111" y="60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29172</xdr:rowOff>
    </xdr:from>
    <xdr:to>
      <xdr:col>85</xdr:col>
      <xdr:colOff>127000</xdr:colOff>
      <xdr:row>58</xdr:row>
      <xdr:rowOff>31050</xdr:rowOff>
    </xdr:to>
    <xdr:cxnSp macro="">
      <xdr:nvCxnSpPr>
        <xdr:cNvPr id="578" name="直線コネクタ 577"/>
        <xdr:cNvCxnSpPr/>
      </xdr:nvCxnSpPr>
      <xdr:spPr>
        <a:xfrm flipV="1">
          <a:off x="15481300" y="9973272"/>
          <a:ext cx="8382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170921</xdr:rowOff>
    </xdr:from>
    <xdr:to>
      <xdr:col>81</xdr:col>
      <xdr:colOff>50800</xdr:colOff>
      <xdr:row>58</xdr:row>
      <xdr:rowOff>31050</xdr:rowOff>
    </xdr:to>
    <xdr:cxnSp macro="">
      <xdr:nvCxnSpPr>
        <xdr:cNvPr id="581" name="直線コネクタ 580"/>
        <xdr:cNvCxnSpPr/>
      </xdr:nvCxnSpPr>
      <xdr:spPr>
        <a:xfrm>
          <a:off x="14592300" y="9943571"/>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108578</xdr:rowOff>
    </xdr:from>
    <xdr:to>
      <xdr:col>76</xdr:col>
      <xdr:colOff>114300</xdr:colOff>
      <xdr:row>57</xdr:row>
      <xdr:rowOff>170921</xdr:rowOff>
    </xdr:to>
    <xdr:cxnSp macro="">
      <xdr:nvCxnSpPr>
        <xdr:cNvPr id="584" name="直線コネクタ 583"/>
        <xdr:cNvCxnSpPr/>
      </xdr:nvCxnSpPr>
      <xdr:spPr>
        <a:xfrm>
          <a:off x="13703300" y="9195428"/>
          <a:ext cx="889000" cy="7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108578</xdr:rowOff>
    </xdr:from>
    <xdr:to>
      <xdr:col>71</xdr:col>
      <xdr:colOff>177800</xdr:colOff>
      <xdr:row>58</xdr:row>
      <xdr:rowOff>23523</xdr:rowOff>
    </xdr:to>
    <xdr:cxnSp macro="">
      <xdr:nvCxnSpPr>
        <xdr:cNvPr id="587" name="直線コネクタ 586"/>
        <xdr:cNvCxnSpPr/>
      </xdr:nvCxnSpPr>
      <xdr:spPr>
        <a:xfrm flipV="1">
          <a:off x="12814300" y="9195428"/>
          <a:ext cx="889000" cy="77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106711</xdr:rowOff>
    </xdr:from>
    <xdr:ext cx="534377" cy="259045"/>
    <xdr:sp macro="" textlink="">
      <xdr:nvSpPr>
        <xdr:cNvPr id="589" name="テキスト ボックス 588"/>
        <xdr:cNvSpPr txBox="1"/>
      </xdr:nvSpPr>
      <xdr:spPr>
        <a:xfrm>
          <a:off x="13436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1" name="テキスト ボックス 590"/>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149822</xdr:rowOff>
    </xdr:from>
    <xdr:to>
      <xdr:col>85</xdr:col>
      <xdr:colOff>177800</xdr:colOff>
      <xdr:row>58</xdr:row>
      <xdr:rowOff>79972</xdr:rowOff>
    </xdr:to>
    <xdr:sp macro="" textlink="">
      <xdr:nvSpPr>
        <xdr:cNvPr id="597" name="楕円 596"/>
        <xdr:cNvSpPr/>
      </xdr:nvSpPr>
      <xdr:spPr>
        <a:xfrm>
          <a:off x="162687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64749</xdr:rowOff>
    </xdr:from>
    <xdr:ext cx="534377" cy="259045"/>
    <xdr:sp macro="" textlink="">
      <xdr:nvSpPr>
        <xdr:cNvPr id="598" name="教育費該当値テキスト"/>
        <xdr:cNvSpPr txBox="1"/>
      </xdr:nvSpPr>
      <xdr:spPr>
        <a:xfrm>
          <a:off x="16370300" y="98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151700</xdr:rowOff>
    </xdr:from>
    <xdr:to>
      <xdr:col>81</xdr:col>
      <xdr:colOff>101600</xdr:colOff>
      <xdr:row>58</xdr:row>
      <xdr:rowOff>81850</xdr:rowOff>
    </xdr:to>
    <xdr:sp macro="" textlink="">
      <xdr:nvSpPr>
        <xdr:cNvPr id="599" name="楕円 598"/>
        <xdr:cNvSpPr/>
      </xdr:nvSpPr>
      <xdr:spPr>
        <a:xfrm>
          <a:off x="15430500" y="99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72977</xdr:rowOff>
    </xdr:from>
    <xdr:ext cx="534377" cy="259045"/>
    <xdr:sp macro="" textlink="">
      <xdr:nvSpPr>
        <xdr:cNvPr id="600" name="テキスト ボックス 599"/>
        <xdr:cNvSpPr txBox="1"/>
      </xdr:nvSpPr>
      <xdr:spPr>
        <a:xfrm>
          <a:off x="15214111" y="1001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120121</xdr:rowOff>
    </xdr:from>
    <xdr:to>
      <xdr:col>76</xdr:col>
      <xdr:colOff>165100</xdr:colOff>
      <xdr:row>58</xdr:row>
      <xdr:rowOff>50271</xdr:rowOff>
    </xdr:to>
    <xdr:sp macro="" textlink="">
      <xdr:nvSpPr>
        <xdr:cNvPr id="601" name="楕円 600"/>
        <xdr:cNvSpPr/>
      </xdr:nvSpPr>
      <xdr:spPr>
        <a:xfrm>
          <a:off x="14541500" y="98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41398</xdr:rowOff>
    </xdr:from>
    <xdr:ext cx="534377" cy="259045"/>
    <xdr:sp macro="" textlink="">
      <xdr:nvSpPr>
        <xdr:cNvPr id="602" name="テキスト ボックス 601"/>
        <xdr:cNvSpPr txBox="1"/>
      </xdr:nvSpPr>
      <xdr:spPr>
        <a:xfrm>
          <a:off x="14325111" y="99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57778</xdr:rowOff>
    </xdr:from>
    <xdr:to>
      <xdr:col>72</xdr:col>
      <xdr:colOff>38100</xdr:colOff>
      <xdr:row>53</xdr:row>
      <xdr:rowOff>159378</xdr:rowOff>
    </xdr:to>
    <xdr:sp macro="" textlink="">
      <xdr:nvSpPr>
        <xdr:cNvPr id="603" name="楕円 602"/>
        <xdr:cNvSpPr/>
      </xdr:nvSpPr>
      <xdr:spPr>
        <a:xfrm>
          <a:off x="13652500" y="91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4455</xdr:rowOff>
    </xdr:from>
    <xdr:ext cx="534377" cy="259045"/>
    <xdr:sp macro="" textlink="">
      <xdr:nvSpPr>
        <xdr:cNvPr id="604" name="テキスト ボックス 603"/>
        <xdr:cNvSpPr txBox="1"/>
      </xdr:nvSpPr>
      <xdr:spPr>
        <a:xfrm>
          <a:off x="13436111" y="89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144173</xdr:rowOff>
    </xdr:from>
    <xdr:to>
      <xdr:col>67</xdr:col>
      <xdr:colOff>101600</xdr:colOff>
      <xdr:row>58</xdr:row>
      <xdr:rowOff>74323</xdr:rowOff>
    </xdr:to>
    <xdr:sp macro="" textlink="">
      <xdr:nvSpPr>
        <xdr:cNvPr id="605" name="楕円 604"/>
        <xdr:cNvSpPr/>
      </xdr:nvSpPr>
      <xdr:spPr>
        <a:xfrm>
          <a:off x="12763500" y="991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65450</xdr:rowOff>
    </xdr:from>
    <xdr:ext cx="534377" cy="259045"/>
    <xdr:sp macro="" textlink="">
      <xdr:nvSpPr>
        <xdr:cNvPr id="606" name="テキスト ボックス 605"/>
        <xdr:cNvSpPr txBox="1"/>
      </xdr:nvSpPr>
      <xdr:spPr>
        <a:xfrm>
          <a:off x="12547111" y="100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108218</xdr:rowOff>
    </xdr:from>
    <xdr:to>
      <xdr:col>85</xdr:col>
      <xdr:colOff>127000</xdr:colOff>
      <xdr:row>98</xdr:row>
      <xdr:rowOff>108708</xdr:rowOff>
    </xdr:to>
    <xdr:cxnSp macro="">
      <xdr:nvCxnSpPr>
        <xdr:cNvPr id="694" name="直線コネクタ 693"/>
        <xdr:cNvCxnSpPr/>
      </xdr:nvCxnSpPr>
      <xdr:spPr>
        <a:xfrm>
          <a:off x="15481300" y="1691031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105084</xdr:rowOff>
    </xdr:from>
    <xdr:to>
      <xdr:col>81</xdr:col>
      <xdr:colOff>50800</xdr:colOff>
      <xdr:row>98</xdr:row>
      <xdr:rowOff>108218</xdr:rowOff>
    </xdr:to>
    <xdr:cxnSp macro="">
      <xdr:nvCxnSpPr>
        <xdr:cNvPr id="697" name="直線コネクタ 696"/>
        <xdr:cNvCxnSpPr/>
      </xdr:nvCxnSpPr>
      <xdr:spPr>
        <a:xfrm>
          <a:off x="14592300" y="1690718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102797</xdr:rowOff>
    </xdr:from>
    <xdr:to>
      <xdr:col>76</xdr:col>
      <xdr:colOff>114300</xdr:colOff>
      <xdr:row>98</xdr:row>
      <xdr:rowOff>105084</xdr:rowOff>
    </xdr:to>
    <xdr:cxnSp macro="">
      <xdr:nvCxnSpPr>
        <xdr:cNvPr id="700" name="直線コネクタ 699"/>
        <xdr:cNvCxnSpPr/>
      </xdr:nvCxnSpPr>
      <xdr:spPr>
        <a:xfrm>
          <a:off x="13703300" y="16904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97622</xdr:rowOff>
    </xdr:from>
    <xdr:to>
      <xdr:col>71</xdr:col>
      <xdr:colOff>177800</xdr:colOff>
      <xdr:row>98</xdr:row>
      <xdr:rowOff>102797</xdr:rowOff>
    </xdr:to>
    <xdr:cxnSp macro="">
      <xdr:nvCxnSpPr>
        <xdr:cNvPr id="703" name="直線コネクタ 702"/>
        <xdr:cNvCxnSpPr/>
      </xdr:nvCxnSpPr>
      <xdr:spPr>
        <a:xfrm>
          <a:off x="12814300" y="1689972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57908</xdr:rowOff>
    </xdr:from>
    <xdr:to>
      <xdr:col>85</xdr:col>
      <xdr:colOff>177800</xdr:colOff>
      <xdr:row>98</xdr:row>
      <xdr:rowOff>159508</xdr:rowOff>
    </xdr:to>
    <xdr:sp macro="" textlink="">
      <xdr:nvSpPr>
        <xdr:cNvPr id="713" name="楕円 712"/>
        <xdr:cNvSpPr/>
      </xdr:nvSpPr>
      <xdr:spPr>
        <a:xfrm>
          <a:off x="16268700" y="16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144285</xdr:rowOff>
    </xdr:from>
    <xdr:ext cx="469744" cy="259045"/>
    <xdr:sp macro="" textlink="">
      <xdr:nvSpPr>
        <xdr:cNvPr id="714" name="公債費該当値テキスト"/>
        <xdr:cNvSpPr txBox="1"/>
      </xdr:nvSpPr>
      <xdr:spPr>
        <a:xfrm>
          <a:off x="16370300" y="167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57418</xdr:rowOff>
    </xdr:from>
    <xdr:to>
      <xdr:col>81</xdr:col>
      <xdr:colOff>101600</xdr:colOff>
      <xdr:row>98</xdr:row>
      <xdr:rowOff>159018</xdr:rowOff>
    </xdr:to>
    <xdr:sp macro="" textlink="">
      <xdr:nvSpPr>
        <xdr:cNvPr id="715" name="楕円 714"/>
        <xdr:cNvSpPr/>
      </xdr:nvSpPr>
      <xdr:spPr>
        <a:xfrm>
          <a:off x="15430500" y="16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150145</xdr:rowOff>
    </xdr:from>
    <xdr:ext cx="469744" cy="259045"/>
    <xdr:sp macro="" textlink="">
      <xdr:nvSpPr>
        <xdr:cNvPr id="716" name="テキスト ボックス 715"/>
        <xdr:cNvSpPr txBox="1"/>
      </xdr:nvSpPr>
      <xdr:spPr>
        <a:xfrm>
          <a:off x="15246428" y="169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54284</xdr:rowOff>
    </xdr:from>
    <xdr:to>
      <xdr:col>76</xdr:col>
      <xdr:colOff>165100</xdr:colOff>
      <xdr:row>98</xdr:row>
      <xdr:rowOff>155884</xdr:rowOff>
    </xdr:to>
    <xdr:sp macro="" textlink="">
      <xdr:nvSpPr>
        <xdr:cNvPr id="717" name="楕円 716"/>
        <xdr:cNvSpPr/>
      </xdr:nvSpPr>
      <xdr:spPr>
        <a:xfrm>
          <a:off x="14541500" y="16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147011</xdr:rowOff>
    </xdr:from>
    <xdr:ext cx="534377" cy="259045"/>
    <xdr:sp macro="" textlink="">
      <xdr:nvSpPr>
        <xdr:cNvPr id="718" name="テキスト ボックス 717"/>
        <xdr:cNvSpPr txBox="1"/>
      </xdr:nvSpPr>
      <xdr:spPr>
        <a:xfrm>
          <a:off x="14325111" y="169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51997</xdr:rowOff>
    </xdr:from>
    <xdr:to>
      <xdr:col>72</xdr:col>
      <xdr:colOff>38100</xdr:colOff>
      <xdr:row>98</xdr:row>
      <xdr:rowOff>153597</xdr:rowOff>
    </xdr:to>
    <xdr:sp macro="" textlink="">
      <xdr:nvSpPr>
        <xdr:cNvPr id="719" name="楕円 718"/>
        <xdr:cNvSpPr/>
      </xdr:nvSpPr>
      <xdr:spPr>
        <a:xfrm>
          <a:off x="13652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144724</xdr:rowOff>
    </xdr:from>
    <xdr:ext cx="534377" cy="259045"/>
    <xdr:sp macro="" textlink="">
      <xdr:nvSpPr>
        <xdr:cNvPr id="720" name="テキスト ボックス 719"/>
        <xdr:cNvSpPr txBox="1"/>
      </xdr:nvSpPr>
      <xdr:spPr>
        <a:xfrm>
          <a:off x="13436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46822</xdr:rowOff>
    </xdr:from>
    <xdr:to>
      <xdr:col>67</xdr:col>
      <xdr:colOff>101600</xdr:colOff>
      <xdr:row>98</xdr:row>
      <xdr:rowOff>148422</xdr:rowOff>
    </xdr:to>
    <xdr:sp macro="" textlink="">
      <xdr:nvSpPr>
        <xdr:cNvPr id="721" name="楕円 720"/>
        <xdr:cNvSpPr/>
      </xdr:nvSpPr>
      <xdr:spPr>
        <a:xfrm>
          <a:off x="12763500" y="16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139549</xdr:rowOff>
    </xdr:from>
    <xdr:ext cx="534377" cy="259045"/>
    <xdr:sp macro="" textlink="">
      <xdr:nvSpPr>
        <xdr:cNvPr id="722" name="テキスト ボックス 721"/>
        <xdr:cNvSpPr txBox="1"/>
      </xdr:nvSpPr>
      <xdr:spPr>
        <a:xfrm>
          <a:off x="12547111" y="169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8" name="テキスト ボックス 73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0" name="テキスト ボックス 73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2" name="テキスト ボックス 741"/>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48260</xdr:rowOff>
    </xdr:from>
    <xdr:to>
      <xdr:col>116</xdr:col>
      <xdr:colOff>62864</xdr:colOff>
      <xdr:row>39</xdr:row>
      <xdr:rowOff>44450</xdr:rowOff>
    </xdr:to>
    <xdr:cxnSp macro="">
      <xdr:nvCxnSpPr>
        <xdr:cNvPr id="746" name="直線コネクタ 745"/>
        <xdr:cNvCxnSpPr/>
      </xdr:nvCxnSpPr>
      <xdr:spPr>
        <a:xfrm flipV="1">
          <a:off x="22159595" y="5877560"/>
          <a:ext cx="1269" cy="85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62882</xdr:rowOff>
    </xdr:from>
    <xdr:ext cx="249299" cy="259045"/>
    <xdr:sp macro="" textlink="">
      <xdr:nvSpPr>
        <xdr:cNvPr id="747" name="諸支出金最小値テキスト"/>
        <xdr:cNvSpPr txBox="1"/>
      </xdr:nvSpPr>
      <xdr:spPr>
        <a:xfrm>
          <a:off x="22212300" y="67494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166387</xdr:rowOff>
    </xdr:from>
    <xdr:ext cx="378565" cy="259045"/>
    <xdr:sp macro="" textlink="">
      <xdr:nvSpPr>
        <xdr:cNvPr id="749" name="諸支出金最大値テキスト"/>
        <xdr:cNvSpPr txBox="1"/>
      </xdr:nvSpPr>
      <xdr:spPr>
        <a:xfrm>
          <a:off x="22212300"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48260</xdr:rowOff>
    </xdr:from>
    <xdr:to>
      <xdr:col>116</xdr:col>
      <xdr:colOff>152400</xdr:colOff>
      <xdr:row>34</xdr:row>
      <xdr:rowOff>48260</xdr:rowOff>
    </xdr:to>
    <xdr:cxnSp macro="">
      <xdr:nvCxnSpPr>
        <xdr:cNvPr id="750" name="直線コネクタ 749"/>
        <xdr:cNvCxnSpPr/>
      </xdr:nvCxnSpPr>
      <xdr:spPr>
        <a:xfrm>
          <a:off x="22072600" y="587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153035</xdr:rowOff>
    </xdr:from>
    <xdr:to>
      <xdr:col>116</xdr:col>
      <xdr:colOff>63500</xdr:colOff>
      <xdr:row>39</xdr:row>
      <xdr:rowOff>44450</xdr:rowOff>
    </xdr:to>
    <xdr:cxnSp macro="">
      <xdr:nvCxnSpPr>
        <xdr:cNvPr id="751" name="直線コネクタ 750"/>
        <xdr:cNvCxnSpPr/>
      </xdr:nvCxnSpPr>
      <xdr:spPr>
        <a:xfrm flipV="1">
          <a:off x="21323300" y="5982335"/>
          <a:ext cx="838200" cy="7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107332</xdr:rowOff>
    </xdr:from>
    <xdr:ext cx="313932" cy="259045"/>
    <xdr:sp macro="" textlink="">
      <xdr:nvSpPr>
        <xdr:cNvPr id="752" name="諸支出金平均値テキスト"/>
        <xdr:cNvSpPr txBox="1"/>
      </xdr:nvSpPr>
      <xdr:spPr>
        <a:xfrm>
          <a:off x="22212300" y="662243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128905</xdr:rowOff>
    </xdr:from>
    <xdr:to>
      <xdr:col>116</xdr:col>
      <xdr:colOff>114300</xdr:colOff>
      <xdr:row>39</xdr:row>
      <xdr:rowOff>59055</xdr:rowOff>
    </xdr:to>
    <xdr:sp macro="" textlink="">
      <xdr:nvSpPr>
        <xdr:cNvPr id="753" name="フローチャート: 判断 752"/>
        <xdr:cNvSpPr/>
      </xdr:nvSpPr>
      <xdr:spPr>
        <a:xfrm>
          <a:off x="221107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128270</xdr:rowOff>
    </xdr:from>
    <xdr:to>
      <xdr:col>111</xdr:col>
      <xdr:colOff>177800</xdr:colOff>
      <xdr:row>39</xdr:row>
      <xdr:rowOff>44450</xdr:rowOff>
    </xdr:to>
    <xdr:cxnSp macro="">
      <xdr:nvCxnSpPr>
        <xdr:cNvPr id="754" name="直線コネクタ 753"/>
        <xdr:cNvCxnSpPr/>
      </xdr:nvCxnSpPr>
      <xdr:spPr>
        <a:xfrm>
          <a:off x="20434300" y="5271770"/>
          <a:ext cx="889000" cy="14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5" name="フローチャート: 判断 754"/>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6" name="テキスト ボックス 755"/>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128270</xdr:rowOff>
    </xdr:from>
    <xdr:to>
      <xdr:col>107</xdr:col>
      <xdr:colOff>50800</xdr:colOff>
      <xdr:row>39</xdr:row>
      <xdr:rowOff>44450</xdr:rowOff>
    </xdr:to>
    <xdr:cxnSp macro="">
      <xdr:nvCxnSpPr>
        <xdr:cNvPr id="757" name="直線コネクタ 756"/>
        <xdr:cNvCxnSpPr/>
      </xdr:nvCxnSpPr>
      <xdr:spPr>
        <a:xfrm flipV="1">
          <a:off x="19545300" y="5271770"/>
          <a:ext cx="889000" cy="14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142240</xdr:rowOff>
    </xdr:from>
    <xdr:to>
      <xdr:col>107</xdr:col>
      <xdr:colOff>101600</xdr:colOff>
      <xdr:row>38</xdr:row>
      <xdr:rowOff>72390</xdr:rowOff>
    </xdr:to>
    <xdr:sp macro="" textlink="">
      <xdr:nvSpPr>
        <xdr:cNvPr id="758" name="フローチャート: 判断 757"/>
        <xdr:cNvSpPr/>
      </xdr:nvSpPr>
      <xdr:spPr>
        <a:xfrm>
          <a:off x="20383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63517</xdr:rowOff>
    </xdr:from>
    <xdr:ext cx="378565" cy="259045"/>
    <xdr:sp macro="" textlink="">
      <xdr:nvSpPr>
        <xdr:cNvPr id="759" name="テキスト ボックス 758"/>
        <xdr:cNvSpPr txBox="1"/>
      </xdr:nvSpPr>
      <xdr:spPr>
        <a:xfrm>
          <a:off x="20245017" y="657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61" name="フローチャート: 判断 760"/>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73677</xdr:rowOff>
    </xdr:from>
    <xdr:ext cx="313932" cy="259045"/>
    <xdr:sp macro="" textlink="">
      <xdr:nvSpPr>
        <xdr:cNvPr id="762" name="テキスト ボックス 761"/>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63" name="フローチャート: 判断 762"/>
        <xdr:cNvSpPr/>
      </xdr:nvSpPr>
      <xdr:spPr>
        <a:xfrm>
          <a:off x="18605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106062</xdr:rowOff>
    </xdr:from>
    <xdr:ext cx="249299" cy="259045"/>
    <xdr:sp macro="" textlink="">
      <xdr:nvSpPr>
        <xdr:cNvPr id="764" name="テキスト ボックス 763"/>
        <xdr:cNvSpPr txBox="1"/>
      </xdr:nvSpPr>
      <xdr:spPr>
        <a:xfrm>
          <a:off x="18531650" y="6449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102235</xdr:rowOff>
    </xdr:from>
    <xdr:to>
      <xdr:col>116</xdr:col>
      <xdr:colOff>114300</xdr:colOff>
      <xdr:row>35</xdr:row>
      <xdr:rowOff>32385</xdr:rowOff>
    </xdr:to>
    <xdr:sp macro="" textlink="">
      <xdr:nvSpPr>
        <xdr:cNvPr id="770" name="楕円 769"/>
        <xdr:cNvSpPr/>
      </xdr:nvSpPr>
      <xdr:spPr>
        <a:xfrm>
          <a:off x="221107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17162</xdr:rowOff>
    </xdr:from>
    <xdr:ext cx="378565" cy="259045"/>
    <xdr:sp macro="" textlink="">
      <xdr:nvSpPr>
        <xdr:cNvPr id="771" name="諸支出金該当値テキスト"/>
        <xdr:cNvSpPr txBox="1"/>
      </xdr:nvSpPr>
      <xdr:spPr>
        <a:xfrm>
          <a:off x="22212300" y="5846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77470</xdr:rowOff>
    </xdr:from>
    <xdr:to>
      <xdr:col>107</xdr:col>
      <xdr:colOff>101600</xdr:colOff>
      <xdr:row>31</xdr:row>
      <xdr:rowOff>7620</xdr:rowOff>
    </xdr:to>
    <xdr:sp macro="" textlink="">
      <xdr:nvSpPr>
        <xdr:cNvPr id="774" name="楕円 773"/>
        <xdr:cNvSpPr/>
      </xdr:nvSpPr>
      <xdr:spPr>
        <a:xfrm>
          <a:off x="20383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24147</xdr:rowOff>
    </xdr:from>
    <xdr:ext cx="378565" cy="259045"/>
    <xdr:sp macro="" textlink="">
      <xdr:nvSpPr>
        <xdr:cNvPr id="775" name="テキスト ボックス 774"/>
        <xdr:cNvSpPr txBox="1"/>
      </xdr:nvSpPr>
      <xdr:spPr>
        <a:xfrm>
          <a:off x="20245017" y="499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住民一人当たり５３，１７５円で、昨年度から５，２６１円の増加となった。これは、国道４１号の６車線化事業にあわせて整備する必要のある路線を整備したこと等によるものである。今後も施設及びインフラの整備、改修、更新については、計画に基づき事業の効果や効率をよく見極めながら、事業費が過大にならないよう留意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昨年度と比較して歳入が減少しているものの、それ以上に歳出が抑えられているため、実質収支額、実質単年度収支額ともに、昨年度より増加した。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財政調整基金は、中長期的な見通しのもと、前年度決算剰余金を中心に積み立てるとともに、最低水準の取り崩しに努めている。Ｈ２９は取り崩しを行わず、決算剰余金を積み立てたことで残高が増加した。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Ｈ２９は税収の伸びにより、一般会計の黒字額が増加している。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黒字で推移していることから、財政構造の健全性は保たれているといえる。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今後も一般会計の黒字に頼らない事業特別会計の健全な運営に努め、継続的な財政の健全化に取り組む。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8036744</v>
      </c>
      <c r="BO4" s="410"/>
      <c r="BP4" s="410"/>
      <c r="BQ4" s="410"/>
      <c r="BR4" s="410"/>
      <c r="BS4" s="410"/>
      <c r="BT4" s="410"/>
      <c r="BU4" s="411"/>
      <c r="BV4" s="409">
        <v>8664582</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3.5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7659429</v>
      </c>
      <c r="BO5" s="447"/>
      <c r="BP5" s="447"/>
      <c r="BQ5" s="447"/>
      <c r="BR5" s="447"/>
      <c r="BS5" s="447"/>
      <c r="BT5" s="447"/>
      <c r="BU5" s="448"/>
      <c r="BV5" s="446">
        <v>8375504</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79</v>
      </c>
      <c r="CU5" s="444"/>
      <c r="CV5" s="444"/>
      <c r="CW5" s="444"/>
      <c r="CX5" s="444"/>
      <c r="CY5" s="444"/>
      <c r="CZ5" s="444"/>
      <c r="DA5" s="445"/>
      <c r="DB5" s="443">
        <v>76.900000000000006</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377315</v>
      </c>
      <c r="BO6" s="447"/>
      <c r="BP6" s="447"/>
      <c r="BQ6" s="447"/>
      <c r="BR6" s="447"/>
      <c r="BS6" s="447"/>
      <c r="BT6" s="447"/>
      <c r="BU6" s="448"/>
      <c r="BV6" s="446">
        <v>289078</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79</v>
      </c>
      <c r="CU6" s="484"/>
      <c r="CV6" s="484"/>
      <c r="CW6" s="484"/>
      <c r="CX6" s="484"/>
      <c r="CY6" s="484"/>
      <c r="CZ6" s="484"/>
      <c r="DA6" s="485"/>
      <c r="DB6" s="483">
        <v>76.900000000000006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101</v>
      </c>
      <c r="AV7" s="479"/>
      <c r="AW7" s="479"/>
      <c r="AX7" s="479"/>
      <c r="AY7" s="480" t="s">
        <v>102</v>
      </c>
      <c r="AZ7" s="481"/>
      <c r="BA7" s="481"/>
      <c r="BB7" s="481"/>
      <c r="BC7" s="481"/>
      <c r="BD7" s="481"/>
      <c r="BE7" s="481"/>
      <c r="BF7" s="481"/>
      <c r="BG7" s="481"/>
      <c r="BH7" s="481"/>
      <c r="BI7" s="481"/>
      <c r="BJ7" s="481"/>
      <c r="BK7" s="481"/>
      <c r="BL7" s="481"/>
      <c r="BM7" s="482"/>
      <c r="BN7" s="446">
        <v>86935</v>
      </c>
      <c r="BO7" s="447"/>
      <c r="BP7" s="447"/>
      <c r="BQ7" s="447"/>
      <c r="BR7" s="447"/>
      <c r="BS7" s="447"/>
      <c r="BT7" s="447"/>
      <c r="BU7" s="448"/>
      <c r="BV7" s="446">
        <v>57680</v>
      </c>
      <c r="BW7" s="447"/>
      <c r="BX7" s="447"/>
      <c r="BY7" s="447"/>
      <c r="BZ7" s="447"/>
      <c r="CA7" s="447"/>
      <c r="CB7" s="447"/>
      <c r="CC7" s="448"/>
      <c r="CD7" s="449" t="s">
        <v>103</v>
      </c>
      <c r="CE7" s="450"/>
      <c r="CF7" s="450"/>
      <c r="CG7" s="450"/>
      <c r="CH7" s="450"/>
      <c r="CI7" s="450"/>
      <c r="CJ7" s="450"/>
      <c r="CK7" s="450"/>
      <c r="CL7" s="450"/>
      <c r="CM7" s="450"/>
      <c r="CN7" s="450"/>
      <c r="CO7" s="450"/>
      <c r="CP7" s="450"/>
      <c r="CQ7" s="450"/>
      <c r="CR7" s="450"/>
      <c r="CS7" s="451"/>
      <c r="CT7" s="446">
        <v>6061424</v>
      </c>
      <c r="CU7" s="447"/>
      <c r="CV7" s="447"/>
      <c r="CW7" s="447"/>
      <c r="CX7" s="447"/>
      <c r="CY7" s="447"/>
      <c r="CZ7" s="447"/>
      <c r="DA7" s="448"/>
      <c r="DB7" s="446">
        <v>6580037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104</v>
      </c>
      <c r="AN8" s="476"/>
      <c r="AO8" s="476"/>
      <c r="AP8" s="476"/>
      <c r="AQ8" s="476"/>
      <c r="AR8" s="476"/>
      <c r="AS8" s="476"/>
      <c r="AT8" s="477"/>
      <c r="AU8" s="478" t="s">
        <v>105</v>
      </c>
      <c r="AV8" s="479"/>
      <c r="AW8" s="479"/>
      <c r="AX8" s="479"/>
      <c r="AY8" s="480" t="s">
        <v>106</v>
      </c>
      <c r="AZ8" s="481"/>
      <c r="BA8" s="481"/>
      <c r="BB8" s="481"/>
      <c r="BC8" s="481"/>
      <c r="BD8" s="481"/>
      <c r="BE8" s="481"/>
      <c r="BF8" s="481"/>
      <c r="BG8" s="481"/>
      <c r="BH8" s="481"/>
      <c r="BI8" s="481"/>
      <c r="BJ8" s="481"/>
      <c r="BK8" s="481"/>
      <c r="BL8" s="481"/>
      <c r="BM8" s="482"/>
      <c r="BN8" s="446">
        <v>290380</v>
      </c>
      <c r="BO8" s="447"/>
      <c r="BP8" s="447"/>
      <c r="BQ8" s="447"/>
      <c r="BR8" s="447"/>
      <c r="BS8" s="447"/>
      <c r="BT8" s="447"/>
      <c r="BU8" s="448"/>
      <c r="BV8" s="446">
        <v>231398</v>
      </c>
      <c r="BW8" s="447"/>
      <c r="BX8" s="447"/>
      <c r="BY8" s="447"/>
      <c r="BZ8" s="447"/>
      <c r="CA8" s="447"/>
      <c r="CB8" s="447"/>
      <c r="CC8" s="448"/>
      <c r="CD8" s="449" t="s">
        <v>107</v>
      </c>
      <c r="CE8" s="450"/>
      <c r="CF8" s="450"/>
      <c r="CG8" s="450"/>
      <c r="CH8" s="450"/>
      <c r="CI8" s="450"/>
      <c r="CJ8" s="450"/>
      <c r="CK8" s="450"/>
      <c r="CL8" s="450"/>
      <c r="CM8" s="450"/>
      <c r="CN8" s="450"/>
      <c r="CO8" s="450"/>
      <c r="CP8" s="450"/>
      <c r="CQ8" s="450"/>
      <c r="CR8" s="450"/>
      <c r="CS8" s="451"/>
      <c r="CT8" s="486">
        <v>1.22</v>
      </c>
      <c r="CU8" s="487"/>
      <c r="CV8" s="487"/>
      <c r="CW8" s="487"/>
      <c r="CX8" s="487"/>
      <c r="CY8" s="487"/>
      <c r="CZ8" s="487"/>
      <c r="DA8" s="488"/>
      <c r="DB8" s="486">
        <v>1.23</v>
      </c>
      <c r="DC8" s="487"/>
      <c r="DD8" s="487"/>
      <c r="DE8" s="487"/>
      <c r="DF8" s="487"/>
      <c r="DG8" s="487"/>
      <c r="DH8" s="487"/>
      <c r="DI8" s="488"/>
      <c r="DJ8" s="165"/>
      <c r="DK8" s="165"/>
      <c r="DL8" s="165"/>
      <c r="DM8" s="165"/>
      <c r="DN8" s="165"/>
      <c r="DO8" s="165"/>
    </row>
    <row r="9" spans="1:119" ht="18.75" customHeight="1" thickBot="1" x14ac:dyDescent="0.2">
      <c r="A9" s="166"/>
      <c r="B9" s="440" t="s">
        <v>108</v>
      </c>
      <c r="C9" s="441"/>
      <c r="D9" s="441"/>
      <c r="E9" s="441"/>
      <c r="F9" s="441"/>
      <c r="G9" s="441"/>
      <c r="H9" s="441"/>
      <c r="I9" s="441"/>
      <c r="J9" s="441"/>
      <c r="K9" s="489"/>
      <c r="L9" s="490" t="s">
        <v>109</v>
      </c>
      <c r="M9" s="491"/>
      <c r="N9" s="491"/>
      <c r="O9" s="491"/>
      <c r="P9" s="491"/>
      <c r="Q9" s="492"/>
      <c r="R9" s="493">
        <v>23274</v>
      </c>
      <c r="S9" s="494"/>
      <c r="T9" s="494"/>
      <c r="U9" s="494"/>
      <c r="V9" s="495"/>
      <c r="W9" s="403" t="s">
        <v>110</v>
      </c>
      <c r="X9" s="404"/>
      <c r="Y9" s="404"/>
      <c r="Z9" s="404"/>
      <c r="AA9" s="404"/>
      <c r="AB9" s="404"/>
      <c r="AC9" s="404"/>
      <c r="AD9" s="404"/>
      <c r="AE9" s="404"/>
      <c r="AF9" s="404"/>
      <c r="AG9" s="404"/>
      <c r="AH9" s="404"/>
      <c r="AI9" s="404"/>
      <c r="AJ9" s="404"/>
      <c r="AK9" s="404"/>
      <c r="AL9" s="405"/>
      <c r="AM9" s="475" t="s">
        <v>111</v>
      </c>
      <c r="AN9" s="476"/>
      <c r="AO9" s="476"/>
      <c r="AP9" s="476"/>
      <c r="AQ9" s="476"/>
      <c r="AR9" s="476"/>
      <c r="AS9" s="476"/>
      <c r="AT9" s="477"/>
      <c r="AU9" s="478" t="s">
        <v>97</v>
      </c>
      <c r="AV9" s="479"/>
      <c r="AW9" s="479"/>
      <c r="AX9" s="479"/>
      <c r="AY9" s="480" t="s">
        <v>112</v>
      </c>
      <c r="AZ9" s="481"/>
      <c r="BA9" s="481"/>
      <c r="BB9" s="481"/>
      <c r="BC9" s="481"/>
      <c r="BD9" s="481"/>
      <c r="BE9" s="481"/>
      <c r="BF9" s="481"/>
      <c r="BG9" s="481"/>
      <c r="BH9" s="481"/>
      <c r="BI9" s="481"/>
      <c r="BJ9" s="481"/>
      <c r="BK9" s="481"/>
      <c r="BL9" s="481"/>
      <c r="BM9" s="482"/>
      <c r="BN9" s="446">
        <v>58982</v>
      </c>
      <c r="BO9" s="447"/>
      <c r="BP9" s="447"/>
      <c r="BQ9" s="447"/>
      <c r="BR9" s="447"/>
      <c r="BS9" s="447"/>
      <c r="BT9" s="447"/>
      <c r="BU9" s="448"/>
      <c r="BV9" s="446">
        <v>-280620</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3.7</v>
      </c>
      <c r="CU9" s="444"/>
      <c r="CV9" s="444"/>
      <c r="CW9" s="444"/>
      <c r="CX9" s="444"/>
      <c r="CY9" s="444"/>
      <c r="CZ9" s="444"/>
      <c r="DA9" s="445"/>
      <c r="DB9" s="443">
        <v>3.5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22446</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114287</v>
      </c>
      <c r="BO10" s="447"/>
      <c r="BP10" s="447"/>
      <c r="BQ10" s="447"/>
      <c r="BR10" s="447"/>
      <c r="BS10" s="447"/>
      <c r="BT10" s="447"/>
      <c r="BU10" s="448"/>
      <c r="BV10" s="446">
        <v>254590</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116</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23966</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23428</v>
      </c>
      <c r="S13" s="528"/>
      <c r="T13" s="528"/>
      <c r="U13" s="528"/>
      <c r="V13" s="529"/>
      <c r="W13" s="462" t="s">
        <v>134</v>
      </c>
      <c r="X13" s="463"/>
      <c r="Y13" s="463"/>
      <c r="Z13" s="463"/>
      <c r="AA13" s="463"/>
      <c r="AB13" s="453"/>
      <c r="AC13" s="497">
        <v>190</v>
      </c>
      <c r="AD13" s="498"/>
      <c r="AE13" s="498"/>
      <c r="AF13" s="498"/>
      <c r="AG13" s="537"/>
      <c r="AH13" s="497">
        <v>212</v>
      </c>
      <c r="AI13" s="498"/>
      <c r="AJ13" s="498"/>
      <c r="AK13" s="498"/>
      <c r="AL13" s="499"/>
      <c r="AM13" s="475" t="s">
        <v>135</v>
      </c>
      <c r="AN13" s="476"/>
      <c r="AO13" s="476"/>
      <c r="AP13" s="476"/>
      <c r="AQ13" s="476"/>
      <c r="AR13" s="476"/>
      <c r="AS13" s="476"/>
      <c r="AT13" s="477"/>
      <c r="AU13" s="478" t="s">
        <v>97</v>
      </c>
      <c r="AV13" s="479"/>
      <c r="AW13" s="479"/>
      <c r="AX13" s="479"/>
      <c r="AY13" s="480" t="s">
        <v>136</v>
      </c>
      <c r="AZ13" s="481"/>
      <c r="BA13" s="481"/>
      <c r="BB13" s="481"/>
      <c r="BC13" s="481"/>
      <c r="BD13" s="481"/>
      <c r="BE13" s="481"/>
      <c r="BF13" s="481"/>
      <c r="BG13" s="481"/>
      <c r="BH13" s="481"/>
      <c r="BI13" s="481"/>
      <c r="BJ13" s="481"/>
      <c r="BK13" s="481"/>
      <c r="BL13" s="481"/>
      <c r="BM13" s="482"/>
      <c r="BN13" s="446">
        <v>173269</v>
      </c>
      <c r="BO13" s="447"/>
      <c r="BP13" s="447"/>
      <c r="BQ13" s="447"/>
      <c r="BR13" s="447"/>
      <c r="BS13" s="447"/>
      <c r="BT13" s="447"/>
      <c r="BU13" s="448"/>
      <c r="BV13" s="446">
        <v>-26030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v>
      </c>
      <c r="CU13" s="444"/>
      <c r="CV13" s="444"/>
      <c r="CW13" s="444"/>
      <c r="CX13" s="444"/>
      <c r="CY13" s="444"/>
      <c r="CZ13" s="444"/>
      <c r="DA13" s="445"/>
      <c r="DB13" s="443">
        <v>0.8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23725</v>
      </c>
      <c r="S14" s="528"/>
      <c r="T14" s="528"/>
      <c r="U14" s="528"/>
      <c r="V14" s="529"/>
      <c r="W14" s="436"/>
      <c r="X14" s="437"/>
      <c r="Y14" s="437"/>
      <c r="Z14" s="437"/>
      <c r="AA14" s="437"/>
      <c r="AB14" s="426"/>
      <c r="AC14" s="530">
        <v>1.7</v>
      </c>
      <c r="AD14" s="531"/>
      <c r="AE14" s="531"/>
      <c r="AF14" s="531"/>
      <c r="AG14" s="532"/>
      <c r="AH14" s="530">
        <v>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23264</v>
      </c>
      <c r="S15" s="528"/>
      <c r="T15" s="528"/>
      <c r="U15" s="528"/>
      <c r="V15" s="529"/>
      <c r="W15" s="462" t="s">
        <v>141</v>
      </c>
      <c r="X15" s="463"/>
      <c r="Y15" s="463"/>
      <c r="Z15" s="463"/>
      <c r="AA15" s="463"/>
      <c r="AB15" s="453"/>
      <c r="AC15" s="497">
        <v>4550</v>
      </c>
      <c r="AD15" s="498"/>
      <c r="AE15" s="498"/>
      <c r="AF15" s="498"/>
      <c r="AG15" s="537"/>
      <c r="AH15" s="497">
        <v>4550</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4671449</v>
      </c>
      <c r="BO15" s="410"/>
      <c r="BP15" s="410"/>
      <c r="BQ15" s="410"/>
      <c r="BR15" s="410"/>
      <c r="BS15" s="410"/>
      <c r="BT15" s="410"/>
      <c r="BU15" s="411"/>
      <c r="BV15" s="409">
        <v>5069008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40.1</v>
      </c>
      <c r="AD16" s="531"/>
      <c r="AE16" s="531"/>
      <c r="AF16" s="531"/>
      <c r="AG16" s="532"/>
      <c r="AH16" s="530">
        <v>42.2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4058959</v>
      </c>
      <c r="BO16" s="447"/>
      <c r="BP16" s="447"/>
      <c r="BQ16" s="447"/>
      <c r="BR16" s="447"/>
      <c r="BS16" s="447"/>
      <c r="BT16" s="447"/>
      <c r="BU16" s="448"/>
      <c r="BV16" s="446">
        <v>3984473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6617</v>
      </c>
      <c r="AD17" s="498"/>
      <c r="AE17" s="498"/>
      <c r="AF17" s="498"/>
      <c r="AG17" s="537"/>
      <c r="AH17" s="497">
        <v>6011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6061424</v>
      </c>
      <c r="BO17" s="447"/>
      <c r="BP17" s="447"/>
      <c r="BQ17" s="447"/>
      <c r="BR17" s="447"/>
      <c r="BS17" s="447"/>
      <c r="BT17" s="447"/>
      <c r="BU17" s="448"/>
      <c r="BV17" s="446">
        <v>6580037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13.61</v>
      </c>
      <c r="M18" s="559"/>
      <c r="N18" s="559"/>
      <c r="O18" s="559"/>
      <c r="P18" s="559"/>
      <c r="Q18" s="559"/>
      <c r="R18" s="560"/>
      <c r="S18" s="560"/>
      <c r="T18" s="560"/>
      <c r="U18" s="560"/>
      <c r="V18" s="561"/>
      <c r="W18" s="464"/>
      <c r="X18" s="465"/>
      <c r="Y18" s="465"/>
      <c r="Z18" s="465"/>
      <c r="AA18" s="465"/>
      <c r="AB18" s="456"/>
      <c r="AC18" s="562">
        <v>58.3</v>
      </c>
      <c r="AD18" s="563"/>
      <c r="AE18" s="563"/>
      <c r="AF18" s="563"/>
      <c r="AG18" s="564"/>
      <c r="AH18" s="562">
        <v>55.8</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4811567</v>
      </c>
      <c r="BO18" s="447"/>
      <c r="BP18" s="447"/>
      <c r="BQ18" s="447"/>
      <c r="BR18" s="447"/>
      <c r="BS18" s="447"/>
      <c r="BT18" s="447"/>
      <c r="BU18" s="448"/>
      <c r="BV18" s="446">
        <v>4740096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1710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6399234</v>
      </c>
      <c r="BO19" s="447"/>
      <c r="BP19" s="447"/>
      <c r="BQ19" s="447"/>
      <c r="BR19" s="447"/>
      <c r="BS19" s="447"/>
      <c r="BT19" s="447"/>
      <c r="BU19" s="448"/>
      <c r="BV19" s="446">
        <v>6769493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8316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2647732</v>
      </c>
      <c r="BO23" s="447"/>
      <c r="BP23" s="447"/>
      <c r="BQ23" s="447"/>
      <c r="BR23" s="447"/>
      <c r="BS23" s="447"/>
      <c r="BT23" s="447"/>
      <c r="BU23" s="448"/>
      <c r="BV23" s="446">
        <v>2753920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8850</v>
      </c>
      <c r="R24" s="498"/>
      <c r="S24" s="498"/>
      <c r="T24" s="498"/>
      <c r="U24" s="498"/>
      <c r="V24" s="537"/>
      <c r="W24" s="596"/>
      <c r="X24" s="584"/>
      <c r="Y24" s="585"/>
      <c r="Z24" s="496" t="s">
        <v>165</v>
      </c>
      <c r="AA24" s="476"/>
      <c r="AB24" s="476"/>
      <c r="AC24" s="476"/>
      <c r="AD24" s="476"/>
      <c r="AE24" s="476"/>
      <c r="AF24" s="476"/>
      <c r="AG24" s="477"/>
      <c r="AH24" s="497">
        <v>159</v>
      </c>
      <c r="AI24" s="498"/>
      <c r="AJ24" s="498"/>
      <c r="AK24" s="498"/>
      <c r="AL24" s="537"/>
      <c r="AM24" s="497">
        <v>489879</v>
      </c>
      <c r="AN24" s="498"/>
      <c r="AO24" s="498"/>
      <c r="AP24" s="498"/>
      <c r="AQ24" s="498"/>
      <c r="AR24" s="537"/>
      <c r="AS24" s="497">
        <v>3081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2647732</v>
      </c>
      <c r="BO24" s="447"/>
      <c r="BP24" s="447"/>
      <c r="BQ24" s="447"/>
      <c r="BR24" s="447"/>
      <c r="BS24" s="447"/>
      <c r="BT24" s="447"/>
      <c r="BU24" s="448"/>
      <c r="BV24" s="446">
        <v>2700280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7080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124</v>
      </c>
      <c r="AN25" s="498"/>
      <c r="AO25" s="498"/>
      <c r="AP25" s="498"/>
      <c r="AQ25" s="498"/>
      <c r="AR25" s="537"/>
      <c r="AS25" s="497" t="s">
        <v>124</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48281</v>
      </c>
      <c r="BO25" s="410"/>
      <c r="BP25" s="410"/>
      <c r="BQ25" s="410"/>
      <c r="BR25" s="410"/>
      <c r="BS25" s="410"/>
      <c r="BT25" s="410"/>
      <c r="BU25" s="411"/>
      <c r="BV25" s="409">
        <v>400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6630</v>
      </c>
      <c r="R26" s="498"/>
      <c r="S26" s="498"/>
      <c r="T26" s="498"/>
      <c r="U26" s="498"/>
      <c r="V26" s="537"/>
      <c r="W26" s="596"/>
      <c r="X26" s="584"/>
      <c r="Y26" s="585"/>
      <c r="Z26" s="496" t="s">
        <v>172</v>
      </c>
      <c r="AA26" s="606"/>
      <c r="AB26" s="606"/>
      <c r="AC26" s="606"/>
      <c r="AD26" s="606"/>
      <c r="AE26" s="606"/>
      <c r="AF26" s="606"/>
      <c r="AG26" s="607"/>
      <c r="AH26" s="497">
        <v>3</v>
      </c>
      <c r="AI26" s="498"/>
      <c r="AJ26" s="498"/>
      <c r="AK26" s="498"/>
      <c r="AL26" s="537"/>
      <c r="AM26" s="497">
        <v>6945</v>
      </c>
      <c r="AN26" s="498"/>
      <c r="AO26" s="498"/>
      <c r="AP26" s="498"/>
      <c r="AQ26" s="498"/>
      <c r="AR26" s="537"/>
      <c r="AS26" s="497">
        <v>2315</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3890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190383</v>
      </c>
      <c r="BO27" s="620"/>
      <c r="BP27" s="620"/>
      <c r="BQ27" s="620"/>
      <c r="BR27" s="620"/>
      <c r="BS27" s="620"/>
      <c r="BT27" s="620"/>
      <c r="BU27" s="621"/>
      <c r="BV27" s="619">
        <v>190383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3210</v>
      </c>
      <c r="R28" s="498"/>
      <c r="S28" s="498"/>
      <c r="T28" s="498"/>
      <c r="U28" s="498"/>
      <c r="V28" s="537"/>
      <c r="W28" s="596"/>
      <c r="X28" s="584"/>
      <c r="Y28" s="585"/>
      <c r="Z28" s="496" t="s">
        <v>180</v>
      </c>
      <c r="AA28" s="476"/>
      <c r="AB28" s="476"/>
      <c r="AC28" s="476"/>
      <c r="AD28" s="476"/>
      <c r="AE28" s="476"/>
      <c r="AF28" s="476"/>
      <c r="AG28" s="477"/>
      <c r="AH28" s="497" t="s">
        <v>132</v>
      </c>
      <c r="AI28" s="498"/>
      <c r="AJ28" s="498"/>
      <c r="AK28" s="498"/>
      <c r="AL28" s="537"/>
      <c r="AM28" s="497" t="s">
        <v>124</v>
      </c>
      <c r="AN28" s="498"/>
      <c r="AO28" s="498"/>
      <c r="AP28" s="498"/>
      <c r="AQ28" s="498"/>
      <c r="AR28" s="537"/>
      <c r="AS28" s="497" t="s">
        <v>169</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2828146</v>
      </c>
      <c r="BO28" s="410"/>
      <c r="BP28" s="410"/>
      <c r="BQ28" s="410"/>
      <c r="BR28" s="410"/>
      <c r="BS28" s="410"/>
      <c r="BT28" s="410"/>
      <c r="BU28" s="411"/>
      <c r="BV28" s="409">
        <v>2713859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13</v>
      </c>
      <c r="M29" s="498"/>
      <c r="N29" s="498"/>
      <c r="O29" s="498"/>
      <c r="P29" s="537"/>
      <c r="Q29" s="497">
        <v>2920</v>
      </c>
      <c r="R29" s="498"/>
      <c r="S29" s="498"/>
      <c r="T29" s="498"/>
      <c r="U29" s="498"/>
      <c r="V29" s="537"/>
      <c r="W29" s="597"/>
      <c r="X29" s="598"/>
      <c r="Y29" s="599"/>
      <c r="Z29" s="496" t="s">
        <v>183</v>
      </c>
      <c r="AA29" s="476"/>
      <c r="AB29" s="476"/>
      <c r="AC29" s="476"/>
      <c r="AD29" s="476"/>
      <c r="AE29" s="476"/>
      <c r="AF29" s="476"/>
      <c r="AG29" s="477"/>
      <c r="AH29" s="497">
        <v>160</v>
      </c>
      <c r="AI29" s="498"/>
      <c r="AJ29" s="498"/>
      <c r="AK29" s="498"/>
      <c r="AL29" s="537"/>
      <c r="AM29" s="497">
        <v>493968</v>
      </c>
      <c r="AN29" s="498"/>
      <c r="AO29" s="498"/>
      <c r="AP29" s="498"/>
      <c r="AQ29" s="498"/>
      <c r="AR29" s="537"/>
      <c r="AS29" s="497">
        <v>3087</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t="s">
        <v>169</v>
      </c>
      <c r="BO29" s="447"/>
      <c r="BP29" s="447"/>
      <c r="BQ29" s="447"/>
      <c r="BR29" s="447"/>
      <c r="BS29" s="447"/>
      <c r="BT29" s="447"/>
      <c r="BU29" s="448"/>
      <c r="BV29" s="446" t="s">
        <v>132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95.2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1589700</v>
      </c>
      <c r="BO30" s="620"/>
      <c r="BP30" s="620"/>
      <c r="BQ30" s="620"/>
      <c r="BR30" s="620"/>
      <c r="BS30" s="620"/>
      <c r="BT30" s="620"/>
      <c r="BU30" s="621"/>
      <c r="BV30" s="619">
        <v>1512016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194</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194</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愛知県市町村職員退職手当組合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国際交流事業特別会計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IF('各会計、関係団体の財政状況及び健全化判断比率'!B32="","",'各会計、関係団体の財政状況及び健全化判断比率'!B32)</f>
        <v>農業集落家庭排水事業特別会計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愛知県後期高齢者医療広域連合（一般会計）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土地取得特別会計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愛知県後期高齢者医療広域連合（後期高齢者医療特別会計）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社本育英事業特別会計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丹羽広域事務組合（一般会計）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丹羽広域事務組合（公営企業会計）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江南丹羽環境管理組合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尾張北部環境組合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尾張市町交通災害共済組合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愛北広域事務組合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TtJVTQ073ANlY1qVWsEWCx4lUqDp5Zo0bkPOYkpUcTWYlqkq29Wmp0B5k+yuMmIGKN6VfPCt2fH0yHmdKV1dg==" saltValue="ew2Pc+YFZz5SLrf/9iwO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557</v>
      </c>
      <c r="D34" s="1224"/>
      <c r="E34" s="1225"/>
      <c r="F34" s="32">
        <v>3.45</v>
      </c>
      <c r="G34" s="33">
        <v>3.45</v>
      </c>
      <c r="H34" s="33">
        <v>8</v>
      </c>
      <c r="I34" s="33">
        <v>3.4</v>
      </c>
      <c r="J34" s="34">
        <v>4.79</v>
      </c>
      <c r="K34" s="22"/>
      <c r="L34" s="22"/>
      <c r="M34" s="22"/>
      <c r="N34" s="22"/>
      <c r="O34" s="22"/>
      <c r="P34" s="22"/>
    </row>
    <row r="35" spans="1:16" ht="39" customHeight="1" x14ac:dyDescent="0.15">
      <c r="A35" s="22"/>
      <c r="B35" s="35"/>
      <c r="C35" s="1218" t="s">
        <v>558</v>
      </c>
      <c r="D35" s="1219"/>
      <c r="E35" s="1220"/>
      <c r="F35" s="36">
        <v>1.28</v>
      </c>
      <c r="G35" s="37">
        <v>0.48</v>
      </c>
      <c r="H35" s="37">
        <v>0.11</v>
      </c>
      <c r="I35" s="37">
        <v>0.3</v>
      </c>
      <c r="J35" s="38">
        <v>0.88</v>
      </c>
      <c r="K35" s="22"/>
      <c r="L35" s="22"/>
      <c r="M35" s="22"/>
      <c r="N35" s="22"/>
      <c r="O35" s="22"/>
      <c r="P35" s="22"/>
    </row>
    <row r="36" spans="1:16" ht="39" customHeight="1" x14ac:dyDescent="0.15">
      <c r="A36" s="22"/>
      <c r="B36" s="35"/>
      <c r="C36" s="1218" t="s">
        <v>559</v>
      </c>
      <c r="D36" s="1219"/>
      <c r="E36" s="1220"/>
      <c r="F36" s="36">
        <v>0.76</v>
      </c>
      <c r="G36" s="37">
        <v>0.33</v>
      </c>
      <c r="H36" s="37">
        <v>0.19</v>
      </c>
      <c r="I36" s="37">
        <v>0.22</v>
      </c>
      <c r="J36" s="38">
        <v>0.4</v>
      </c>
      <c r="K36" s="22"/>
      <c r="L36" s="22"/>
      <c r="M36" s="22"/>
      <c r="N36" s="22"/>
      <c r="O36" s="22"/>
      <c r="P36" s="22"/>
    </row>
    <row r="37" spans="1:16" ht="39" customHeight="1" x14ac:dyDescent="0.15">
      <c r="A37" s="22"/>
      <c r="B37" s="35"/>
      <c r="C37" s="1218" t="s">
        <v>560</v>
      </c>
      <c r="D37" s="1219"/>
      <c r="E37" s="1220"/>
      <c r="F37" s="36">
        <v>0</v>
      </c>
      <c r="G37" s="37">
        <v>0</v>
      </c>
      <c r="H37" s="37">
        <v>0.02</v>
      </c>
      <c r="I37" s="37">
        <v>0.01</v>
      </c>
      <c r="J37" s="38">
        <v>0.04</v>
      </c>
      <c r="K37" s="22"/>
      <c r="L37" s="22"/>
      <c r="M37" s="22"/>
      <c r="N37" s="22"/>
      <c r="O37" s="22"/>
      <c r="P37" s="22"/>
    </row>
    <row r="38" spans="1:16" ht="39" customHeight="1" x14ac:dyDescent="0.15">
      <c r="A38" s="22"/>
      <c r="B38" s="35"/>
      <c r="C38" s="1218" t="s">
        <v>561</v>
      </c>
      <c r="D38" s="1219"/>
      <c r="E38" s="1220"/>
      <c r="F38" s="36">
        <v>0</v>
      </c>
      <c r="G38" s="37">
        <v>0</v>
      </c>
      <c r="H38" s="37">
        <v>0</v>
      </c>
      <c r="I38" s="37">
        <v>0</v>
      </c>
      <c r="J38" s="38">
        <v>0</v>
      </c>
      <c r="K38" s="22"/>
      <c r="L38" s="22"/>
      <c r="M38" s="22"/>
      <c r="N38" s="22"/>
      <c r="O38" s="22"/>
      <c r="P38" s="22"/>
    </row>
    <row r="39" spans="1:16" ht="39" customHeight="1" x14ac:dyDescent="0.15">
      <c r="A39" s="22"/>
      <c r="B39" s="35"/>
      <c r="C39" s="1218" t="s">
        <v>562</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563</v>
      </c>
      <c r="D40" s="1219"/>
      <c r="E40" s="1220"/>
      <c r="F40" s="36">
        <v>0.16</v>
      </c>
      <c r="G40" s="37">
        <v>0.14000000000000001</v>
      </c>
      <c r="H40" s="37">
        <v>0.12</v>
      </c>
      <c r="I40" s="37">
        <v>0.1</v>
      </c>
      <c r="J40" s="38">
        <v>0</v>
      </c>
      <c r="K40" s="22"/>
      <c r="L40" s="22"/>
      <c r="M40" s="22"/>
      <c r="N40" s="22"/>
      <c r="O40" s="22"/>
      <c r="P40" s="22"/>
    </row>
    <row r="41" spans="1:16" ht="39" customHeight="1" x14ac:dyDescent="0.15">
      <c r="A41" s="22"/>
      <c r="B41" s="35"/>
      <c r="C41" s="1218" t="s">
        <v>564</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565</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566</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N/C0vdsYzY+qRRdW4m2VAec3EV++t5I5TKSFFbaB27oRpO2/y3ULuE9HGi080KeF8K0X2Oh/rfwHRC4ao1zAQ==" saltValue="So3NAtnlWwuSBH7au6xU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242</v>
      </c>
      <c r="L45" s="60">
        <v>238</v>
      </c>
      <c r="M45" s="60">
        <v>237</v>
      </c>
      <c r="N45" s="60">
        <v>236</v>
      </c>
      <c r="O45" s="61">
        <v>237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253</v>
      </c>
      <c r="L48" s="64">
        <v>261</v>
      </c>
      <c r="M48" s="64">
        <v>275</v>
      </c>
      <c r="N48" s="64">
        <v>282</v>
      </c>
      <c r="O48" s="65">
        <v>275</v>
      </c>
      <c r="P48" s="48"/>
      <c r="Q48" s="48"/>
      <c r="R48" s="48"/>
      <c r="S48" s="48"/>
      <c r="T48" s="48"/>
      <c r="U48" s="48"/>
    </row>
    <row r="49" spans="1:21" ht="30.75" customHeight="1" x14ac:dyDescent="0.15">
      <c r="A49" s="48"/>
      <c r="B49" s="1236"/>
      <c r="C49" s="1237"/>
      <c r="D49" s="62"/>
      <c r="E49" s="1228" t="s">
        <v>16</v>
      </c>
      <c r="F49" s="1228"/>
      <c r="G49" s="1228"/>
      <c r="H49" s="1228"/>
      <c r="I49" s="1228"/>
      <c r="J49" s="1229"/>
      <c r="K49" s="63">
        <v>33</v>
      </c>
      <c r="L49" s="64">
        <v>45</v>
      </c>
      <c r="M49" s="64">
        <v>43</v>
      </c>
      <c r="N49" s="64">
        <v>43</v>
      </c>
      <c r="O49" s="65">
        <v>42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509</v>
      </c>
      <c r="L50" s="64" t="s">
        <v>509</v>
      </c>
      <c r="M50" s="64" t="s">
        <v>509</v>
      </c>
      <c r="N50" s="64" t="s">
        <v>509</v>
      </c>
      <c r="O50" s="65" t="s">
        <v>509</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493</v>
      </c>
      <c r="L52" s="64">
        <v>512</v>
      </c>
      <c r="M52" s="64">
        <v>498</v>
      </c>
      <c r="N52" s="64">
        <v>499</v>
      </c>
      <c r="O52" s="65">
        <v>493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35</v>
      </c>
      <c r="L53" s="69">
        <v>32</v>
      </c>
      <c r="M53" s="69">
        <v>57</v>
      </c>
      <c r="N53" s="69">
        <v>62</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35BsozOIsuexKPhK5bdJl2KYICBfznIl26qXTgNsoPG0ycqXEABbDZbp571J+AgU1+zS3QAVCCLH1BCzzhRNA==" saltValue="GYJ3u0+bH13bP/7MYHoV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42" t="s">
        <v>24</v>
      </c>
      <c r="C41" s="1243"/>
      <c r="D41" s="81"/>
      <c r="E41" s="1248" t="s">
        <v>25</v>
      </c>
      <c r="F41" s="1248"/>
      <c r="G41" s="1248"/>
      <c r="H41" s="1249"/>
      <c r="I41" s="82">
        <v>2813</v>
      </c>
      <c r="J41" s="83">
        <v>2749</v>
      </c>
      <c r="K41" s="83">
        <v>2853</v>
      </c>
      <c r="L41" s="83">
        <v>2754</v>
      </c>
      <c r="M41" s="84">
        <v>2648</v>
      </c>
    </row>
    <row r="42" spans="2:13" ht="27.75" customHeight="1" x14ac:dyDescent="0.15">
      <c r="B42" s="1244"/>
      <c r="C42" s="1245"/>
      <c r="D42" s="85"/>
      <c r="E42" s="1250" t="s">
        <v>26</v>
      </c>
      <c r="F42" s="1250"/>
      <c r="G42" s="1250"/>
      <c r="H42" s="1251"/>
      <c r="I42" s="86" t="s">
        <v>509</v>
      </c>
      <c r="J42" s="87" t="s">
        <v>509</v>
      </c>
      <c r="K42" s="87" t="s">
        <v>509</v>
      </c>
      <c r="L42" s="87" t="s">
        <v>509</v>
      </c>
      <c r="M42" s="88" t="s">
        <v>509</v>
      </c>
    </row>
    <row r="43" spans="2:13" ht="27.75" customHeight="1" x14ac:dyDescent="0.15">
      <c r="B43" s="1244"/>
      <c r="C43" s="1245"/>
      <c r="D43" s="85"/>
      <c r="E43" s="1250" t="s">
        <v>27</v>
      </c>
      <c r="F43" s="1250"/>
      <c r="G43" s="1250"/>
      <c r="H43" s="1251"/>
      <c r="I43" s="86">
        <v>3305</v>
      </c>
      <c r="J43" s="87">
        <v>3037</v>
      </c>
      <c r="K43" s="87">
        <v>2933</v>
      </c>
      <c r="L43" s="87">
        <v>2845</v>
      </c>
      <c r="M43" s="88">
        <v>2860</v>
      </c>
    </row>
    <row r="44" spans="2:13" ht="27.75" customHeight="1" x14ac:dyDescent="0.15">
      <c r="B44" s="1244"/>
      <c r="C44" s="1245"/>
      <c r="D44" s="85"/>
      <c r="E44" s="1250" t="s">
        <v>28</v>
      </c>
      <c r="F44" s="1250"/>
      <c r="G44" s="1250"/>
      <c r="H44" s="1251"/>
      <c r="I44" s="86">
        <v>281</v>
      </c>
      <c r="J44" s="87">
        <v>775</v>
      </c>
      <c r="K44" s="87">
        <v>206</v>
      </c>
      <c r="L44" s="87">
        <v>163</v>
      </c>
      <c r="M44" s="88">
        <v>120</v>
      </c>
    </row>
    <row r="45" spans="2:13" ht="27.75" customHeight="1" x14ac:dyDescent="0.15">
      <c r="B45" s="1244"/>
      <c r="C45" s="1245"/>
      <c r="D45" s="85"/>
      <c r="E45" s="1250" t="s">
        <v>29</v>
      </c>
      <c r="F45" s="1250"/>
      <c r="G45" s="1250"/>
      <c r="H45" s="1251"/>
      <c r="I45" s="86">
        <v>1618</v>
      </c>
      <c r="J45" s="87">
        <v>1492</v>
      </c>
      <c r="K45" s="87">
        <v>1523</v>
      </c>
      <c r="L45" s="87">
        <v>1533</v>
      </c>
      <c r="M45" s="88">
        <v>1580</v>
      </c>
    </row>
    <row r="46" spans="2:13" ht="27.75" customHeight="1" x14ac:dyDescent="0.15">
      <c r="B46" s="1244"/>
      <c r="C46" s="1245"/>
      <c r="D46" s="89"/>
      <c r="E46" s="1250" t="s">
        <v>30</v>
      </c>
      <c r="F46" s="1250"/>
      <c r="G46" s="1250"/>
      <c r="H46" s="1251"/>
      <c r="I46" s="86" t="s">
        <v>509</v>
      </c>
      <c r="J46" s="87" t="s">
        <v>509</v>
      </c>
      <c r="K46" s="87" t="s">
        <v>509</v>
      </c>
      <c r="L46" s="87" t="s">
        <v>509</v>
      </c>
      <c r="M46" s="88" t="s">
        <v>509</v>
      </c>
    </row>
    <row r="47" spans="2:13" ht="27.75" customHeight="1" x14ac:dyDescent="0.15">
      <c r="B47" s="1244"/>
      <c r="C47" s="1245"/>
      <c r="D47" s="90"/>
      <c r="E47" s="1252" t="s">
        <v>31</v>
      </c>
      <c r="F47" s="1253"/>
      <c r="G47" s="1253"/>
      <c r="H47" s="1254"/>
      <c r="I47" s="86" t="s">
        <v>509</v>
      </c>
      <c r="J47" s="87" t="s">
        <v>509</v>
      </c>
      <c r="K47" s="87" t="s">
        <v>509</v>
      </c>
      <c r="L47" s="87" t="s">
        <v>509</v>
      </c>
      <c r="M47" s="88" t="s">
        <v>509</v>
      </c>
    </row>
    <row r="48" spans="2:13" ht="27.75" customHeight="1" x14ac:dyDescent="0.15">
      <c r="B48" s="1244"/>
      <c r="C48" s="1245"/>
      <c r="D48" s="85"/>
      <c r="E48" s="1250" t="s">
        <v>32</v>
      </c>
      <c r="F48" s="1250"/>
      <c r="G48" s="1250"/>
      <c r="H48" s="1251"/>
      <c r="I48" s="86" t="s">
        <v>509</v>
      </c>
      <c r="J48" s="87" t="s">
        <v>509</v>
      </c>
      <c r="K48" s="87" t="s">
        <v>509</v>
      </c>
      <c r="L48" s="87" t="s">
        <v>509</v>
      </c>
      <c r="M48" s="88" t="s">
        <v>509</v>
      </c>
    </row>
    <row r="49" spans="2:13" ht="27.75" customHeight="1" x14ac:dyDescent="0.15">
      <c r="B49" s="1246"/>
      <c r="C49" s="1247"/>
      <c r="D49" s="85"/>
      <c r="E49" s="1250" t="s">
        <v>33</v>
      </c>
      <c r="F49" s="1250"/>
      <c r="G49" s="1250"/>
      <c r="H49" s="1251"/>
      <c r="I49" s="86" t="s">
        <v>509</v>
      </c>
      <c r="J49" s="87" t="s">
        <v>509</v>
      </c>
      <c r="K49" s="87" t="s">
        <v>509</v>
      </c>
      <c r="L49" s="87" t="s">
        <v>509</v>
      </c>
      <c r="M49" s="88" t="s">
        <v>509</v>
      </c>
    </row>
    <row r="50" spans="2:13" ht="27.75" customHeight="1" x14ac:dyDescent="0.15">
      <c r="B50" s="1255" t="s">
        <v>34</v>
      </c>
      <c r="C50" s="1256"/>
      <c r="D50" s="91"/>
      <c r="E50" s="1250" t="s">
        <v>35</v>
      </c>
      <c r="F50" s="1250"/>
      <c r="G50" s="1250"/>
      <c r="H50" s="1251"/>
      <c r="I50" s="86">
        <v>3789</v>
      </c>
      <c r="J50" s="87">
        <v>3812</v>
      </c>
      <c r="K50" s="87">
        <v>4245</v>
      </c>
      <c r="L50" s="87">
        <v>4661</v>
      </c>
      <c r="M50" s="88">
        <v>4806</v>
      </c>
    </row>
    <row r="51" spans="2:13" ht="27.75" customHeight="1" x14ac:dyDescent="0.15">
      <c r="B51" s="1244"/>
      <c r="C51" s="1245"/>
      <c r="D51" s="85"/>
      <c r="E51" s="1250" t="s">
        <v>36</v>
      </c>
      <c r="F51" s="1250"/>
      <c r="G51" s="1250"/>
      <c r="H51" s="1251"/>
      <c r="I51" s="86" t="s">
        <v>509</v>
      </c>
      <c r="J51" s="87" t="s">
        <v>509</v>
      </c>
      <c r="K51" s="87" t="s">
        <v>509</v>
      </c>
      <c r="L51" s="87" t="s">
        <v>509</v>
      </c>
      <c r="M51" s="88" t="s">
        <v>509</v>
      </c>
    </row>
    <row r="52" spans="2:13" ht="27.75" customHeight="1" x14ac:dyDescent="0.15">
      <c r="B52" s="1246"/>
      <c r="C52" s="1247"/>
      <c r="D52" s="85"/>
      <c r="E52" s="1250" t="s">
        <v>37</v>
      </c>
      <c r="F52" s="1250"/>
      <c r="G52" s="1250"/>
      <c r="H52" s="1251"/>
      <c r="I52" s="86">
        <v>5666</v>
      </c>
      <c r="J52" s="87">
        <v>5300</v>
      </c>
      <c r="K52" s="87">
        <v>4899</v>
      </c>
      <c r="L52" s="87">
        <v>4503</v>
      </c>
      <c r="M52" s="88">
        <v>4107</v>
      </c>
    </row>
    <row r="53" spans="2:13" ht="27.75" customHeight="1" thickBot="1" x14ac:dyDescent="0.2">
      <c r="B53" s="1257" t="s">
        <v>38</v>
      </c>
      <c r="C53" s="1258"/>
      <c r="D53" s="92"/>
      <c r="E53" s="1259" t="s">
        <v>39</v>
      </c>
      <c r="F53" s="1259"/>
      <c r="G53" s="1259"/>
      <c r="H53" s="1260"/>
      <c r="I53" s="93">
        <v>-1438</v>
      </c>
      <c r="J53" s="94">
        <v>-1058</v>
      </c>
      <c r="K53" s="94">
        <v>-1629</v>
      </c>
      <c r="L53" s="94">
        <v>-1870</v>
      </c>
      <c r="M53" s="95">
        <v>-1704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n/NVKM6NTHLOlCLLAHUjAqbufVqT7ceyFc33X2+ybAvHuVJeT5F/ARp7jdPlONQZM0cQ1oe+uF17iTDNdoheQ==" saltValue="CWkw4+ZZzyFUKyFRU0TE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2459</v>
      </c>
      <c r="G55" s="107">
        <v>2714</v>
      </c>
      <c r="H55" s="108">
        <v>2828</v>
      </c>
    </row>
    <row r="56" spans="2:8" ht="52.5" customHeight="1" x14ac:dyDescent="0.15">
      <c r="B56" s="109"/>
      <c r="C56" s="1271" t="s">
        <v>43</v>
      </c>
      <c r="D56" s="1271"/>
      <c r="E56" s="1272"/>
      <c r="F56" s="110" t="s">
        <v>509</v>
      </c>
      <c r="G56" s="110" t="s">
        <v>509</v>
      </c>
      <c r="H56" s="111" t="s">
        <v>509</v>
      </c>
    </row>
    <row r="57" spans="2:8" ht="53.25" customHeight="1" x14ac:dyDescent="0.15">
      <c r="B57" s="109"/>
      <c r="C57" s="1273" t="s">
        <v>44</v>
      </c>
      <c r="D57" s="1273"/>
      <c r="E57" s="1274"/>
      <c r="F57" s="112">
        <v>1326</v>
      </c>
      <c r="G57" s="112">
        <v>1512</v>
      </c>
      <c r="H57" s="113">
        <v>1590</v>
      </c>
    </row>
    <row r="58" spans="2:8" ht="45.75" customHeight="1" x14ac:dyDescent="0.15">
      <c r="B58" s="114"/>
      <c r="C58" s="1261" t="s">
        <v>45</v>
      </c>
      <c r="D58" s="1262"/>
      <c r="E58" s="1263"/>
      <c r="F58" s="115">
        <v>788</v>
      </c>
      <c r="G58" s="115">
        <v>944</v>
      </c>
      <c r="H58" s="116">
        <v>994</v>
      </c>
    </row>
    <row r="59" spans="2:8" ht="45.75" customHeight="1" x14ac:dyDescent="0.15">
      <c r="B59" s="114"/>
      <c r="C59" s="1261" t="s">
        <v>45</v>
      </c>
      <c r="D59" s="1262"/>
      <c r="E59" s="1263"/>
      <c r="F59" s="115">
        <v>120</v>
      </c>
      <c r="G59" s="115">
        <v>170</v>
      </c>
      <c r="H59" s="116">
        <v>220</v>
      </c>
    </row>
    <row r="60" spans="2:8" ht="45.75" customHeight="1" x14ac:dyDescent="0.15">
      <c r="B60" s="114"/>
      <c r="C60" s="1261" t="s">
        <v>45</v>
      </c>
      <c r="D60" s="1262"/>
      <c r="E60" s="1263"/>
      <c r="F60" s="115">
        <v>105</v>
      </c>
      <c r="G60" s="115">
        <v>91</v>
      </c>
      <c r="H60" s="116">
        <v>61</v>
      </c>
    </row>
    <row r="61" spans="2:8" ht="45.75" customHeight="1" x14ac:dyDescent="0.15">
      <c r="B61" s="114"/>
      <c r="C61" s="1261" t="s">
        <v>45</v>
      </c>
      <c r="D61" s="1262"/>
      <c r="E61" s="1263"/>
      <c r="F61" s="115">
        <v>57</v>
      </c>
      <c r="G61" s="115">
        <v>57</v>
      </c>
      <c r="H61" s="116">
        <v>57</v>
      </c>
    </row>
    <row r="62" spans="2:8" ht="45.75" customHeight="1" thickBot="1" x14ac:dyDescent="0.2">
      <c r="B62" s="117"/>
      <c r="C62" s="1264" t="s">
        <v>45</v>
      </c>
      <c r="D62" s="1265"/>
      <c r="E62" s="1266"/>
      <c r="F62" s="118">
        <v>57</v>
      </c>
      <c r="G62" s="118">
        <v>57</v>
      </c>
      <c r="H62" s="119">
        <v>57</v>
      </c>
    </row>
    <row r="63" spans="2:8" ht="52.5" customHeight="1" thickBot="1" x14ac:dyDescent="0.2">
      <c r="B63" s="120"/>
      <c r="C63" s="1267" t="s">
        <v>46</v>
      </c>
      <c r="D63" s="1267"/>
      <c r="E63" s="1268"/>
      <c r="F63" s="121">
        <v>3786</v>
      </c>
      <c r="G63" s="121">
        <v>4226</v>
      </c>
      <c r="H63" s="122">
        <v>4418</v>
      </c>
    </row>
    <row r="64" spans="2:8" ht="15" customHeight="1" x14ac:dyDescent="0.15"/>
    <row r="65" ht="0" hidden="1" customHeight="1" x14ac:dyDescent="0.15"/>
    <row r="66" ht="0" hidden="1" customHeight="1" x14ac:dyDescent="0.15"/>
  </sheetData>
  <sheetProtection algorithmName="SHA-512" hashValue="aYyt24+qhOVFxjzNOlDf0qVStxbaQCxJAfVdyiCLqRxolpmMhlSOY8HEN2jjf9owpFIT+kBuLwpIDJKq6rbxkg==" saltValue="iw7ljfdY6ESYIlhKwolD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551</v>
      </c>
      <c r="BQ50" s="1288"/>
      <c r="BR50" s="1288"/>
      <c r="BS50" s="1288"/>
      <c r="BT50" s="1288"/>
      <c r="BU50" s="1288"/>
      <c r="BV50" s="1288"/>
      <c r="BW50" s="1288"/>
      <c r="BX50" s="1288" t="s">
        <v>552</v>
      </c>
      <c r="BY50" s="1288"/>
      <c r="BZ50" s="1288"/>
      <c r="CA50" s="1288"/>
      <c r="CB50" s="1288"/>
      <c r="CC50" s="1288"/>
      <c r="CD50" s="1288"/>
      <c r="CE50" s="1288"/>
      <c r="CF50" s="1288" t="s">
        <v>553</v>
      </c>
      <c r="CG50" s="1288"/>
      <c r="CH50" s="1288"/>
      <c r="CI50" s="1288"/>
      <c r="CJ50" s="1288"/>
      <c r="CK50" s="1288"/>
      <c r="CL50" s="1288"/>
      <c r="CM50" s="1288"/>
      <c r="CN50" s="1288" t="s">
        <v>554</v>
      </c>
      <c r="CO50" s="1288"/>
      <c r="CP50" s="1288"/>
      <c r="CQ50" s="1288"/>
      <c r="CR50" s="1288"/>
      <c r="CS50" s="1288"/>
      <c r="CT50" s="1288"/>
      <c r="CU50" s="1288"/>
      <c r="CV50" s="1288" t="s">
        <v>555</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588</v>
      </c>
      <c r="AO51" s="1292"/>
      <c r="AP51" s="1292"/>
      <c r="AQ51" s="1292"/>
      <c r="AR51" s="1292"/>
      <c r="AS51" s="1292"/>
      <c r="AT51" s="1292"/>
      <c r="AU51" s="1292"/>
      <c r="AV51" s="1292"/>
      <c r="AW51" s="1292"/>
      <c r="AX51" s="1292"/>
      <c r="AY51" s="1292"/>
      <c r="AZ51" s="1292"/>
      <c r="BA51" s="1292"/>
      <c r="BB51" s="1292" t="s">
        <v>590</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591</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57.7</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592</v>
      </c>
      <c r="AO55" s="1288"/>
      <c r="AP55" s="1288"/>
      <c r="AQ55" s="1288"/>
      <c r="AR55" s="1288"/>
      <c r="AS55" s="1288"/>
      <c r="AT55" s="1288"/>
      <c r="AU55" s="1288"/>
      <c r="AV55" s="1288"/>
      <c r="AW55" s="1288"/>
      <c r="AX55" s="1288"/>
      <c r="AY55" s="1288"/>
      <c r="AZ55" s="1288"/>
      <c r="BA55" s="1288"/>
      <c r="BB55" s="1292" t="s">
        <v>589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15.5</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591</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57.7</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551</v>
      </c>
      <c r="BQ72" s="1288"/>
      <c r="BR72" s="1288"/>
      <c r="BS72" s="1288"/>
      <c r="BT72" s="1288"/>
      <c r="BU72" s="1288"/>
      <c r="BV72" s="1288"/>
      <c r="BW72" s="1288"/>
      <c r="BX72" s="1288" t="s">
        <v>552</v>
      </c>
      <c r="BY72" s="1288"/>
      <c r="BZ72" s="1288"/>
      <c r="CA72" s="1288"/>
      <c r="CB72" s="1288"/>
      <c r="CC72" s="1288"/>
      <c r="CD72" s="1288"/>
      <c r="CE72" s="1288"/>
      <c r="CF72" s="1288" t="s">
        <v>553</v>
      </c>
      <c r="CG72" s="1288"/>
      <c r="CH72" s="1288"/>
      <c r="CI72" s="1288"/>
      <c r="CJ72" s="1288"/>
      <c r="CK72" s="1288"/>
      <c r="CL72" s="1288"/>
      <c r="CM72" s="1288"/>
      <c r="CN72" s="1288" t="s">
        <v>554</v>
      </c>
      <c r="CO72" s="1288"/>
      <c r="CP72" s="1288"/>
      <c r="CQ72" s="1288"/>
      <c r="CR72" s="1288"/>
      <c r="CS72" s="1288"/>
      <c r="CT72" s="1288"/>
      <c r="CU72" s="1288"/>
      <c r="CV72" s="1288" t="s">
        <v>555</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588</v>
      </c>
      <c r="AO73" s="1292"/>
      <c r="AP73" s="1292"/>
      <c r="AQ73" s="1292"/>
      <c r="AR73" s="1292"/>
      <c r="AS73" s="1292"/>
      <c r="AT73" s="1292"/>
      <c r="AU73" s="1292"/>
      <c r="AV73" s="1292"/>
      <c r="AW73" s="1292"/>
      <c r="AX73" s="1292"/>
      <c r="AY73" s="1292"/>
      <c r="AZ73" s="1292"/>
      <c r="BA73" s="1292"/>
      <c r="BB73" s="1292" t="s">
        <v>589</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595</v>
      </c>
      <c r="BC75" s="1292"/>
      <c r="BD75" s="1292"/>
      <c r="BE75" s="1292"/>
      <c r="BF75" s="1292"/>
      <c r="BG75" s="1292"/>
      <c r="BH75" s="1292"/>
      <c r="BI75" s="1292"/>
      <c r="BJ75" s="1292"/>
      <c r="BK75" s="1292"/>
      <c r="BL75" s="1292"/>
      <c r="BM75" s="1292"/>
      <c r="BN75" s="1292"/>
      <c r="BO75" s="1292"/>
      <c r="BP75" s="1290">
        <v>0.4</v>
      </c>
      <c r="BQ75" s="1290"/>
      <c r="BR75" s="1290"/>
      <c r="BS75" s="1290"/>
      <c r="BT75" s="1290"/>
      <c r="BU75" s="1290"/>
      <c r="BV75" s="1290"/>
      <c r="BW75" s="1290"/>
      <c r="BX75" s="1290">
        <v>0.5</v>
      </c>
      <c r="BY75" s="1290"/>
      <c r="BZ75" s="1290"/>
      <c r="CA75" s="1290"/>
      <c r="CB75" s="1290"/>
      <c r="CC75" s="1290"/>
      <c r="CD75" s="1290"/>
      <c r="CE75" s="1290"/>
      <c r="CF75" s="1290">
        <v>0.7</v>
      </c>
      <c r="CG75" s="1290"/>
      <c r="CH75" s="1290"/>
      <c r="CI75" s="1290"/>
      <c r="CJ75" s="1290"/>
      <c r="CK75" s="1290"/>
      <c r="CL75" s="1290"/>
      <c r="CM75" s="1290"/>
      <c r="CN75" s="1290">
        <v>0.8</v>
      </c>
      <c r="CO75" s="1290"/>
      <c r="CP75" s="1290"/>
      <c r="CQ75" s="1290"/>
      <c r="CR75" s="1290"/>
      <c r="CS75" s="1290"/>
      <c r="CT75" s="1290"/>
      <c r="CU75" s="1290"/>
      <c r="CV75" s="1290">
        <v>1</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592</v>
      </c>
      <c r="AO77" s="1288"/>
      <c r="AP77" s="1288"/>
      <c r="AQ77" s="1288"/>
      <c r="AR77" s="1288"/>
      <c r="AS77" s="1288"/>
      <c r="AT77" s="1288"/>
      <c r="AU77" s="1288"/>
      <c r="AV77" s="1288"/>
      <c r="AW77" s="1288"/>
      <c r="AX77" s="1288"/>
      <c r="AY77" s="1288"/>
      <c r="AZ77" s="1288"/>
      <c r="BA77" s="1288"/>
      <c r="BB77" s="1292" t="s">
        <v>590</v>
      </c>
      <c r="BC77" s="1292"/>
      <c r="BD77" s="1292"/>
      <c r="BE77" s="1292"/>
      <c r="BF77" s="1292"/>
      <c r="BG77" s="1292"/>
      <c r="BH77" s="1292"/>
      <c r="BI77" s="1292"/>
      <c r="BJ77" s="1292"/>
      <c r="BK77" s="1292"/>
      <c r="BL77" s="1292"/>
      <c r="BM77" s="1292"/>
      <c r="BN77" s="1292"/>
      <c r="BO77" s="1292"/>
      <c r="BP77" s="1290">
        <v>37</v>
      </c>
      <c r="BQ77" s="1290"/>
      <c r="BR77" s="1290"/>
      <c r="BS77" s="1290"/>
      <c r="BT77" s="1290"/>
      <c r="BU77" s="1290"/>
      <c r="BV77" s="1290"/>
      <c r="BW77" s="1290"/>
      <c r="BX77" s="1290">
        <v>27.8</v>
      </c>
      <c r="BY77" s="1290"/>
      <c r="BZ77" s="1290"/>
      <c r="CA77" s="1290"/>
      <c r="CB77" s="1290"/>
      <c r="CC77" s="1290"/>
      <c r="CD77" s="1290"/>
      <c r="CE77" s="1290"/>
      <c r="CF77" s="1290">
        <v>20.2</v>
      </c>
      <c r="CG77" s="1290"/>
      <c r="CH77" s="1290"/>
      <c r="CI77" s="1290"/>
      <c r="CJ77" s="1290"/>
      <c r="CK77" s="1290"/>
      <c r="CL77" s="1290"/>
      <c r="CM77" s="1290"/>
      <c r="CN77" s="1290">
        <v>15.5</v>
      </c>
      <c r="CO77" s="1290"/>
      <c r="CP77" s="1290"/>
      <c r="CQ77" s="1290"/>
      <c r="CR77" s="1290"/>
      <c r="CS77" s="1290"/>
      <c r="CT77" s="1290"/>
      <c r="CU77" s="1290"/>
      <c r="CV77" s="1290">
        <v>14</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596</v>
      </c>
      <c r="BC79" s="1292"/>
      <c r="BD79" s="1292"/>
      <c r="BE79" s="1292"/>
      <c r="BF79" s="1292"/>
      <c r="BG79" s="1292"/>
      <c r="BH79" s="1292"/>
      <c r="BI79" s="1292"/>
      <c r="BJ79" s="1292"/>
      <c r="BK79" s="1292"/>
      <c r="BL79" s="1292"/>
      <c r="BM79" s="1292"/>
      <c r="BN79" s="1292"/>
      <c r="BO79" s="1292"/>
      <c r="BP79" s="1290">
        <v>9.4</v>
      </c>
      <c r="BQ79" s="1290"/>
      <c r="BR79" s="1290"/>
      <c r="BS79" s="1290"/>
      <c r="BT79" s="1290"/>
      <c r="BU79" s="1290"/>
      <c r="BV79" s="1290"/>
      <c r="BW79" s="1290"/>
      <c r="BX79" s="1290">
        <v>8.1</v>
      </c>
      <c r="BY79" s="1290"/>
      <c r="BZ79" s="1290"/>
      <c r="CA79" s="1290"/>
      <c r="CB79" s="1290"/>
      <c r="CC79" s="1290"/>
      <c r="CD79" s="1290"/>
      <c r="CE79" s="1290"/>
      <c r="CF79" s="1290">
        <v>7.1</v>
      </c>
      <c r="CG79" s="1290"/>
      <c r="CH79" s="1290"/>
      <c r="CI79" s="1290"/>
      <c r="CJ79" s="1290"/>
      <c r="CK79" s="1290"/>
      <c r="CL79" s="1290"/>
      <c r="CM79" s="1290"/>
      <c r="CN79" s="1290">
        <v>6.6</v>
      </c>
      <c r="CO79" s="1290"/>
      <c r="CP79" s="1290"/>
      <c r="CQ79" s="1290"/>
      <c r="CR79" s="1290"/>
      <c r="CS79" s="1290"/>
      <c r="CT79" s="1290"/>
      <c r="CU79" s="1290"/>
      <c r="CV79" s="1290">
        <v>6.5</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G1bbRkCLozTAeL1TEvLD+AE6nTRlAzxRVRTnsGAdQ5G9OmaGqZbBC81E2uaC/Vz3GWPotplOONzYLAnvk65mw==" saltValue="WhIS530dBdRvuMJBj3bo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jAKbpiU0m8URgvHt5tBPZhsGRx3Y0eXH8YIwMv9kGg6T3wI+AfYOGsPL5hD+S6j6QVY23u0oiJKdJx4hmey+A==" saltValue="ydMIpwGLX0HvltIroeX5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BDTHysp+AFT8BRa1RyxorTH6uROjKJgr72nH6tA+11c/KbqY1ZOeAeTwdbM13B6hUD7lDWY6orL+ZjN2xpWzw==" saltValue="yoKeLcEkYYyWdMmGt/+q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548</v>
      </c>
      <c r="G2" s="136"/>
      <c r="H2" s="137"/>
    </row>
    <row r="3" spans="1:8" x14ac:dyDescent="0.15">
      <c r="A3" s="133" t="s">
        <v>541</v>
      </c>
      <c r="B3" s="138"/>
      <c r="C3" s="139"/>
      <c r="D3" s="140">
        <v>46962</v>
      </c>
      <c r="E3" s="141"/>
      <c r="F3" s="142">
        <v>69477</v>
      </c>
      <c r="G3" s="143"/>
      <c r="H3" s="144"/>
    </row>
    <row r="4" spans="1:8" x14ac:dyDescent="0.15">
      <c r="A4" s="145"/>
      <c r="B4" s="146"/>
      <c r="C4" s="147"/>
      <c r="D4" s="148">
        <v>38521</v>
      </c>
      <c r="E4" s="149"/>
      <c r="F4" s="150">
        <v>31528</v>
      </c>
      <c r="G4" s="151"/>
      <c r="H4" s="152"/>
    </row>
    <row r="5" spans="1:8" x14ac:dyDescent="0.15">
      <c r="A5" s="133" t="s">
        <v>543</v>
      </c>
      <c r="B5" s="138"/>
      <c r="C5" s="139"/>
      <c r="D5" s="140">
        <v>68981</v>
      </c>
      <c r="E5" s="141"/>
      <c r="F5" s="142">
        <v>59668</v>
      </c>
      <c r="G5" s="143"/>
      <c r="H5" s="144"/>
    </row>
    <row r="6" spans="1:8" x14ac:dyDescent="0.15">
      <c r="A6" s="145"/>
      <c r="B6" s="146"/>
      <c r="C6" s="147"/>
      <c r="D6" s="148">
        <v>38278</v>
      </c>
      <c r="E6" s="149"/>
      <c r="F6" s="150">
        <v>31515</v>
      </c>
      <c r="G6" s="151"/>
      <c r="H6" s="152"/>
    </row>
    <row r="7" spans="1:8" x14ac:dyDescent="0.15">
      <c r="A7" s="133" t="s">
        <v>544</v>
      </c>
      <c r="B7" s="138"/>
      <c r="C7" s="139"/>
      <c r="D7" s="140">
        <v>62335</v>
      </c>
      <c r="E7" s="141"/>
      <c r="F7" s="142">
        <v>56894</v>
      </c>
      <c r="G7" s="143"/>
      <c r="H7" s="144"/>
    </row>
    <row r="8" spans="1:8" x14ac:dyDescent="0.15">
      <c r="A8" s="145"/>
      <c r="B8" s="146"/>
      <c r="C8" s="147"/>
      <c r="D8" s="148">
        <v>43738</v>
      </c>
      <c r="E8" s="149"/>
      <c r="F8" s="150">
        <v>32548</v>
      </c>
      <c r="G8" s="151"/>
      <c r="H8" s="152"/>
    </row>
    <row r="9" spans="1:8" x14ac:dyDescent="0.15">
      <c r="A9" s="133" t="s">
        <v>545</v>
      </c>
      <c r="B9" s="138"/>
      <c r="C9" s="139"/>
      <c r="D9" s="140">
        <v>50794</v>
      </c>
      <c r="E9" s="141"/>
      <c r="F9" s="142">
        <v>57122</v>
      </c>
      <c r="G9" s="143"/>
      <c r="H9" s="144"/>
    </row>
    <row r="10" spans="1:8" x14ac:dyDescent="0.15">
      <c r="A10" s="145"/>
      <c r="B10" s="146"/>
      <c r="C10" s="147"/>
      <c r="D10" s="148">
        <v>26349</v>
      </c>
      <c r="E10" s="149"/>
      <c r="F10" s="150">
        <v>36191</v>
      </c>
      <c r="G10" s="151"/>
      <c r="H10" s="152"/>
    </row>
    <row r="11" spans="1:8" x14ac:dyDescent="0.15">
      <c r="A11" s="133" t="s">
        <v>546</v>
      </c>
      <c r="B11" s="138"/>
      <c r="C11" s="139"/>
      <c r="D11" s="140">
        <v>33598</v>
      </c>
      <c r="E11" s="141"/>
      <c r="F11" s="142">
        <v>53655</v>
      </c>
      <c r="G11" s="143"/>
      <c r="H11" s="144"/>
    </row>
    <row r="12" spans="1:8" x14ac:dyDescent="0.15">
      <c r="A12" s="145"/>
      <c r="B12" s="146"/>
      <c r="C12" s="153"/>
      <c r="D12" s="148">
        <v>30415</v>
      </c>
      <c r="E12" s="149"/>
      <c r="F12" s="150">
        <v>32719</v>
      </c>
      <c r="G12" s="151"/>
      <c r="H12" s="152"/>
    </row>
    <row r="13" spans="1:8" x14ac:dyDescent="0.15">
      <c r="A13" s="133"/>
      <c r="B13" s="138"/>
      <c r="C13" s="154"/>
      <c r="D13" s="155">
        <v>52534</v>
      </c>
      <c r="E13" s="156"/>
      <c r="F13" s="157">
        <v>59363</v>
      </c>
      <c r="G13" s="158"/>
      <c r="H13" s="144"/>
    </row>
    <row r="14" spans="1:8" x14ac:dyDescent="0.15">
      <c r="A14" s="145"/>
      <c r="B14" s="146"/>
      <c r="C14" s="147"/>
      <c r="D14" s="148">
        <v>35460</v>
      </c>
      <c r="E14" s="149"/>
      <c r="F14" s="150">
        <v>32900</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3.73</v>
      </c>
      <c r="C19" s="159">
        <f>ROUND(VALUE(SUBSTITUTE(実質収支比率等に係る経年分析!G$48,"▲","-")),2)</f>
        <v>3.6</v>
      </c>
      <c r="D19" s="159">
        <f>ROUND(VALUE(SUBSTITUTE(実質収支比率等に係る経年分析!H$48,"▲","-")),2)</f>
        <v>8.1300000000000008</v>
      </c>
      <c r="E19" s="159">
        <f>ROUND(VALUE(SUBSTITUTE(実質収支比率等に係る経年分析!I$48,"▲","-")),2)</f>
        <v>3.52</v>
      </c>
      <c r="F19" s="159">
        <f>ROUND(VALUE(SUBSTITUTE(実質収支比率等に係る経年分析!J$48,"▲","-")),2)</f>
        <v>4.79</v>
      </c>
    </row>
    <row r="20" spans="1:11" x14ac:dyDescent="0.15">
      <c r="A20" s="159" t="s">
        <v>50</v>
      </c>
      <c r="B20" s="159">
        <f>ROUND(VALUE(SUBSTITUTE(実質収支比率等に係る経年分析!F$47,"▲","-")),2)</f>
        <v>41.7</v>
      </c>
      <c r="C20" s="159">
        <f>ROUND(VALUE(SUBSTITUTE(実質収支比率等に係る経年分析!G$47,"▲","-")),2)</f>
        <v>40.299999999999997</v>
      </c>
      <c r="D20" s="159">
        <f>ROUND(VALUE(SUBSTITUTE(実質収支比率等に係る経年分析!H$47,"▲","-")),2)</f>
        <v>39.06</v>
      </c>
      <c r="E20" s="159">
        <f>ROUND(VALUE(SUBSTITUTE(実質収支比率等に係る経年分析!I$47,"▲","-")),2)</f>
        <v>41.24</v>
      </c>
      <c r="F20" s="159">
        <f>ROUND(VALUE(SUBSTITUTE(実質収支比率等に係る経年分析!J$47,"▲","-")),2)</f>
        <v>46.66</v>
      </c>
    </row>
    <row r="21" spans="1:11" x14ac:dyDescent="0.15">
      <c r="A21" s="159" t="s">
        <v>51</v>
      </c>
      <c r="B21" s="159">
        <f>IF(ISNUMBER(VALUE(SUBSTITUTE(実質収支比率等に係る経年分析!F$49,"▲","-"))),ROUND(VALUE(SUBSTITUTE(実質収支比率等に係る経年分析!F$49,"▲","-")),2),NA())</f>
        <v>0.75</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6.4</v>
      </c>
      <c r="E21" s="159">
        <f>IF(ISNUMBER(VALUE(SUBSTITUTE(実質収支比率等に係る経年分析!I$49,"▲","-"))),ROUND(VALUE(SUBSTITUTE(実質収支比率等に係る経年分析!I$49,"▲","-")),2),NA())</f>
        <v>-0.4</v>
      </c>
      <c r="F21" s="159">
        <f>IF(ISNUMBER(VALUE(SUBSTITUTE(実質収支比率等に係る経年分析!J$49,"▲","-"))),ROUND(VALUE(SUBSTITUTE(実質収支比率等に係る経年分析!J$49,"▲","-")),2),NA())</f>
        <v>2.86</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社本育英事業特別会計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土地取得特別会計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国際交流事業特別会計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0.04</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4.79</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493</v>
      </c>
      <c r="E42" s="161"/>
      <c r="F42" s="161"/>
      <c r="G42" s="161">
        <f>'実質公債費比率（分子）の構造'!L$52</f>
        <v>512</v>
      </c>
      <c r="H42" s="161"/>
      <c r="I42" s="161"/>
      <c r="J42" s="161">
        <f>'実質公債費比率（分子）の構造'!M$52</f>
        <v>498</v>
      </c>
      <c r="K42" s="161"/>
      <c r="L42" s="161"/>
      <c r="M42" s="161">
        <f>'実質公債費比率（分子）の構造'!N$52</f>
        <v>499</v>
      </c>
      <c r="N42" s="161"/>
      <c r="O42" s="161"/>
      <c r="P42" s="161">
        <f>'実質公債費比率（分子）の構造'!O$52</f>
        <v>493</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33</v>
      </c>
      <c r="C45" s="161"/>
      <c r="D45" s="161"/>
      <c r="E45" s="161">
        <f>'実質公債費比率（分子）の構造'!L$49</f>
        <v>45</v>
      </c>
      <c r="F45" s="161"/>
      <c r="G45" s="161"/>
      <c r="H45" s="161">
        <f>'実質公債費比率（分子）の構造'!M$49</f>
        <v>43</v>
      </c>
      <c r="I45" s="161"/>
      <c r="J45" s="161"/>
      <c r="K45" s="161">
        <f>'実質公債費比率（分子）の構造'!N$49</f>
        <v>43</v>
      </c>
      <c r="L45" s="161"/>
      <c r="M45" s="161"/>
      <c r="N45" s="161">
        <f>'実質公債費比率（分子）の構造'!O$49</f>
        <v>42</v>
      </c>
      <c r="O45" s="161"/>
      <c r="P45" s="161"/>
    </row>
    <row r="46" spans="1:16" x14ac:dyDescent="0.15">
      <c r="A46" s="161" t="s">
        <v>62</v>
      </c>
      <c r="B46" s="161">
        <f>'実質公債費比率（分子）の構造'!K$48</f>
        <v>253</v>
      </c>
      <c r="C46" s="161"/>
      <c r="D46" s="161"/>
      <c r="E46" s="161">
        <f>'実質公債費比率（分子）の構造'!L$48</f>
        <v>261</v>
      </c>
      <c r="F46" s="161"/>
      <c r="G46" s="161"/>
      <c r="H46" s="161">
        <f>'実質公債費比率（分子）の構造'!M$48</f>
        <v>275</v>
      </c>
      <c r="I46" s="161"/>
      <c r="J46" s="161"/>
      <c r="K46" s="161">
        <f>'実質公債費比率（分子）の構造'!N$48</f>
        <v>282</v>
      </c>
      <c r="L46" s="161"/>
      <c r="M46" s="161"/>
      <c r="N46" s="161">
        <f>'実質公債費比率（分子）の構造'!O$48</f>
        <v>275</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242</v>
      </c>
      <c r="C49" s="161"/>
      <c r="D49" s="161"/>
      <c r="E49" s="161">
        <f>'実質公債費比率（分子）の構造'!L$45</f>
        <v>238</v>
      </c>
      <c r="F49" s="161"/>
      <c r="G49" s="161"/>
      <c r="H49" s="161">
        <f>'実質公債費比率（分子）の構造'!M$45</f>
        <v>237</v>
      </c>
      <c r="I49" s="161"/>
      <c r="J49" s="161"/>
      <c r="K49" s="161">
        <f>'実質公債費比率（分子）の構造'!N$45</f>
        <v>236</v>
      </c>
      <c r="L49" s="161"/>
      <c r="M49" s="161"/>
      <c r="N49" s="161">
        <f>'実質公債費比率（分子）の構造'!O$45</f>
        <v>237</v>
      </c>
      <c r="O49" s="161"/>
      <c r="P49" s="161"/>
    </row>
    <row r="50" spans="1:16" x14ac:dyDescent="0.15">
      <c r="A50" s="161" t="s">
        <v>66</v>
      </c>
      <c r="B50" s="161" t="e">
        <f>NA()</f>
        <v>#N/A</v>
      </c>
      <c r="C50" s="161">
        <f>IF(ISNUMBER('実質公債費比率（分子）の構造'!K$53),'実質公債費比率（分子）の構造'!K$53,NA())</f>
        <v>35</v>
      </c>
      <c r="D50" s="161" t="e">
        <f>NA()</f>
        <v>#N/A</v>
      </c>
      <c r="E50" s="161" t="e">
        <f>NA()</f>
        <v>#N/A</v>
      </c>
      <c r="F50" s="161">
        <f>IF(ISNUMBER('実質公債費比率（分子）の構造'!L$53),'実質公債費比率（分子）の構造'!L$53,NA())</f>
        <v>32</v>
      </c>
      <c r="G50" s="161" t="e">
        <f>NA()</f>
        <v>#N/A</v>
      </c>
      <c r="H50" s="161" t="e">
        <f>NA()</f>
        <v>#N/A</v>
      </c>
      <c r="I50" s="161">
        <f>IF(ISNUMBER('実質公債費比率（分子）の構造'!M$53),'実質公債費比率（分子）の構造'!M$53,NA())</f>
        <v>57</v>
      </c>
      <c r="J50" s="161" t="e">
        <f>NA()</f>
        <v>#N/A</v>
      </c>
      <c r="K50" s="161" t="e">
        <f>NA()</f>
        <v>#N/A</v>
      </c>
      <c r="L50" s="161">
        <f>IF(ISNUMBER('実質公債費比率（分子）の構造'!N$53),'実質公債費比率（分子）の構造'!N$53,NA())</f>
        <v>62</v>
      </c>
      <c r="M50" s="161" t="e">
        <f>NA()</f>
        <v>#N/A</v>
      </c>
      <c r="N50" s="161" t="e">
        <f>NA()</f>
        <v>#N/A</v>
      </c>
      <c r="O50" s="161">
        <f>IF(ISNUMBER('実質公債費比率（分子）の構造'!O$53),'実質公債費比率（分子）の構造'!O$53,NA())</f>
        <v>61</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5666</v>
      </c>
      <c r="E56" s="160"/>
      <c r="F56" s="160"/>
      <c r="G56" s="160">
        <f>'将来負担比率（分子）の構造'!J$52</f>
        <v>5300</v>
      </c>
      <c r="H56" s="160"/>
      <c r="I56" s="160"/>
      <c r="J56" s="160">
        <f>'将来負担比率（分子）の構造'!K$52</f>
        <v>4899</v>
      </c>
      <c r="K56" s="160"/>
      <c r="L56" s="160"/>
      <c r="M56" s="160">
        <f>'将来負担比率（分子）の構造'!L$52</f>
        <v>4503</v>
      </c>
      <c r="N56" s="160"/>
      <c r="O56" s="160"/>
      <c r="P56" s="160">
        <f>'将来負担比率（分子）の構造'!M$52</f>
        <v>4107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3789</v>
      </c>
      <c r="E58" s="160"/>
      <c r="F58" s="160"/>
      <c r="G58" s="160">
        <f>'将来負担比率（分子）の構造'!J$50</f>
        <v>3812</v>
      </c>
      <c r="H58" s="160"/>
      <c r="I58" s="160"/>
      <c r="J58" s="160">
        <f>'将来負担比率（分子）の構造'!K$50</f>
        <v>4245</v>
      </c>
      <c r="K58" s="160"/>
      <c r="L58" s="160"/>
      <c r="M58" s="160">
        <f>'将来負担比率（分子）の構造'!L$50</f>
        <v>4661</v>
      </c>
      <c r="N58" s="160"/>
      <c r="O58" s="160"/>
      <c r="P58" s="160">
        <f>'将来負担比率（分子）の構造'!M$50</f>
        <v>4806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1618</v>
      </c>
      <c r="C62" s="160"/>
      <c r="D62" s="160"/>
      <c r="E62" s="160">
        <f>'将来負担比率（分子）の構造'!J$45</f>
        <v>1492</v>
      </c>
      <c r="F62" s="160"/>
      <c r="G62" s="160"/>
      <c r="H62" s="160">
        <f>'将来負担比率（分子）の構造'!K$45</f>
        <v>1523</v>
      </c>
      <c r="I62" s="160"/>
      <c r="J62" s="160"/>
      <c r="K62" s="160">
        <f>'将来負担比率（分子）の構造'!L$45</f>
        <v>1533</v>
      </c>
      <c r="L62" s="160"/>
      <c r="M62" s="160"/>
      <c r="N62" s="160">
        <f>'将来負担比率（分子）の構造'!M$45</f>
        <v>1580</v>
      </c>
      <c r="O62" s="160"/>
      <c r="P62" s="160"/>
    </row>
    <row r="63" spans="1:16" x14ac:dyDescent="0.15">
      <c r="A63" s="160" t="s">
        <v>28</v>
      </c>
      <c r="B63" s="160">
        <f>'将来負担比率（分子）の構造'!I$44</f>
        <v>281</v>
      </c>
      <c r="C63" s="160"/>
      <c r="D63" s="160"/>
      <c r="E63" s="160">
        <f>'将来負担比率（分子）の構造'!J$44</f>
        <v>775</v>
      </c>
      <c r="F63" s="160"/>
      <c r="G63" s="160"/>
      <c r="H63" s="160">
        <f>'将来負担比率（分子）の構造'!K$44</f>
        <v>206</v>
      </c>
      <c r="I63" s="160"/>
      <c r="J63" s="160"/>
      <c r="K63" s="160">
        <f>'将来負担比率（分子）の構造'!L$44</f>
        <v>163</v>
      </c>
      <c r="L63" s="160"/>
      <c r="M63" s="160"/>
      <c r="N63" s="160">
        <f>'将来負担比率（分子）の構造'!M$44</f>
        <v>120</v>
      </c>
      <c r="O63" s="160"/>
      <c r="P63" s="160"/>
    </row>
    <row r="64" spans="1:16" x14ac:dyDescent="0.15">
      <c r="A64" s="160" t="s">
        <v>27</v>
      </c>
      <c r="B64" s="160">
        <f>'将来負担比率（分子）の構造'!I$43</f>
        <v>3305</v>
      </c>
      <c r="C64" s="160"/>
      <c r="D64" s="160"/>
      <c r="E64" s="160">
        <f>'将来負担比率（分子）の構造'!J$43</f>
        <v>3037</v>
      </c>
      <c r="F64" s="160"/>
      <c r="G64" s="160"/>
      <c r="H64" s="160">
        <f>'将来負担比率（分子）の構造'!K$43</f>
        <v>2933</v>
      </c>
      <c r="I64" s="160"/>
      <c r="J64" s="160"/>
      <c r="K64" s="160">
        <f>'将来負担比率（分子）の構造'!L$43</f>
        <v>2845</v>
      </c>
      <c r="L64" s="160"/>
      <c r="M64" s="160"/>
      <c r="N64" s="160">
        <f>'将来負担比率（分子）の構造'!M$43</f>
        <v>2860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2813</v>
      </c>
      <c r="C66" s="160"/>
      <c r="D66" s="160"/>
      <c r="E66" s="160">
        <f>'将来負担比率（分子）の構造'!J$41</f>
        <v>2749</v>
      </c>
      <c r="F66" s="160"/>
      <c r="G66" s="160"/>
      <c r="H66" s="160">
        <f>'将来負担比率（分子）の構造'!K$41</f>
        <v>2853</v>
      </c>
      <c r="I66" s="160"/>
      <c r="J66" s="160"/>
      <c r="K66" s="160">
        <f>'将来負担比率（分子）の構造'!L$41</f>
        <v>2754</v>
      </c>
      <c r="L66" s="160"/>
      <c r="M66" s="160"/>
      <c r="N66" s="160">
        <f>'将来負担比率（分子）の構造'!M$41</f>
        <v>2648</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2459</v>
      </c>
      <c r="C72" s="164">
        <f>基金残高に係る経年分析!G55</f>
        <v>2714</v>
      </c>
      <c r="D72" s="164">
        <f>基金残高に係る経年分析!H55</f>
        <v>2828</v>
      </c>
    </row>
    <row r="73" spans="1:16" x14ac:dyDescent="0.15">
      <c r="A73" s="163" t="s">
        <v>73</v>
      </c>
      <c r="B73" s="164" t="str">
        <f>基金残高に係る経年分析!F56</f>
        <v>-</v>
      </c>
      <c r="C73" s="164" t="str">
        <f>基金残高に係る経年分析!G56</f>
        <v>-</v>
      </c>
      <c r="D73" s="164" t="str">
        <f>基金残高に係る経年分析!H56</f>
        <v>-</v>
      </c>
    </row>
    <row r="74" spans="1:16" x14ac:dyDescent="0.15">
      <c r="A74" s="163" t="s">
        <v>74</v>
      </c>
      <c r="B74" s="164">
        <f>基金残高に係る経年分析!F57</f>
        <v>1326</v>
      </c>
      <c r="C74" s="164">
        <f>基金残高に係る経年分析!G57</f>
        <v>1512</v>
      </c>
      <c r="D74" s="164">
        <f>基金残高に係る経年分析!H57</f>
        <v>1590</v>
      </c>
    </row>
  </sheetData>
  <sheetProtection algorithmName="SHA-512" hashValue="EyfRMAVUiZEaRICzNLarGfaRYrDJDYg6DFgVljA7plt/e9ar5HBmGSDZ2xLDAESCw/hxJBXCjCvvV2aatSJUew==" saltValue="oME2iN+CHsUc+F/wL571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5272606</v>
      </c>
      <c r="S5" s="649"/>
      <c r="T5" s="649"/>
      <c r="U5" s="649"/>
      <c r="V5" s="649"/>
      <c r="W5" s="649"/>
      <c r="X5" s="649"/>
      <c r="Y5" s="650"/>
      <c r="Z5" s="651">
        <v>65.599999999999994</v>
      </c>
      <c r="AA5" s="651"/>
      <c r="AB5" s="651"/>
      <c r="AC5" s="651"/>
      <c r="AD5" s="652">
        <v>5272606</v>
      </c>
      <c r="AE5" s="652"/>
      <c r="AF5" s="652"/>
      <c r="AG5" s="652"/>
      <c r="AH5" s="652"/>
      <c r="AI5" s="652"/>
      <c r="AJ5" s="652"/>
      <c r="AK5" s="652"/>
      <c r="AL5" s="653">
        <v>86.5</v>
      </c>
      <c r="AM5" s="654"/>
      <c r="AN5" s="654"/>
      <c r="AO5" s="655"/>
      <c r="AP5" s="645" t="s">
        <v>225</v>
      </c>
      <c r="AQ5" s="646"/>
      <c r="AR5" s="646"/>
      <c r="AS5" s="646"/>
      <c r="AT5" s="646"/>
      <c r="AU5" s="646"/>
      <c r="AV5" s="646"/>
      <c r="AW5" s="646"/>
      <c r="AX5" s="646"/>
      <c r="AY5" s="646"/>
      <c r="AZ5" s="646"/>
      <c r="BA5" s="646"/>
      <c r="BB5" s="646"/>
      <c r="BC5" s="646"/>
      <c r="BD5" s="646"/>
      <c r="BE5" s="646"/>
      <c r="BF5" s="647"/>
      <c r="BG5" s="659">
        <v>5272606</v>
      </c>
      <c r="BH5" s="660"/>
      <c r="BI5" s="660"/>
      <c r="BJ5" s="660"/>
      <c r="BK5" s="660"/>
      <c r="BL5" s="660"/>
      <c r="BM5" s="660"/>
      <c r="BN5" s="661"/>
      <c r="BO5" s="662">
        <v>100</v>
      </c>
      <c r="BP5" s="662"/>
      <c r="BQ5" s="662"/>
      <c r="BR5" s="662"/>
      <c r="BS5" s="663" t="s">
        <v>169</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89478</v>
      </c>
      <c r="S6" s="660"/>
      <c r="T6" s="660"/>
      <c r="U6" s="660"/>
      <c r="V6" s="660"/>
      <c r="W6" s="660"/>
      <c r="X6" s="660"/>
      <c r="Y6" s="661"/>
      <c r="Z6" s="662">
        <v>1.1000000000000001</v>
      </c>
      <c r="AA6" s="662"/>
      <c r="AB6" s="662"/>
      <c r="AC6" s="662"/>
      <c r="AD6" s="663">
        <v>89478</v>
      </c>
      <c r="AE6" s="663"/>
      <c r="AF6" s="663"/>
      <c r="AG6" s="663"/>
      <c r="AH6" s="663"/>
      <c r="AI6" s="663"/>
      <c r="AJ6" s="663"/>
      <c r="AK6" s="663"/>
      <c r="AL6" s="664">
        <v>1.5</v>
      </c>
      <c r="AM6" s="665"/>
      <c r="AN6" s="665"/>
      <c r="AO6" s="666"/>
      <c r="AP6" s="656" t="s">
        <v>230</v>
      </c>
      <c r="AQ6" s="657"/>
      <c r="AR6" s="657"/>
      <c r="AS6" s="657"/>
      <c r="AT6" s="657"/>
      <c r="AU6" s="657"/>
      <c r="AV6" s="657"/>
      <c r="AW6" s="657"/>
      <c r="AX6" s="657"/>
      <c r="AY6" s="657"/>
      <c r="AZ6" s="657"/>
      <c r="BA6" s="657"/>
      <c r="BB6" s="657"/>
      <c r="BC6" s="657"/>
      <c r="BD6" s="657"/>
      <c r="BE6" s="657"/>
      <c r="BF6" s="658"/>
      <c r="BG6" s="659">
        <v>5272606</v>
      </c>
      <c r="BH6" s="660"/>
      <c r="BI6" s="660"/>
      <c r="BJ6" s="660"/>
      <c r="BK6" s="660"/>
      <c r="BL6" s="660"/>
      <c r="BM6" s="660"/>
      <c r="BN6" s="661"/>
      <c r="BO6" s="662">
        <v>100</v>
      </c>
      <c r="BP6" s="662"/>
      <c r="BQ6" s="662"/>
      <c r="BR6" s="662"/>
      <c r="BS6" s="663" t="s">
        <v>132</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129988</v>
      </c>
      <c r="CS6" s="660"/>
      <c r="CT6" s="660"/>
      <c r="CU6" s="660"/>
      <c r="CV6" s="660"/>
      <c r="CW6" s="660"/>
      <c r="CX6" s="660"/>
      <c r="CY6" s="661"/>
      <c r="CZ6" s="653">
        <v>1.7</v>
      </c>
      <c r="DA6" s="654"/>
      <c r="DB6" s="654"/>
      <c r="DC6" s="673"/>
      <c r="DD6" s="668" t="s">
        <v>232</v>
      </c>
      <c r="DE6" s="660"/>
      <c r="DF6" s="660"/>
      <c r="DG6" s="660"/>
      <c r="DH6" s="660"/>
      <c r="DI6" s="660"/>
      <c r="DJ6" s="660"/>
      <c r="DK6" s="660"/>
      <c r="DL6" s="660"/>
      <c r="DM6" s="660"/>
      <c r="DN6" s="660"/>
      <c r="DO6" s="660"/>
      <c r="DP6" s="661"/>
      <c r="DQ6" s="668">
        <v>129988</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6898</v>
      </c>
      <c r="S7" s="660"/>
      <c r="T7" s="660"/>
      <c r="U7" s="660"/>
      <c r="V7" s="660"/>
      <c r="W7" s="660"/>
      <c r="X7" s="660"/>
      <c r="Y7" s="661"/>
      <c r="Z7" s="662">
        <v>0.1</v>
      </c>
      <c r="AA7" s="662"/>
      <c r="AB7" s="662"/>
      <c r="AC7" s="662"/>
      <c r="AD7" s="663">
        <v>6898</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2153420</v>
      </c>
      <c r="BH7" s="660"/>
      <c r="BI7" s="660"/>
      <c r="BJ7" s="660"/>
      <c r="BK7" s="660"/>
      <c r="BL7" s="660"/>
      <c r="BM7" s="660"/>
      <c r="BN7" s="661"/>
      <c r="BO7" s="662">
        <v>40.799999999999997</v>
      </c>
      <c r="BP7" s="662"/>
      <c r="BQ7" s="662"/>
      <c r="BR7" s="662"/>
      <c r="BS7" s="663" t="s">
        <v>232</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1252847</v>
      </c>
      <c r="CS7" s="660"/>
      <c r="CT7" s="660"/>
      <c r="CU7" s="660"/>
      <c r="CV7" s="660"/>
      <c r="CW7" s="660"/>
      <c r="CX7" s="660"/>
      <c r="CY7" s="661"/>
      <c r="CZ7" s="662">
        <v>16.399999999999999</v>
      </c>
      <c r="DA7" s="662"/>
      <c r="DB7" s="662"/>
      <c r="DC7" s="662"/>
      <c r="DD7" s="668">
        <v>44122</v>
      </c>
      <c r="DE7" s="660"/>
      <c r="DF7" s="660"/>
      <c r="DG7" s="660"/>
      <c r="DH7" s="660"/>
      <c r="DI7" s="660"/>
      <c r="DJ7" s="660"/>
      <c r="DK7" s="660"/>
      <c r="DL7" s="660"/>
      <c r="DM7" s="660"/>
      <c r="DN7" s="660"/>
      <c r="DO7" s="660"/>
      <c r="DP7" s="661"/>
      <c r="DQ7" s="668">
        <v>1117000</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23573</v>
      </c>
      <c r="S8" s="660"/>
      <c r="T8" s="660"/>
      <c r="U8" s="660"/>
      <c r="V8" s="660"/>
      <c r="W8" s="660"/>
      <c r="X8" s="660"/>
      <c r="Y8" s="661"/>
      <c r="Z8" s="662">
        <v>0.3</v>
      </c>
      <c r="AA8" s="662"/>
      <c r="AB8" s="662"/>
      <c r="AC8" s="662"/>
      <c r="AD8" s="663">
        <v>23573</v>
      </c>
      <c r="AE8" s="663"/>
      <c r="AF8" s="663"/>
      <c r="AG8" s="663"/>
      <c r="AH8" s="663"/>
      <c r="AI8" s="663"/>
      <c r="AJ8" s="663"/>
      <c r="AK8" s="663"/>
      <c r="AL8" s="664">
        <v>0.4</v>
      </c>
      <c r="AM8" s="665"/>
      <c r="AN8" s="665"/>
      <c r="AO8" s="666"/>
      <c r="AP8" s="656" t="s">
        <v>237</v>
      </c>
      <c r="AQ8" s="657"/>
      <c r="AR8" s="657"/>
      <c r="AS8" s="657"/>
      <c r="AT8" s="657"/>
      <c r="AU8" s="657"/>
      <c r="AV8" s="657"/>
      <c r="AW8" s="657"/>
      <c r="AX8" s="657"/>
      <c r="AY8" s="657"/>
      <c r="AZ8" s="657"/>
      <c r="BA8" s="657"/>
      <c r="BB8" s="657"/>
      <c r="BC8" s="657"/>
      <c r="BD8" s="657"/>
      <c r="BE8" s="657"/>
      <c r="BF8" s="658"/>
      <c r="BG8" s="659">
        <v>39561</v>
      </c>
      <c r="BH8" s="660"/>
      <c r="BI8" s="660"/>
      <c r="BJ8" s="660"/>
      <c r="BK8" s="660"/>
      <c r="BL8" s="660"/>
      <c r="BM8" s="660"/>
      <c r="BN8" s="661"/>
      <c r="BO8" s="662">
        <v>0.8</v>
      </c>
      <c r="BP8" s="662"/>
      <c r="BQ8" s="662"/>
      <c r="BR8" s="662"/>
      <c r="BS8" s="668" t="s">
        <v>132</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2594729</v>
      </c>
      <c r="CS8" s="660"/>
      <c r="CT8" s="660"/>
      <c r="CU8" s="660"/>
      <c r="CV8" s="660"/>
      <c r="CW8" s="660"/>
      <c r="CX8" s="660"/>
      <c r="CY8" s="661"/>
      <c r="CZ8" s="662">
        <v>33.9</v>
      </c>
      <c r="DA8" s="662"/>
      <c r="DB8" s="662"/>
      <c r="DC8" s="662"/>
      <c r="DD8" s="668">
        <v>68837</v>
      </c>
      <c r="DE8" s="660"/>
      <c r="DF8" s="660"/>
      <c r="DG8" s="660"/>
      <c r="DH8" s="660"/>
      <c r="DI8" s="660"/>
      <c r="DJ8" s="660"/>
      <c r="DK8" s="660"/>
      <c r="DL8" s="660"/>
      <c r="DM8" s="660"/>
      <c r="DN8" s="660"/>
      <c r="DO8" s="660"/>
      <c r="DP8" s="661"/>
      <c r="DQ8" s="668">
        <v>1519232</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22791</v>
      </c>
      <c r="S9" s="660"/>
      <c r="T9" s="660"/>
      <c r="U9" s="660"/>
      <c r="V9" s="660"/>
      <c r="W9" s="660"/>
      <c r="X9" s="660"/>
      <c r="Y9" s="661"/>
      <c r="Z9" s="662">
        <v>0.3</v>
      </c>
      <c r="AA9" s="662"/>
      <c r="AB9" s="662"/>
      <c r="AC9" s="662"/>
      <c r="AD9" s="663">
        <v>22791</v>
      </c>
      <c r="AE9" s="663"/>
      <c r="AF9" s="663"/>
      <c r="AG9" s="663"/>
      <c r="AH9" s="663"/>
      <c r="AI9" s="663"/>
      <c r="AJ9" s="663"/>
      <c r="AK9" s="663"/>
      <c r="AL9" s="664">
        <v>0.4</v>
      </c>
      <c r="AM9" s="665"/>
      <c r="AN9" s="665"/>
      <c r="AO9" s="666"/>
      <c r="AP9" s="656" t="s">
        <v>240</v>
      </c>
      <c r="AQ9" s="657"/>
      <c r="AR9" s="657"/>
      <c r="AS9" s="657"/>
      <c r="AT9" s="657"/>
      <c r="AU9" s="657"/>
      <c r="AV9" s="657"/>
      <c r="AW9" s="657"/>
      <c r="AX9" s="657"/>
      <c r="AY9" s="657"/>
      <c r="AZ9" s="657"/>
      <c r="BA9" s="657"/>
      <c r="BB9" s="657"/>
      <c r="BC9" s="657"/>
      <c r="BD9" s="657"/>
      <c r="BE9" s="657"/>
      <c r="BF9" s="658"/>
      <c r="BG9" s="659">
        <v>1396323</v>
      </c>
      <c r="BH9" s="660"/>
      <c r="BI9" s="660"/>
      <c r="BJ9" s="660"/>
      <c r="BK9" s="660"/>
      <c r="BL9" s="660"/>
      <c r="BM9" s="660"/>
      <c r="BN9" s="661"/>
      <c r="BO9" s="662">
        <v>26.5</v>
      </c>
      <c r="BP9" s="662"/>
      <c r="BQ9" s="662"/>
      <c r="BR9" s="662"/>
      <c r="BS9" s="668" t="s">
        <v>232</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680448</v>
      </c>
      <c r="CS9" s="660"/>
      <c r="CT9" s="660"/>
      <c r="CU9" s="660"/>
      <c r="CV9" s="660"/>
      <c r="CW9" s="660"/>
      <c r="CX9" s="660"/>
      <c r="CY9" s="661"/>
      <c r="CZ9" s="662">
        <v>8.9</v>
      </c>
      <c r="DA9" s="662"/>
      <c r="DB9" s="662"/>
      <c r="DC9" s="662"/>
      <c r="DD9" s="668">
        <v>21238</v>
      </c>
      <c r="DE9" s="660"/>
      <c r="DF9" s="660"/>
      <c r="DG9" s="660"/>
      <c r="DH9" s="660"/>
      <c r="DI9" s="660"/>
      <c r="DJ9" s="660"/>
      <c r="DK9" s="660"/>
      <c r="DL9" s="660"/>
      <c r="DM9" s="660"/>
      <c r="DN9" s="660"/>
      <c r="DO9" s="660"/>
      <c r="DP9" s="661"/>
      <c r="DQ9" s="668">
        <v>623420</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132</v>
      </c>
      <c r="S10" s="660"/>
      <c r="T10" s="660"/>
      <c r="U10" s="660"/>
      <c r="V10" s="660"/>
      <c r="W10" s="660"/>
      <c r="X10" s="660"/>
      <c r="Y10" s="661"/>
      <c r="Z10" s="662" t="s">
        <v>232</v>
      </c>
      <c r="AA10" s="662"/>
      <c r="AB10" s="662"/>
      <c r="AC10" s="662"/>
      <c r="AD10" s="663" t="s">
        <v>132</v>
      </c>
      <c r="AE10" s="663"/>
      <c r="AF10" s="663"/>
      <c r="AG10" s="663"/>
      <c r="AH10" s="663"/>
      <c r="AI10" s="663"/>
      <c r="AJ10" s="663"/>
      <c r="AK10" s="663"/>
      <c r="AL10" s="664" t="s">
        <v>232</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94177</v>
      </c>
      <c r="BH10" s="660"/>
      <c r="BI10" s="660"/>
      <c r="BJ10" s="660"/>
      <c r="BK10" s="660"/>
      <c r="BL10" s="660"/>
      <c r="BM10" s="660"/>
      <c r="BN10" s="661"/>
      <c r="BO10" s="662">
        <v>1.8</v>
      </c>
      <c r="BP10" s="662"/>
      <c r="BQ10" s="662"/>
      <c r="BR10" s="662"/>
      <c r="BS10" s="668" t="s">
        <v>132</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4166</v>
      </c>
      <c r="CS10" s="660"/>
      <c r="CT10" s="660"/>
      <c r="CU10" s="660"/>
      <c r="CV10" s="660"/>
      <c r="CW10" s="660"/>
      <c r="CX10" s="660"/>
      <c r="CY10" s="661"/>
      <c r="CZ10" s="662">
        <v>0.1</v>
      </c>
      <c r="DA10" s="662"/>
      <c r="DB10" s="662"/>
      <c r="DC10" s="662"/>
      <c r="DD10" s="668" t="s">
        <v>232</v>
      </c>
      <c r="DE10" s="660"/>
      <c r="DF10" s="660"/>
      <c r="DG10" s="660"/>
      <c r="DH10" s="660"/>
      <c r="DI10" s="660"/>
      <c r="DJ10" s="660"/>
      <c r="DK10" s="660"/>
      <c r="DL10" s="660"/>
      <c r="DM10" s="660"/>
      <c r="DN10" s="660"/>
      <c r="DO10" s="660"/>
      <c r="DP10" s="661"/>
      <c r="DQ10" s="668">
        <v>1166</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232</v>
      </c>
      <c r="AA11" s="662"/>
      <c r="AB11" s="662"/>
      <c r="AC11" s="662"/>
      <c r="AD11" s="663" t="s">
        <v>132</v>
      </c>
      <c r="AE11" s="663"/>
      <c r="AF11" s="663"/>
      <c r="AG11" s="663"/>
      <c r="AH11" s="663"/>
      <c r="AI11" s="663"/>
      <c r="AJ11" s="663"/>
      <c r="AK11" s="663"/>
      <c r="AL11" s="664" t="s">
        <v>232</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623359</v>
      </c>
      <c r="BH11" s="660"/>
      <c r="BI11" s="660"/>
      <c r="BJ11" s="660"/>
      <c r="BK11" s="660"/>
      <c r="BL11" s="660"/>
      <c r="BM11" s="660"/>
      <c r="BN11" s="661"/>
      <c r="BO11" s="662">
        <v>11.8</v>
      </c>
      <c r="BP11" s="662"/>
      <c r="BQ11" s="662"/>
      <c r="BR11" s="662"/>
      <c r="BS11" s="668" t="s">
        <v>132</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122574</v>
      </c>
      <c r="CS11" s="660"/>
      <c r="CT11" s="660"/>
      <c r="CU11" s="660"/>
      <c r="CV11" s="660"/>
      <c r="CW11" s="660"/>
      <c r="CX11" s="660"/>
      <c r="CY11" s="661"/>
      <c r="CZ11" s="662">
        <v>1.6</v>
      </c>
      <c r="DA11" s="662"/>
      <c r="DB11" s="662"/>
      <c r="DC11" s="662"/>
      <c r="DD11" s="668">
        <v>50532</v>
      </c>
      <c r="DE11" s="660"/>
      <c r="DF11" s="660"/>
      <c r="DG11" s="660"/>
      <c r="DH11" s="660"/>
      <c r="DI11" s="660"/>
      <c r="DJ11" s="660"/>
      <c r="DK11" s="660"/>
      <c r="DL11" s="660"/>
      <c r="DM11" s="660"/>
      <c r="DN11" s="660"/>
      <c r="DO11" s="660"/>
      <c r="DP11" s="661"/>
      <c r="DQ11" s="668">
        <v>114498</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573084</v>
      </c>
      <c r="S12" s="660"/>
      <c r="T12" s="660"/>
      <c r="U12" s="660"/>
      <c r="V12" s="660"/>
      <c r="W12" s="660"/>
      <c r="X12" s="660"/>
      <c r="Y12" s="661"/>
      <c r="Z12" s="662">
        <v>7.1</v>
      </c>
      <c r="AA12" s="662"/>
      <c r="AB12" s="662"/>
      <c r="AC12" s="662"/>
      <c r="AD12" s="663">
        <v>573084</v>
      </c>
      <c r="AE12" s="663"/>
      <c r="AF12" s="663"/>
      <c r="AG12" s="663"/>
      <c r="AH12" s="663"/>
      <c r="AI12" s="663"/>
      <c r="AJ12" s="663"/>
      <c r="AK12" s="663"/>
      <c r="AL12" s="664">
        <v>9.4</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2890022</v>
      </c>
      <c r="BH12" s="660"/>
      <c r="BI12" s="660"/>
      <c r="BJ12" s="660"/>
      <c r="BK12" s="660"/>
      <c r="BL12" s="660"/>
      <c r="BM12" s="660"/>
      <c r="BN12" s="661"/>
      <c r="BO12" s="662">
        <v>54.8</v>
      </c>
      <c r="BP12" s="662"/>
      <c r="BQ12" s="662"/>
      <c r="BR12" s="662"/>
      <c r="BS12" s="668" t="s">
        <v>132</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106037</v>
      </c>
      <c r="CS12" s="660"/>
      <c r="CT12" s="660"/>
      <c r="CU12" s="660"/>
      <c r="CV12" s="660"/>
      <c r="CW12" s="660"/>
      <c r="CX12" s="660"/>
      <c r="CY12" s="661"/>
      <c r="CZ12" s="662">
        <v>1.4</v>
      </c>
      <c r="DA12" s="662"/>
      <c r="DB12" s="662"/>
      <c r="DC12" s="662"/>
      <c r="DD12" s="668">
        <v>20563</v>
      </c>
      <c r="DE12" s="660"/>
      <c r="DF12" s="660"/>
      <c r="DG12" s="660"/>
      <c r="DH12" s="660"/>
      <c r="DI12" s="660"/>
      <c r="DJ12" s="660"/>
      <c r="DK12" s="660"/>
      <c r="DL12" s="660"/>
      <c r="DM12" s="660"/>
      <c r="DN12" s="660"/>
      <c r="DO12" s="660"/>
      <c r="DP12" s="661"/>
      <c r="DQ12" s="668">
        <v>57840</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232</v>
      </c>
      <c r="S13" s="660"/>
      <c r="T13" s="660"/>
      <c r="U13" s="660"/>
      <c r="V13" s="660"/>
      <c r="W13" s="660"/>
      <c r="X13" s="660"/>
      <c r="Y13" s="661"/>
      <c r="Z13" s="662" t="s">
        <v>232</v>
      </c>
      <c r="AA13" s="662"/>
      <c r="AB13" s="662"/>
      <c r="AC13" s="662"/>
      <c r="AD13" s="663" t="s">
        <v>132</v>
      </c>
      <c r="AE13" s="663"/>
      <c r="AF13" s="663"/>
      <c r="AG13" s="663"/>
      <c r="AH13" s="663"/>
      <c r="AI13" s="663"/>
      <c r="AJ13" s="663"/>
      <c r="AK13" s="663"/>
      <c r="AL13" s="664" t="s">
        <v>132</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2874358</v>
      </c>
      <c r="BH13" s="660"/>
      <c r="BI13" s="660"/>
      <c r="BJ13" s="660"/>
      <c r="BK13" s="660"/>
      <c r="BL13" s="660"/>
      <c r="BM13" s="660"/>
      <c r="BN13" s="661"/>
      <c r="BO13" s="662">
        <v>54.5</v>
      </c>
      <c r="BP13" s="662"/>
      <c r="BQ13" s="662"/>
      <c r="BR13" s="662"/>
      <c r="BS13" s="668" t="s">
        <v>132</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1274391</v>
      </c>
      <c r="CS13" s="660"/>
      <c r="CT13" s="660"/>
      <c r="CU13" s="660"/>
      <c r="CV13" s="660"/>
      <c r="CW13" s="660"/>
      <c r="CX13" s="660"/>
      <c r="CY13" s="661"/>
      <c r="CZ13" s="662">
        <v>16.600000000000001</v>
      </c>
      <c r="DA13" s="662"/>
      <c r="DB13" s="662"/>
      <c r="DC13" s="662"/>
      <c r="DD13" s="668">
        <v>552207</v>
      </c>
      <c r="DE13" s="660"/>
      <c r="DF13" s="660"/>
      <c r="DG13" s="660"/>
      <c r="DH13" s="660"/>
      <c r="DI13" s="660"/>
      <c r="DJ13" s="660"/>
      <c r="DK13" s="660"/>
      <c r="DL13" s="660"/>
      <c r="DM13" s="660"/>
      <c r="DN13" s="660"/>
      <c r="DO13" s="660"/>
      <c r="DP13" s="661"/>
      <c r="DQ13" s="668">
        <v>1051219</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232</v>
      </c>
      <c r="AA14" s="662"/>
      <c r="AB14" s="662"/>
      <c r="AC14" s="662"/>
      <c r="AD14" s="663" t="s">
        <v>232</v>
      </c>
      <c r="AE14" s="663"/>
      <c r="AF14" s="663"/>
      <c r="AG14" s="663"/>
      <c r="AH14" s="663"/>
      <c r="AI14" s="663"/>
      <c r="AJ14" s="663"/>
      <c r="AK14" s="663"/>
      <c r="AL14" s="664" t="s">
        <v>232</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52666</v>
      </c>
      <c r="BH14" s="660"/>
      <c r="BI14" s="660"/>
      <c r="BJ14" s="660"/>
      <c r="BK14" s="660"/>
      <c r="BL14" s="660"/>
      <c r="BM14" s="660"/>
      <c r="BN14" s="661"/>
      <c r="BO14" s="662">
        <v>1</v>
      </c>
      <c r="BP14" s="662"/>
      <c r="BQ14" s="662"/>
      <c r="BR14" s="662"/>
      <c r="BS14" s="668" t="s">
        <v>232</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414339</v>
      </c>
      <c r="CS14" s="660"/>
      <c r="CT14" s="660"/>
      <c r="CU14" s="660"/>
      <c r="CV14" s="660"/>
      <c r="CW14" s="660"/>
      <c r="CX14" s="660"/>
      <c r="CY14" s="661"/>
      <c r="CZ14" s="662">
        <v>5.4</v>
      </c>
      <c r="DA14" s="662"/>
      <c r="DB14" s="662"/>
      <c r="DC14" s="662"/>
      <c r="DD14" s="668">
        <v>7598</v>
      </c>
      <c r="DE14" s="660"/>
      <c r="DF14" s="660"/>
      <c r="DG14" s="660"/>
      <c r="DH14" s="660"/>
      <c r="DI14" s="660"/>
      <c r="DJ14" s="660"/>
      <c r="DK14" s="660"/>
      <c r="DL14" s="660"/>
      <c r="DM14" s="660"/>
      <c r="DN14" s="660"/>
      <c r="DO14" s="660"/>
      <c r="DP14" s="661"/>
      <c r="DQ14" s="668">
        <v>411840</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47801</v>
      </c>
      <c r="S15" s="660"/>
      <c r="T15" s="660"/>
      <c r="U15" s="660"/>
      <c r="V15" s="660"/>
      <c r="W15" s="660"/>
      <c r="X15" s="660"/>
      <c r="Y15" s="661"/>
      <c r="Z15" s="662">
        <v>0.6</v>
      </c>
      <c r="AA15" s="662"/>
      <c r="AB15" s="662"/>
      <c r="AC15" s="662"/>
      <c r="AD15" s="663">
        <v>47801</v>
      </c>
      <c r="AE15" s="663"/>
      <c r="AF15" s="663"/>
      <c r="AG15" s="663"/>
      <c r="AH15" s="663"/>
      <c r="AI15" s="663"/>
      <c r="AJ15" s="663"/>
      <c r="AK15" s="663"/>
      <c r="AL15" s="664">
        <v>0.8</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176498</v>
      </c>
      <c r="BH15" s="660"/>
      <c r="BI15" s="660"/>
      <c r="BJ15" s="660"/>
      <c r="BK15" s="660"/>
      <c r="BL15" s="660"/>
      <c r="BM15" s="660"/>
      <c r="BN15" s="661"/>
      <c r="BO15" s="662">
        <v>3.3</v>
      </c>
      <c r="BP15" s="662"/>
      <c r="BQ15" s="662"/>
      <c r="BR15" s="662"/>
      <c r="BS15" s="668" t="s">
        <v>232</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833269</v>
      </c>
      <c r="CS15" s="660"/>
      <c r="CT15" s="660"/>
      <c r="CU15" s="660"/>
      <c r="CV15" s="660"/>
      <c r="CW15" s="660"/>
      <c r="CX15" s="660"/>
      <c r="CY15" s="661"/>
      <c r="CZ15" s="662">
        <v>10.9</v>
      </c>
      <c r="DA15" s="662"/>
      <c r="DB15" s="662"/>
      <c r="DC15" s="662"/>
      <c r="DD15" s="668">
        <v>30680</v>
      </c>
      <c r="DE15" s="660"/>
      <c r="DF15" s="660"/>
      <c r="DG15" s="660"/>
      <c r="DH15" s="660"/>
      <c r="DI15" s="660"/>
      <c r="DJ15" s="660"/>
      <c r="DK15" s="660"/>
      <c r="DL15" s="660"/>
      <c r="DM15" s="660"/>
      <c r="DN15" s="660"/>
      <c r="DO15" s="660"/>
      <c r="DP15" s="661"/>
      <c r="DQ15" s="668">
        <v>749075</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232</v>
      </c>
      <c r="AA16" s="662"/>
      <c r="AB16" s="662"/>
      <c r="AC16" s="662"/>
      <c r="AD16" s="663" t="s">
        <v>132</v>
      </c>
      <c r="AE16" s="663"/>
      <c r="AF16" s="663"/>
      <c r="AG16" s="663"/>
      <c r="AH16" s="663"/>
      <c r="AI16" s="663"/>
      <c r="AJ16" s="663"/>
      <c r="AK16" s="663"/>
      <c r="AL16" s="664" t="s">
        <v>132</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232</v>
      </c>
      <c r="BP16" s="662"/>
      <c r="BQ16" s="662"/>
      <c r="BR16" s="662"/>
      <c r="BS16" s="668" t="s">
        <v>232</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t="s">
        <v>132</v>
      </c>
      <c r="CS16" s="660"/>
      <c r="CT16" s="660"/>
      <c r="CU16" s="660"/>
      <c r="CV16" s="660"/>
      <c r="CW16" s="660"/>
      <c r="CX16" s="660"/>
      <c r="CY16" s="661"/>
      <c r="CZ16" s="662" t="s">
        <v>132</v>
      </c>
      <c r="DA16" s="662"/>
      <c r="DB16" s="662"/>
      <c r="DC16" s="662"/>
      <c r="DD16" s="668" t="s">
        <v>132</v>
      </c>
      <c r="DE16" s="660"/>
      <c r="DF16" s="660"/>
      <c r="DG16" s="660"/>
      <c r="DH16" s="660"/>
      <c r="DI16" s="660"/>
      <c r="DJ16" s="660"/>
      <c r="DK16" s="660"/>
      <c r="DL16" s="660"/>
      <c r="DM16" s="660"/>
      <c r="DN16" s="660"/>
      <c r="DO16" s="660"/>
      <c r="DP16" s="661"/>
      <c r="DQ16" s="668" t="s">
        <v>132</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28327</v>
      </c>
      <c r="S17" s="660"/>
      <c r="T17" s="660"/>
      <c r="U17" s="660"/>
      <c r="V17" s="660"/>
      <c r="W17" s="660"/>
      <c r="X17" s="660"/>
      <c r="Y17" s="661"/>
      <c r="Z17" s="662">
        <v>0.4</v>
      </c>
      <c r="AA17" s="662"/>
      <c r="AB17" s="662"/>
      <c r="AC17" s="662"/>
      <c r="AD17" s="663">
        <v>28327</v>
      </c>
      <c r="AE17" s="663"/>
      <c r="AF17" s="663"/>
      <c r="AG17" s="663"/>
      <c r="AH17" s="663"/>
      <c r="AI17" s="663"/>
      <c r="AJ17" s="663"/>
      <c r="AK17" s="663"/>
      <c r="AL17" s="664">
        <v>0.5</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132</v>
      </c>
      <c r="BP17" s="662"/>
      <c r="BQ17" s="662"/>
      <c r="BR17" s="662"/>
      <c r="BS17" s="668" t="s">
        <v>232</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237220</v>
      </c>
      <c r="CS17" s="660"/>
      <c r="CT17" s="660"/>
      <c r="CU17" s="660"/>
      <c r="CV17" s="660"/>
      <c r="CW17" s="660"/>
      <c r="CX17" s="660"/>
      <c r="CY17" s="661"/>
      <c r="CZ17" s="662">
        <v>3.1</v>
      </c>
      <c r="DA17" s="662"/>
      <c r="DB17" s="662"/>
      <c r="DC17" s="662"/>
      <c r="DD17" s="668" t="s">
        <v>132</v>
      </c>
      <c r="DE17" s="660"/>
      <c r="DF17" s="660"/>
      <c r="DG17" s="660"/>
      <c r="DH17" s="660"/>
      <c r="DI17" s="660"/>
      <c r="DJ17" s="660"/>
      <c r="DK17" s="660"/>
      <c r="DL17" s="660"/>
      <c r="DM17" s="660"/>
      <c r="DN17" s="660"/>
      <c r="DO17" s="660"/>
      <c r="DP17" s="661"/>
      <c r="DQ17" s="668">
        <v>237220</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26787</v>
      </c>
      <c r="S18" s="660"/>
      <c r="T18" s="660"/>
      <c r="U18" s="660"/>
      <c r="V18" s="660"/>
      <c r="W18" s="660"/>
      <c r="X18" s="660"/>
      <c r="Y18" s="661"/>
      <c r="Z18" s="662">
        <v>0.3</v>
      </c>
      <c r="AA18" s="662"/>
      <c r="AB18" s="662"/>
      <c r="AC18" s="662"/>
      <c r="AD18" s="663" t="s">
        <v>132</v>
      </c>
      <c r="AE18" s="663"/>
      <c r="AF18" s="663"/>
      <c r="AG18" s="663"/>
      <c r="AH18" s="663"/>
      <c r="AI18" s="663"/>
      <c r="AJ18" s="663"/>
      <c r="AK18" s="663"/>
      <c r="AL18" s="664" t="s">
        <v>132</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232</v>
      </c>
      <c r="BP18" s="662"/>
      <c r="BQ18" s="662"/>
      <c r="BR18" s="662"/>
      <c r="BS18" s="668" t="s">
        <v>232</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v>9421</v>
      </c>
      <c r="CS18" s="660"/>
      <c r="CT18" s="660"/>
      <c r="CU18" s="660"/>
      <c r="CV18" s="660"/>
      <c r="CW18" s="660"/>
      <c r="CX18" s="660"/>
      <c r="CY18" s="661"/>
      <c r="CZ18" s="662">
        <v>0.1</v>
      </c>
      <c r="DA18" s="662"/>
      <c r="DB18" s="662"/>
      <c r="DC18" s="662"/>
      <c r="DD18" s="668">
        <v>9421</v>
      </c>
      <c r="DE18" s="660"/>
      <c r="DF18" s="660"/>
      <c r="DG18" s="660"/>
      <c r="DH18" s="660"/>
      <c r="DI18" s="660"/>
      <c r="DJ18" s="660"/>
      <c r="DK18" s="660"/>
      <c r="DL18" s="660"/>
      <c r="DM18" s="660"/>
      <c r="DN18" s="660"/>
      <c r="DO18" s="660"/>
      <c r="DP18" s="661"/>
      <c r="DQ18" s="668">
        <v>9421</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t="s">
        <v>232</v>
      </c>
      <c r="S19" s="660"/>
      <c r="T19" s="660"/>
      <c r="U19" s="660"/>
      <c r="V19" s="660"/>
      <c r="W19" s="660"/>
      <c r="X19" s="660"/>
      <c r="Y19" s="661"/>
      <c r="Z19" s="662" t="s">
        <v>132</v>
      </c>
      <c r="AA19" s="662"/>
      <c r="AB19" s="662"/>
      <c r="AC19" s="662"/>
      <c r="AD19" s="663" t="s">
        <v>132</v>
      </c>
      <c r="AE19" s="663"/>
      <c r="AF19" s="663"/>
      <c r="AG19" s="663"/>
      <c r="AH19" s="663"/>
      <c r="AI19" s="663"/>
      <c r="AJ19" s="663"/>
      <c r="AK19" s="663"/>
      <c r="AL19" s="664" t="s">
        <v>232</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232</v>
      </c>
      <c r="BH19" s="660"/>
      <c r="BI19" s="660"/>
      <c r="BJ19" s="660"/>
      <c r="BK19" s="660"/>
      <c r="BL19" s="660"/>
      <c r="BM19" s="660"/>
      <c r="BN19" s="661"/>
      <c r="BO19" s="662" t="s">
        <v>132</v>
      </c>
      <c r="BP19" s="662"/>
      <c r="BQ19" s="662"/>
      <c r="BR19" s="662"/>
      <c r="BS19" s="668" t="s">
        <v>132</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132</v>
      </c>
      <c r="DA19" s="662"/>
      <c r="DB19" s="662"/>
      <c r="DC19" s="662"/>
      <c r="DD19" s="668" t="s">
        <v>132</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26787</v>
      </c>
      <c r="S20" s="660"/>
      <c r="T20" s="660"/>
      <c r="U20" s="660"/>
      <c r="V20" s="660"/>
      <c r="W20" s="660"/>
      <c r="X20" s="660"/>
      <c r="Y20" s="661"/>
      <c r="Z20" s="662">
        <v>0.3</v>
      </c>
      <c r="AA20" s="662"/>
      <c r="AB20" s="662"/>
      <c r="AC20" s="662"/>
      <c r="AD20" s="663" t="s">
        <v>232</v>
      </c>
      <c r="AE20" s="663"/>
      <c r="AF20" s="663"/>
      <c r="AG20" s="663"/>
      <c r="AH20" s="663"/>
      <c r="AI20" s="663"/>
      <c r="AJ20" s="663"/>
      <c r="AK20" s="663"/>
      <c r="AL20" s="664" t="s">
        <v>132</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232</v>
      </c>
      <c r="BH20" s="660"/>
      <c r="BI20" s="660"/>
      <c r="BJ20" s="660"/>
      <c r="BK20" s="660"/>
      <c r="BL20" s="660"/>
      <c r="BM20" s="660"/>
      <c r="BN20" s="661"/>
      <c r="BO20" s="662" t="s">
        <v>232</v>
      </c>
      <c r="BP20" s="662"/>
      <c r="BQ20" s="662"/>
      <c r="BR20" s="662"/>
      <c r="BS20" s="668" t="s">
        <v>132</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7659429</v>
      </c>
      <c r="CS20" s="660"/>
      <c r="CT20" s="660"/>
      <c r="CU20" s="660"/>
      <c r="CV20" s="660"/>
      <c r="CW20" s="660"/>
      <c r="CX20" s="660"/>
      <c r="CY20" s="661"/>
      <c r="CZ20" s="662">
        <v>100</v>
      </c>
      <c r="DA20" s="662"/>
      <c r="DB20" s="662"/>
      <c r="DC20" s="662"/>
      <c r="DD20" s="668">
        <v>805198</v>
      </c>
      <c r="DE20" s="660"/>
      <c r="DF20" s="660"/>
      <c r="DG20" s="660"/>
      <c r="DH20" s="660"/>
      <c r="DI20" s="660"/>
      <c r="DJ20" s="660"/>
      <c r="DK20" s="660"/>
      <c r="DL20" s="660"/>
      <c r="DM20" s="660"/>
      <c r="DN20" s="660"/>
      <c r="DO20" s="660"/>
      <c r="DP20" s="661"/>
      <c r="DQ20" s="668">
        <v>6021919</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232</v>
      </c>
      <c r="S21" s="660"/>
      <c r="T21" s="660"/>
      <c r="U21" s="660"/>
      <c r="V21" s="660"/>
      <c r="W21" s="660"/>
      <c r="X21" s="660"/>
      <c r="Y21" s="661"/>
      <c r="Z21" s="662" t="s">
        <v>132</v>
      </c>
      <c r="AA21" s="662"/>
      <c r="AB21" s="662"/>
      <c r="AC21" s="662"/>
      <c r="AD21" s="663" t="s">
        <v>132</v>
      </c>
      <c r="AE21" s="663"/>
      <c r="AF21" s="663"/>
      <c r="AG21" s="663"/>
      <c r="AH21" s="663"/>
      <c r="AI21" s="663"/>
      <c r="AJ21" s="663"/>
      <c r="AK21" s="663"/>
      <c r="AL21" s="664" t="s">
        <v>232</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232</v>
      </c>
      <c r="BH21" s="660"/>
      <c r="BI21" s="660"/>
      <c r="BJ21" s="660"/>
      <c r="BK21" s="660"/>
      <c r="BL21" s="660"/>
      <c r="BM21" s="660"/>
      <c r="BN21" s="661"/>
      <c r="BO21" s="662" t="s">
        <v>132</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6091345</v>
      </c>
      <c r="S22" s="660"/>
      <c r="T22" s="660"/>
      <c r="U22" s="660"/>
      <c r="V22" s="660"/>
      <c r="W22" s="660"/>
      <c r="X22" s="660"/>
      <c r="Y22" s="661"/>
      <c r="Z22" s="662">
        <v>75.8</v>
      </c>
      <c r="AA22" s="662"/>
      <c r="AB22" s="662"/>
      <c r="AC22" s="662"/>
      <c r="AD22" s="663">
        <v>6064558</v>
      </c>
      <c r="AE22" s="663"/>
      <c r="AF22" s="663"/>
      <c r="AG22" s="663"/>
      <c r="AH22" s="663"/>
      <c r="AI22" s="663"/>
      <c r="AJ22" s="663"/>
      <c r="AK22" s="663"/>
      <c r="AL22" s="664">
        <v>99.5</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132</v>
      </c>
      <c r="BP22" s="662"/>
      <c r="BQ22" s="662"/>
      <c r="BR22" s="662"/>
      <c r="BS22" s="668" t="s">
        <v>132</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5747</v>
      </c>
      <c r="S23" s="660"/>
      <c r="T23" s="660"/>
      <c r="U23" s="660"/>
      <c r="V23" s="660"/>
      <c r="W23" s="660"/>
      <c r="X23" s="660"/>
      <c r="Y23" s="661"/>
      <c r="Z23" s="662">
        <v>0.1</v>
      </c>
      <c r="AA23" s="662"/>
      <c r="AB23" s="662"/>
      <c r="AC23" s="662"/>
      <c r="AD23" s="663">
        <v>5747</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232</v>
      </c>
      <c r="BH23" s="660"/>
      <c r="BI23" s="660"/>
      <c r="BJ23" s="660"/>
      <c r="BK23" s="660"/>
      <c r="BL23" s="660"/>
      <c r="BM23" s="660"/>
      <c r="BN23" s="661"/>
      <c r="BO23" s="662" t="s">
        <v>132</v>
      </c>
      <c r="BP23" s="662"/>
      <c r="BQ23" s="662"/>
      <c r="BR23" s="662"/>
      <c r="BS23" s="668" t="s">
        <v>232</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36539</v>
      </c>
      <c r="S24" s="660"/>
      <c r="T24" s="660"/>
      <c r="U24" s="660"/>
      <c r="V24" s="660"/>
      <c r="W24" s="660"/>
      <c r="X24" s="660"/>
      <c r="Y24" s="661"/>
      <c r="Z24" s="662">
        <v>0.5</v>
      </c>
      <c r="AA24" s="662"/>
      <c r="AB24" s="662"/>
      <c r="AC24" s="662"/>
      <c r="AD24" s="663" t="s">
        <v>232</v>
      </c>
      <c r="AE24" s="663"/>
      <c r="AF24" s="663"/>
      <c r="AG24" s="663"/>
      <c r="AH24" s="663"/>
      <c r="AI24" s="663"/>
      <c r="AJ24" s="663"/>
      <c r="AK24" s="663"/>
      <c r="AL24" s="664" t="s">
        <v>232</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132</v>
      </c>
      <c r="BH24" s="660"/>
      <c r="BI24" s="660"/>
      <c r="BJ24" s="660"/>
      <c r="BK24" s="660"/>
      <c r="BL24" s="660"/>
      <c r="BM24" s="660"/>
      <c r="BN24" s="661"/>
      <c r="BO24" s="662" t="s">
        <v>132</v>
      </c>
      <c r="BP24" s="662"/>
      <c r="BQ24" s="662"/>
      <c r="BR24" s="662"/>
      <c r="BS24" s="668" t="s">
        <v>132</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2943729</v>
      </c>
      <c r="CS24" s="649"/>
      <c r="CT24" s="649"/>
      <c r="CU24" s="649"/>
      <c r="CV24" s="649"/>
      <c r="CW24" s="649"/>
      <c r="CX24" s="649"/>
      <c r="CY24" s="650"/>
      <c r="CZ24" s="653">
        <v>38.4</v>
      </c>
      <c r="DA24" s="654"/>
      <c r="DB24" s="654"/>
      <c r="DC24" s="673"/>
      <c r="DD24" s="692">
        <v>2129080</v>
      </c>
      <c r="DE24" s="649"/>
      <c r="DF24" s="649"/>
      <c r="DG24" s="649"/>
      <c r="DH24" s="649"/>
      <c r="DI24" s="649"/>
      <c r="DJ24" s="649"/>
      <c r="DK24" s="650"/>
      <c r="DL24" s="692">
        <v>2127419</v>
      </c>
      <c r="DM24" s="649"/>
      <c r="DN24" s="649"/>
      <c r="DO24" s="649"/>
      <c r="DP24" s="649"/>
      <c r="DQ24" s="649"/>
      <c r="DR24" s="649"/>
      <c r="DS24" s="649"/>
      <c r="DT24" s="649"/>
      <c r="DU24" s="649"/>
      <c r="DV24" s="650"/>
      <c r="DW24" s="653">
        <v>34.9</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128109</v>
      </c>
      <c r="S25" s="660"/>
      <c r="T25" s="660"/>
      <c r="U25" s="660"/>
      <c r="V25" s="660"/>
      <c r="W25" s="660"/>
      <c r="X25" s="660"/>
      <c r="Y25" s="661"/>
      <c r="Z25" s="662">
        <v>1.6</v>
      </c>
      <c r="AA25" s="662"/>
      <c r="AB25" s="662"/>
      <c r="AC25" s="662"/>
      <c r="AD25" s="663">
        <v>18848</v>
      </c>
      <c r="AE25" s="663"/>
      <c r="AF25" s="663"/>
      <c r="AG25" s="663"/>
      <c r="AH25" s="663"/>
      <c r="AI25" s="663"/>
      <c r="AJ25" s="663"/>
      <c r="AK25" s="663"/>
      <c r="AL25" s="664">
        <v>0.3</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132</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1436798</v>
      </c>
      <c r="CS25" s="695"/>
      <c r="CT25" s="695"/>
      <c r="CU25" s="695"/>
      <c r="CV25" s="695"/>
      <c r="CW25" s="695"/>
      <c r="CX25" s="695"/>
      <c r="CY25" s="696"/>
      <c r="CZ25" s="664">
        <v>18.8</v>
      </c>
      <c r="DA25" s="693"/>
      <c r="DB25" s="693"/>
      <c r="DC25" s="697"/>
      <c r="DD25" s="668">
        <v>1304991</v>
      </c>
      <c r="DE25" s="695"/>
      <c r="DF25" s="695"/>
      <c r="DG25" s="695"/>
      <c r="DH25" s="695"/>
      <c r="DI25" s="695"/>
      <c r="DJ25" s="695"/>
      <c r="DK25" s="696"/>
      <c r="DL25" s="668">
        <v>1303418</v>
      </c>
      <c r="DM25" s="695"/>
      <c r="DN25" s="695"/>
      <c r="DO25" s="695"/>
      <c r="DP25" s="695"/>
      <c r="DQ25" s="695"/>
      <c r="DR25" s="695"/>
      <c r="DS25" s="695"/>
      <c r="DT25" s="695"/>
      <c r="DU25" s="695"/>
      <c r="DV25" s="696"/>
      <c r="DW25" s="664">
        <v>21.4</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22368</v>
      </c>
      <c r="S26" s="660"/>
      <c r="T26" s="660"/>
      <c r="U26" s="660"/>
      <c r="V26" s="660"/>
      <c r="W26" s="660"/>
      <c r="X26" s="660"/>
      <c r="Y26" s="661"/>
      <c r="Z26" s="662">
        <v>0.3</v>
      </c>
      <c r="AA26" s="662"/>
      <c r="AB26" s="662"/>
      <c r="AC26" s="662"/>
      <c r="AD26" s="663" t="s">
        <v>132</v>
      </c>
      <c r="AE26" s="663"/>
      <c r="AF26" s="663"/>
      <c r="AG26" s="663"/>
      <c r="AH26" s="663"/>
      <c r="AI26" s="663"/>
      <c r="AJ26" s="663"/>
      <c r="AK26" s="663"/>
      <c r="AL26" s="664" t="s">
        <v>132</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132</v>
      </c>
      <c r="BP26" s="662"/>
      <c r="BQ26" s="662"/>
      <c r="BR26" s="662"/>
      <c r="BS26" s="668" t="s">
        <v>132</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954694</v>
      </c>
      <c r="CS26" s="660"/>
      <c r="CT26" s="660"/>
      <c r="CU26" s="660"/>
      <c r="CV26" s="660"/>
      <c r="CW26" s="660"/>
      <c r="CX26" s="660"/>
      <c r="CY26" s="661"/>
      <c r="CZ26" s="664">
        <v>12.5</v>
      </c>
      <c r="DA26" s="693"/>
      <c r="DB26" s="693"/>
      <c r="DC26" s="697"/>
      <c r="DD26" s="668">
        <v>824125</v>
      </c>
      <c r="DE26" s="660"/>
      <c r="DF26" s="660"/>
      <c r="DG26" s="660"/>
      <c r="DH26" s="660"/>
      <c r="DI26" s="660"/>
      <c r="DJ26" s="660"/>
      <c r="DK26" s="661"/>
      <c r="DL26" s="668" t="s">
        <v>232</v>
      </c>
      <c r="DM26" s="660"/>
      <c r="DN26" s="660"/>
      <c r="DO26" s="660"/>
      <c r="DP26" s="660"/>
      <c r="DQ26" s="660"/>
      <c r="DR26" s="660"/>
      <c r="DS26" s="660"/>
      <c r="DT26" s="660"/>
      <c r="DU26" s="660"/>
      <c r="DV26" s="661"/>
      <c r="DW26" s="664" t="s">
        <v>232</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598943</v>
      </c>
      <c r="S27" s="660"/>
      <c r="T27" s="660"/>
      <c r="U27" s="660"/>
      <c r="V27" s="660"/>
      <c r="W27" s="660"/>
      <c r="X27" s="660"/>
      <c r="Y27" s="661"/>
      <c r="Z27" s="662">
        <v>7.5</v>
      </c>
      <c r="AA27" s="662"/>
      <c r="AB27" s="662"/>
      <c r="AC27" s="662"/>
      <c r="AD27" s="663" t="s">
        <v>232</v>
      </c>
      <c r="AE27" s="663"/>
      <c r="AF27" s="663"/>
      <c r="AG27" s="663"/>
      <c r="AH27" s="663"/>
      <c r="AI27" s="663"/>
      <c r="AJ27" s="663"/>
      <c r="AK27" s="663"/>
      <c r="AL27" s="664" t="s">
        <v>232</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5272606</v>
      </c>
      <c r="BH27" s="660"/>
      <c r="BI27" s="660"/>
      <c r="BJ27" s="660"/>
      <c r="BK27" s="660"/>
      <c r="BL27" s="660"/>
      <c r="BM27" s="660"/>
      <c r="BN27" s="661"/>
      <c r="BO27" s="662">
        <v>100</v>
      </c>
      <c r="BP27" s="662"/>
      <c r="BQ27" s="662"/>
      <c r="BR27" s="662"/>
      <c r="BS27" s="668" t="s">
        <v>132</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1269711</v>
      </c>
      <c r="CS27" s="695"/>
      <c r="CT27" s="695"/>
      <c r="CU27" s="695"/>
      <c r="CV27" s="695"/>
      <c r="CW27" s="695"/>
      <c r="CX27" s="695"/>
      <c r="CY27" s="696"/>
      <c r="CZ27" s="664">
        <v>16.600000000000001</v>
      </c>
      <c r="DA27" s="693"/>
      <c r="DB27" s="693"/>
      <c r="DC27" s="697"/>
      <c r="DD27" s="668">
        <v>586869</v>
      </c>
      <c r="DE27" s="695"/>
      <c r="DF27" s="695"/>
      <c r="DG27" s="695"/>
      <c r="DH27" s="695"/>
      <c r="DI27" s="695"/>
      <c r="DJ27" s="695"/>
      <c r="DK27" s="696"/>
      <c r="DL27" s="668">
        <v>586781</v>
      </c>
      <c r="DM27" s="695"/>
      <c r="DN27" s="695"/>
      <c r="DO27" s="695"/>
      <c r="DP27" s="695"/>
      <c r="DQ27" s="695"/>
      <c r="DR27" s="695"/>
      <c r="DS27" s="695"/>
      <c r="DT27" s="695"/>
      <c r="DU27" s="695"/>
      <c r="DV27" s="696"/>
      <c r="DW27" s="664">
        <v>9.6</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232</v>
      </c>
      <c r="S28" s="660"/>
      <c r="T28" s="660"/>
      <c r="U28" s="660"/>
      <c r="V28" s="660"/>
      <c r="W28" s="660"/>
      <c r="X28" s="660"/>
      <c r="Y28" s="661"/>
      <c r="Z28" s="662" t="s">
        <v>232</v>
      </c>
      <c r="AA28" s="662"/>
      <c r="AB28" s="662"/>
      <c r="AC28" s="662"/>
      <c r="AD28" s="663" t="s">
        <v>232</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237220</v>
      </c>
      <c r="CS28" s="660"/>
      <c r="CT28" s="660"/>
      <c r="CU28" s="660"/>
      <c r="CV28" s="660"/>
      <c r="CW28" s="660"/>
      <c r="CX28" s="660"/>
      <c r="CY28" s="661"/>
      <c r="CZ28" s="664">
        <v>3.1</v>
      </c>
      <c r="DA28" s="693"/>
      <c r="DB28" s="693"/>
      <c r="DC28" s="697"/>
      <c r="DD28" s="668">
        <v>237220</v>
      </c>
      <c r="DE28" s="660"/>
      <c r="DF28" s="660"/>
      <c r="DG28" s="660"/>
      <c r="DH28" s="660"/>
      <c r="DI28" s="660"/>
      <c r="DJ28" s="660"/>
      <c r="DK28" s="661"/>
      <c r="DL28" s="668">
        <v>237220</v>
      </c>
      <c r="DM28" s="660"/>
      <c r="DN28" s="660"/>
      <c r="DO28" s="660"/>
      <c r="DP28" s="660"/>
      <c r="DQ28" s="660"/>
      <c r="DR28" s="660"/>
      <c r="DS28" s="660"/>
      <c r="DT28" s="660"/>
      <c r="DU28" s="660"/>
      <c r="DV28" s="661"/>
      <c r="DW28" s="664">
        <v>3.9</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415420</v>
      </c>
      <c r="S29" s="660"/>
      <c r="T29" s="660"/>
      <c r="U29" s="660"/>
      <c r="V29" s="660"/>
      <c r="W29" s="660"/>
      <c r="X29" s="660"/>
      <c r="Y29" s="661"/>
      <c r="Z29" s="662">
        <v>5.2</v>
      </c>
      <c r="AA29" s="662"/>
      <c r="AB29" s="662"/>
      <c r="AC29" s="662"/>
      <c r="AD29" s="663" t="s">
        <v>232</v>
      </c>
      <c r="AE29" s="663"/>
      <c r="AF29" s="663"/>
      <c r="AG29" s="663"/>
      <c r="AH29" s="663"/>
      <c r="AI29" s="663"/>
      <c r="AJ29" s="663"/>
      <c r="AK29" s="663"/>
      <c r="AL29" s="664" t="s">
        <v>232</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237220</v>
      </c>
      <c r="CS29" s="695"/>
      <c r="CT29" s="695"/>
      <c r="CU29" s="695"/>
      <c r="CV29" s="695"/>
      <c r="CW29" s="695"/>
      <c r="CX29" s="695"/>
      <c r="CY29" s="696"/>
      <c r="CZ29" s="664">
        <v>3.1</v>
      </c>
      <c r="DA29" s="693"/>
      <c r="DB29" s="693"/>
      <c r="DC29" s="697"/>
      <c r="DD29" s="668">
        <v>237220</v>
      </c>
      <c r="DE29" s="695"/>
      <c r="DF29" s="695"/>
      <c r="DG29" s="695"/>
      <c r="DH29" s="695"/>
      <c r="DI29" s="695"/>
      <c r="DJ29" s="695"/>
      <c r="DK29" s="696"/>
      <c r="DL29" s="668">
        <v>237220</v>
      </c>
      <c r="DM29" s="695"/>
      <c r="DN29" s="695"/>
      <c r="DO29" s="695"/>
      <c r="DP29" s="695"/>
      <c r="DQ29" s="695"/>
      <c r="DR29" s="695"/>
      <c r="DS29" s="695"/>
      <c r="DT29" s="695"/>
      <c r="DU29" s="695"/>
      <c r="DV29" s="696"/>
      <c r="DW29" s="664">
        <v>3.9</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25811</v>
      </c>
      <c r="S30" s="660"/>
      <c r="T30" s="660"/>
      <c r="U30" s="660"/>
      <c r="V30" s="660"/>
      <c r="W30" s="660"/>
      <c r="X30" s="660"/>
      <c r="Y30" s="661"/>
      <c r="Z30" s="662">
        <v>0.3</v>
      </c>
      <c r="AA30" s="662"/>
      <c r="AB30" s="662"/>
      <c r="AC30" s="662"/>
      <c r="AD30" s="663" t="s">
        <v>132</v>
      </c>
      <c r="AE30" s="663"/>
      <c r="AF30" s="663"/>
      <c r="AG30" s="663"/>
      <c r="AH30" s="663"/>
      <c r="AI30" s="663"/>
      <c r="AJ30" s="663"/>
      <c r="AK30" s="663"/>
      <c r="AL30" s="664" t="s">
        <v>132</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99.6</v>
      </c>
      <c r="BH30" s="720"/>
      <c r="BI30" s="720"/>
      <c r="BJ30" s="720"/>
      <c r="BK30" s="720"/>
      <c r="BL30" s="720"/>
      <c r="BM30" s="654">
        <v>98.7</v>
      </c>
      <c r="BN30" s="720"/>
      <c r="BO30" s="720"/>
      <c r="BP30" s="720"/>
      <c r="BQ30" s="721"/>
      <c r="BR30" s="719">
        <v>99.6</v>
      </c>
      <c r="BS30" s="720"/>
      <c r="BT30" s="720"/>
      <c r="BU30" s="720"/>
      <c r="BV30" s="720"/>
      <c r="BW30" s="720"/>
      <c r="BX30" s="654">
        <v>98.6</v>
      </c>
      <c r="BY30" s="720"/>
      <c r="BZ30" s="720"/>
      <c r="CA30" s="720"/>
      <c r="CB30" s="721"/>
      <c r="CD30" s="724"/>
      <c r="CE30" s="725"/>
      <c r="CF30" s="674" t="s">
        <v>309</v>
      </c>
      <c r="CG30" s="675"/>
      <c r="CH30" s="675"/>
      <c r="CI30" s="675"/>
      <c r="CJ30" s="675"/>
      <c r="CK30" s="675"/>
      <c r="CL30" s="675"/>
      <c r="CM30" s="675"/>
      <c r="CN30" s="675"/>
      <c r="CO30" s="675"/>
      <c r="CP30" s="675"/>
      <c r="CQ30" s="676"/>
      <c r="CR30" s="659">
        <v>206188</v>
      </c>
      <c r="CS30" s="660"/>
      <c r="CT30" s="660"/>
      <c r="CU30" s="660"/>
      <c r="CV30" s="660"/>
      <c r="CW30" s="660"/>
      <c r="CX30" s="660"/>
      <c r="CY30" s="661"/>
      <c r="CZ30" s="664">
        <v>2.7</v>
      </c>
      <c r="DA30" s="693"/>
      <c r="DB30" s="693"/>
      <c r="DC30" s="697"/>
      <c r="DD30" s="668">
        <v>206188</v>
      </c>
      <c r="DE30" s="660"/>
      <c r="DF30" s="660"/>
      <c r="DG30" s="660"/>
      <c r="DH30" s="660"/>
      <c r="DI30" s="660"/>
      <c r="DJ30" s="660"/>
      <c r="DK30" s="661"/>
      <c r="DL30" s="668">
        <v>206188</v>
      </c>
      <c r="DM30" s="660"/>
      <c r="DN30" s="660"/>
      <c r="DO30" s="660"/>
      <c r="DP30" s="660"/>
      <c r="DQ30" s="660"/>
      <c r="DR30" s="660"/>
      <c r="DS30" s="660"/>
      <c r="DT30" s="660"/>
      <c r="DU30" s="660"/>
      <c r="DV30" s="661"/>
      <c r="DW30" s="664">
        <v>3.4</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8383</v>
      </c>
      <c r="S31" s="660"/>
      <c r="T31" s="660"/>
      <c r="U31" s="660"/>
      <c r="V31" s="660"/>
      <c r="W31" s="660"/>
      <c r="X31" s="660"/>
      <c r="Y31" s="661"/>
      <c r="Z31" s="662">
        <v>0.1</v>
      </c>
      <c r="AA31" s="662"/>
      <c r="AB31" s="662"/>
      <c r="AC31" s="662"/>
      <c r="AD31" s="663" t="s">
        <v>232</v>
      </c>
      <c r="AE31" s="663"/>
      <c r="AF31" s="663"/>
      <c r="AG31" s="663"/>
      <c r="AH31" s="663"/>
      <c r="AI31" s="663"/>
      <c r="AJ31" s="663"/>
      <c r="AK31" s="663"/>
      <c r="AL31" s="664" t="s">
        <v>232</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99.5</v>
      </c>
      <c r="BH31" s="695"/>
      <c r="BI31" s="695"/>
      <c r="BJ31" s="695"/>
      <c r="BK31" s="695"/>
      <c r="BL31" s="695"/>
      <c r="BM31" s="665">
        <v>98.3</v>
      </c>
      <c r="BN31" s="717"/>
      <c r="BO31" s="717"/>
      <c r="BP31" s="717"/>
      <c r="BQ31" s="718"/>
      <c r="BR31" s="716">
        <v>99.5</v>
      </c>
      <c r="BS31" s="695"/>
      <c r="BT31" s="695"/>
      <c r="BU31" s="695"/>
      <c r="BV31" s="695"/>
      <c r="BW31" s="695"/>
      <c r="BX31" s="665">
        <v>98.2</v>
      </c>
      <c r="BY31" s="717"/>
      <c r="BZ31" s="717"/>
      <c r="CA31" s="717"/>
      <c r="CB31" s="718"/>
      <c r="CD31" s="724"/>
      <c r="CE31" s="725"/>
      <c r="CF31" s="674" t="s">
        <v>313</v>
      </c>
      <c r="CG31" s="675"/>
      <c r="CH31" s="675"/>
      <c r="CI31" s="675"/>
      <c r="CJ31" s="675"/>
      <c r="CK31" s="675"/>
      <c r="CL31" s="675"/>
      <c r="CM31" s="675"/>
      <c r="CN31" s="675"/>
      <c r="CO31" s="675"/>
      <c r="CP31" s="675"/>
      <c r="CQ31" s="676"/>
      <c r="CR31" s="659">
        <v>31032</v>
      </c>
      <c r="CS31" s="695"/>
      <c r="CT31" s="695"/>
      <c r="CU31" s="695"/>
      <c r="CV31" s="695"/>
      <c r="CW31" s="695"/>
      <c r="CX31" s="695"/>
      <c r="CY31" s="696"/>
      <c r="CZ31" s="664">
        <v>0.4</v>
      </c>
      <c r="DA31" s="693"/>
      <c r="DB31" s="693"/>
      <c r="DC31" s="697"/>
      <c r="DD31" s="668">
        <v>31032</v>
      </c>
      <c r="DE31" s="695"/>
      <c r="DF31" s="695"/>
      <c r="DG31" s="695"/>
      <c r="DH31" s="695"/>
      <c r="DI31" s="695"/>
      <c r="DJ31" s="695"/>
      <c r="DK31" s="696"/>
      <c r="DL31" s="668">
        <v>31032</v>
      </c>
      <c r="DM31" s="695"/>
      <c r="DN31" s="695"/>
      <c r="DO31" s="695"/>
      <c r="DP31" s="695"/>
      <c r="DQ31" s="695"/>
      <c r="DR31" s="695"/>
      <c r="DS31" s="695"/>
      <c r="DT31" s="695"/>
      <c r="DU31" s="695"/>
      <c r="DV31" s="696"/>
      <c r="DW31" s="664">
        <v>0.5</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61061</v>
      </c>
      <c r="S32" s="660"/>
      <c r="T32" s="660"/>
      <c r="U32" s="660"/>
      <c r="V32" s="660"/>
      <c r="W32" s="660"/>
      <c r="X32" s="660"/>
      <c r="Y32" s="661"/>
      <c r="Z32" s="662">
        <v>0.8</v>
      </c>
      <c r="AA32" s="662"/>
      <c r="AB32" s="662"/>
      <c r="AC32" s="662"/>
      <c r="AD32" s="663" t="s">
        <v>232</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99.7</v>
      </c>
      <c r="BH32" s="729"/>
      <c r="BI32" s="729"/>
      <c r="BJ32" s="729"/>
      <c r="BK32" s="729"/>
      <c r="BL32" s="729"/>
      <c r="BM32" s="730">
        <v>98.9</v>
      </c>
      <c r="BN32" s="729"/>
      <c r="BO32" s="729"/>
      <c r="BP32" s="729"/>
      <c r="BQ32" s="731"/>
      <c r="BR32" s="728">
        <v>99.7</v>
      </c>
      <c r="BS32" s="729"/>
      <c r="BT32" s="729"/>
      <c r="BU32" s="729"/>
      <c r="BV32" s="729"/>
      <c r="BW32" s="729"/>
      <c r="BX32" s="730">
        <v>98.9</v>
      </c>
      <c r="BY32" s="729"/>
      <c r="BZ32" s="729"/>
      <c r="CA32" s="729"/>
      <c r="CB32" s="731"/>
      <c r="CD32" s="726"/>
      <c r="CE32" s="727"/>
      <c r="CF32" s="674" t="s">
        <v>316</v>
      </c>
      <c r="CG32" s="675"/>
      <c r="CH32" s="675"/>
      <c r="CI32" s="675"/>
      <c r="CJ32" s="675"/>
      <c r="CK32" s="675"/>
      <c r="CL32" s="675"/>
      <c r="CM32" s="675"/>
      <c r="CN32" s="675"/>
      <c r="CO32" s="675"/>
      <c r="CP32" s="675"/>
      <c r="CQ32" s="676"/>
      <c r="CR32" s="659" t="s">
        <v>132</v>
      </c>
      <c r="CS32" s="660"/>
      <c r="CT32" s="660"/>
      <c r="CU32" s="660"/>
      <c r="CV32" s="660"/>
      <c r="CW32" s="660"/>
      <c r="CX32" s="660"/>
      <c r="CY32" s="661"/>
      <c r="CZ32" s="664" t="s">
        <v>132</v>
      </c>
      <c r="DA32" s="693"/>
      <c r="DB32" s="693"/>
      <c r="DC32" s="697"/>
      <c r="DD32" s="668" t="s">
        <v>232</v>
      </c>
      <c r="DE32" s="660"/>
      <c r="DF32" s="660"/>
      <c r="DG32" s="660"/>
      <c r="DH32" s="660"/>
      <c r="DI32" s="660"/>
      <c r="DJ32" s="660"/>
      <c r="DK32" s="661"/>
      <c r="DL32" s="668" t="s">
        <v>232</v>
      </c>
      <c r="DM32" s="660"/>
      <c r="DN32" s="660"/>
      <c r="DO32" s="660"/>
      <c r="DP32" s="660"/>
      <c r="DQ32" s="660"/>
      <c r="DR32" s="660"/>
      <c r="DS32" s="660"/>
      <c r="DT32" s="660"/>
      <c r="DU32" s="660"/>
      <c r="DV32" s="661"/>
      <c r="DW32" s="664" t="s">
        <v>132</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289078</v>
      </c>
      <c r="S33" s="660"/>
      <c r="T33" s="660"/>
      <c r="U33" s="660"/>
      <c r="V33" s="660"/>
      <c r="W33" s="660"/>
      <c r="X33" s="660"/>
      <c r="Y33" s="661"/>
      <c r="Z33" s="662">
        <v>3.6</v>
      </c>
      <c r="AA33" s="662"/>
      <c r="AB33" s="662"/>
      <c r="AC33" s="662"/>
      <c r="AD33" s="663" t="s">
        <v>232</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3910502</v>
      </c>
      <c r="CS33" s="695"/>
      <c r="CT33" s="695"/>
      <c r="CU33" s="695"/>
      <c r="CV33" s="695"/>
      <c r="CW33" s="695"/>
      <c r="CX33" s="695"/>
      <c r="CY33" s="696"/>
      <c r="CZ33" s="664">
        <v>51.1</v>
      </c>
      <c r="DA33" s="693"/>
      <c r="DB33" s="693"/>
      <c r="DC33" s="697"/>
      <c r="DD33" s="668">
        <v>3333927</v>
      </c>
      <c r="DE33" s="695"/>
      <c r="DF33" s="695"/>
      <c r="DG33" s="695"/>
      <c r="DH33" s="695"/>
      <c r="DI33" s="695"/>
      <c r="DJ33" s="695"/>
      <c r="DK33" s="696"/>
      <c r="DL33" s="668">
        <v>2684148</v>
      </c>
      <c r="DM33" s="695"/>
      <c r="DN33" s="695"/>
      <c r="DO33" s="695"/>
      <c r="DP33" s="695"/>
      <c r="DQ33" s="695"/>
      <c r="DR33" s="695"/>
      <c r="DS33" s="695"/>
      <c r="DT33" s="695"/>
      <c r="DU33" s="695"/>
      <c r="DV33" s="696"/>
      <c r="DW33" s="664">
        <v>44</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253940</v>
      </c>
      <c r="S34" s="660"/>
      <c r="T34" s="660"/>
      <c r="U34" s="660"/>
      <c r="V34" s="660"/>
      <c r="W34" s="660"/>
      <c r="X34" s="660"/>
      <c r="Y34" s="661"/>
      <c r="Z34" s="662">
        <v>3.2</v>
      </c>
      <c r="AA34" s="662"/>
      <c r="AB34" s="662"/>
      <c r="AC34" s="662"/>
      <c r="AD34" s="663">
        <v>4855</v>
      </c>
      <c r="AE34" s="663"/>
      <c r="AF34" s="663"/>
      <c r="AG34" s="663"/>
      <c r="AH34" s="663"/>
      <c r="AI34" s="663"/>
      <c r="AJ34" s="663"/>
      <c r="AK34" s="663"/>
      <c r="AL34" s="664">
        <v>0.1</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1544126</v>
      </c>
      <c r="CS34" s="660"/>
      <c r="CT34" s="660"/>
      <c r="CU34" s="660"/>
      <c r="CV34" s="660"/>
      <c r="CW34" s="660"/>
      <c r="CX34" s="660"/>
      <c r="CY34" s="661"/>
      <c r="CZ34" s="664">
        <v>20.2</v>
      </c>
      <c r="DA34" s="693"/>
      <c r="DB34" s="693"/>
      <c r="DC34" s="697"/>
      <c r="DD34" s="668">
        <v>1168106</v>
      </c>
      <c r="DE34" s="660"/>
      <c r="DF34" s="660"/>
      <c r="DG34" s="660"/>
      <c r="DH34" s="660"/>
      <c r="DI34" s="660"/>
      <c r="DJ34" s="660"/>
      <c r="DK34" s="661"/>
      <c r="DL34" s="668">
        <v>1089995</v>
      </c>
      <c r="DM34" s="660"/>
      <c r="DN34" s="660"/>
      <c r="DO34" s="660"/>
      <c r="DP34" s="660"/>
      <c r="DQ34" s="660"/>
      <c r="DR34" s="660"/>
      <c r="DS34" s="660"/>
      <c r="DT34" s="660"/>
      <c r="DU34" s="660"/>
      <c r="DV34" s="661"/>
      <c r="DW34" s="664">
        <v>17.899999999999999</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100000</v>
      </c>
      <c r="S35" s="660"/>
      <c r="T35" s="660"/>
      <c r="U35" s="660"/>
      <c r="V35" s="660"/>
      <c r="W35" s="660"/>
      <c r="X35" s="660"/>
      <c r="Y35" s="661"/>
      <c r="Z35" s="662">
        <v>1.2</v>
      </c>
      <c r="AA35" s="662"/>
      <c r="AB35" s="662"/>
      <c r="AC35" s="662"/>
      <c r="AD35" s="663" t="s">
        <v>132</v>
      </c>
      <c r="AE35" s="663"/>
      <c r="AF35" s="663"/>
      <c r="AG35" s="663"/>
      <c r="AH35" s="663"/>
      <c r="AI35" s="663"/>
      <c r="AJ35" s="663"/>
      <c r="AK35" s="663"/>
      <c r="AL35" s="664" t="s">
        <v>132</v>
      </c>
      <c r="AM35" s="665"/>
      <c r="AN35" s="665"/>
      <c r="AO35" s="666"/>
      <c r="AP35" s="214"/>
      <c r="AQ35" s="732" t="s">
        <v>324</v>
      </c>
      <c r="AR35" s="733"/>
      <c r="AS35" s="733"/>
      <c r="AT35" s="733"/>
      <c r="AU35" s="733"/>
      <c r="AV35" s="733"/>
      <c r="AW35" s="733"/>
      <c r="AX35" s="733"/>
      <c r="AY35" s="734"/>
      <c r="AZ35" s="648">
        <v>1010495</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53357</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79531</v>
      </c>
      <c r="CS35" s="695"/>
      <c r="CT35" s="695"/>
      <c r="CU35" s="695"/>
      <c r="CV35" s="695"/>
      <c r="CW35" s="695"/>
      <c r="CX35" s="695"/>
      <c r="CY35" s="696"/>
      <c r="CZ35" s="664">
        <v>1</v>
      </c>
      <c r="DA35" s="693"/>
      <c r="DB35" s="693"/>
      <c r="DC35" s="697"/>
      <c r="DD35" s="668">
        <v>73924</v>
      </c>
      <c r="DE35" s="695"/>
      <c r="DF35" s="695"/>
      <c r="DG35" s="695"/>
      <c r="DH35" s="695"/>
      <c r="DI35" s="695"/>
      <c r="DJ35" s="695"/>
      <c r="DK35" s="696"/>
      <c r="DL35" s="668">
        <v>50049</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232</v>
      </c>
      <c r="AA36" s="662"/>
      <c r="AB36" s="662"/>
      <c r="AC36" s="662"/>
      <c r="AD36" s="663" t="s">
        <v>132</v>
      </c>
      <c r="AE36" s="663"/>
      <c r="AF36" s="663"/>
      <c r="AG36" s="663"/>
      <c r="AH36" s="663"/>
      <c r="AI36" s="663"/>
      <c r="AJ36" s="663"/>
      <c r="AK36" s="663"/>
      <c r="AL36" s="664" t="s">
        <v>132</v>
      </c>
      <c r="AM36" s="665"/>
      <c r="AN36" s="665"/>
      <c r="AO36" s="666"/>
      <c r="AQ36" s="736" t="s">
        <v>328</v>
      </c>
      <c r="AR36" s="737"/>
      <c r="AS36" s="737"/>
      <c r="AT36" s="737"/>
      <c r="AU36" s="737"/>
      <c r="AV36" s="737"/>
      <c r="AW36" s="737"/>
      <c r="AX36" s="737"/>
      <c r="AY36" s="738"/>
      <c r="AZ36" s="659">
        <v>442536</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-17550</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1001203</v>
      </c>
      <c r="CS36" s="660"/>
      <c r="CT36" s="660"/>
      <c r="CU36" s="660"/>
      <c r="CV36" s="660"/>
      <c r="CW36" s="660"/>
      <c r="CX36" s="660"/>
      <c r="CY36" s="661"/>
      <c r="CZ36" s="664">
        <v>13.1</v>
      </c>
      <c r="DA36" s="693"/>
      <c r="DB36" s="693"/>
      <c r="DC36" s="697"/>
      <c r="DD36" s="668">
        <v>965987</v>
      </c>
      <c r="DE36" s="660"/>
      <c r="DF36" s="660"/>
      <c r="DG36" s="660"/>
      <c r="DH36" s="660"/>
      <c r="DI36" s="660"/>
      <c r="DJ36" s="660"/>
      <c r="DK36" s="661"/>
      <c r="DL36" s="668">
        <v>881357</v>
      </c>
      <c r="DM36" s="660"/>
      <c r="DN36" s="660"/>
      <c r="DO36" s="660"/>
      <c r="DP36" s="660"/>
      <c r="DQ36" s="660"/>
      <c r="DR36" s="660"/>
      <c r="DS36" s="660"/>
      <c r="DT36" s="660"/>
      <c r="DU36" s="660"/>
      <c r="DV36" s="661"/>
      <c r="DW36" s="664">
        <v>14.5</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t="s">
        <v>232</v>
      </c>
      <c r="S37" s="660"/>
      <c r="T37" s="660"/>
      <c r="U37" s="660"/>
      <c r="V37" s="660"/>
      <c r="W37" s="660"/>
      <c r="X37" s="660"/>
      <c r="Y37" s="661"/>
      <c r="Z37" s="662" t="s">
        <v>232</v>
      </c>
      <c r="AA37" s="662"/>
      <c r="AB37" s="662"/>
      <c r="AC37" s="662"/>
      <c r="AD37" s="663" t="s">
        <v>132</v>
      </c>
      <c r="AE37" s="663"/>
      <c r="AF37" s="663"/>
      <c r="AG37" s="663"/>
      <c r="AH37" s="663"/>
      <c r="AI37" s="663"/>
      <c r="AJ37" s="663"/>
      <c r="AK37" s="663"/>
      <c r="AL37" s="664" t="s">
        <v>132</v>
      </c>
      <c r="AM37" s="665"/>
      <c r="AN37" s="665"/>
      <c r="AO37" s="666"/>
      <c r="AQ37" s="736" t="s">
        <v>332</v>
      </c>
      <c r="AR37" s="737"/>
      <c r="AS37" s="737"/>
      <c r="AT37" s="737"/>
      <c r="AU37" s="737"/>
      <c r="AV37" s="737"/>
      <c r="AW37" s="737"/>
      <c r="AX37" s="737"/>
      <c r="AY37" s="738"/>
      <c r="AZ37" s="659">
        <v>5640</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2701</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561608</v>
      </c>
      <c r="CS37" s="695"/>
      <c r="CT37" s="695"/>
      <c r="CU37" s="695"/>
      <c r="CV37" s="695"/>
      <c r="CW37" s="695"/>
      <c r="CX37" s="695"/>
      <c r="CY37" s="696"/>
      <c r="CZ37" s="664">
        <v>7.3</v>
      </c>
      <c r="DA37" s="693"/>
      <c r="DB37" s="693"/>
      <c r="DC37" s="697"/>
      <c r="DD37" s="668">
        <v>561608</v>
      </c>
      <c r="DE37" s="695"/>
      <c r="DF37" s="695"/>
      <c r="DG37" s="695"/>
      <c r="DH37" s="695"/>
      <c r="DI37" s="695"/>
      <c r="DJ37" s="695"/>
      <c r="DK37" s="696"/>
      <c r="DL37" s="668">
        <v>540585</v>
      </c>
      <c r="DM37" s="695"/>
      <c r="DN37" s="695"/>
      <c r="DO37" s="695"/>
      <c r="DP37" s="695"/>
      <c r="DQ37" s="695"/>
      <c r="DR37" s="695"/>
      <c r="DS37" s="695"/>
      <c r="DT37" s="695"/>
      <c r="DU37" s="695"/>
      <c r="DV37" s="696"/>
      <c r="DW37" s="664">
        <v>8.9</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8036744</v>
      </c>
      <c r="S38" s="740"/>
      <c r="T38" s="740"/>
      <c r="U38" s="740"/>
      <c r="V38" s="740"/>
      <c r="W38" s="740"/>
      <c r="X38" s="740"/>
      <c r="Y38" s="741"/>
      <c r="Z38" s="742">
        <v>100</v>
      </c>
      <c r="AA38" s="742"/>
      <c r="AB38" s="742"/>
      <c r="AC38" s="742"/>
      <c r="AD38" s="743">
        <v>6094008</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232</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4533</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1004855</v>
      </c>
      <c r="CS38" s="660"/>
      <c r="CT38" s="660"/>
      <c r="CU38" s="660"/>
      <c r="CV38" s="660"/>
      <c r="CW38" s="660"/>
      <c r="CX38" s="660"/>
      <c r="CY38" s="661"/>
      <c r="CZ38" s="664">
        <v>13.1</v>
      </c>
      <c r="DA38" s="693"/>
      <c r="DB38" s="693"/>
      <c r="DC38" s="697"/>
      <c r="DD38" s="668">
        <v>905474</v>
      </c>
      <c r="DE38" s="660"/>
      <c r="DF38" s="660"/>
      <c r="DG38" s="660"/>
      <c r="DH38" s="660"/>
      <c r="DI38" s="660"/>
      <c r="DJ38" s="660"/>
      <c r="DK38" s="661"/>
      <c r="DL38" s="668">
        <v>662747</v>
      </c>
      <c r="DM38" s="660"/>
      <c r="DN38" s="660"/>
      <c r="DO38" s="660"/>
      <c r="DP38" s="660"/>
      <c r="DQ38" s="660"/>
      <c r="DR38" s="660"/>
      <c r="DS38" s="660"/>
      <c r="DT38" s="660"/>
      <c r="DU38" s="660"/>
      <c r="DV38" s="661"/>
      <c r="DW38" s="664">
        <v>10.9</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132</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97</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235787</v>
      </c>
      <c r="CS39" s="695"/>
      <c r="CT39" s="695"/>
      <c r="CU39" s="695"/>
      <c r="CV39" s="695"/>
      <c r="CW39" s="695"/>
      <c r="CX39" s="695"/>
      <c r="CY39" s="696"/>
      <c r="CZ39" s="664">
        <v>3.1</v>
      </c>
      <c r="DA39" s="693"/>
      <c r="DB39" s="693"/>
      <c r="DC39" s="697"/>
      <c r="DD39" s="668">
        <v>220436</v>
      </c>
      <c r="DE39" s="695"/>
      <c r="DF39" s="695"/>
      <c r="DG39" s="695"/>
      <c r="DH39" s="695"/>
      <c r="DI39" s="695"/>
      <c r="DJ39" s="695"/>
      <c r="DK39" s="696"/>
      <c r="DL39" s="668" t="s">
        <v>232</v>
      </c>
      <c r="DM39" s="695"/>
      <c r="DN39" s="695"/>
      <c r="DO39" s="695"/>
      <c r="DP39" s="695"/>
      <c r="DQ39" s="695"/>
      <c r="DR39" s="695"/>
      <c r="DS39" s="695"/>
      <c r="DT39" s="695"/>
      <c r="DU39" s="695"/>
      <c r="DV39" s="696"/>
      <c r="DW39" s="664" t="s">
        <v>232</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177553</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82</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45000</v>
      </c>
      <c r="CS40" s="660"/>
      <c r="CT40" s="660"/>
      <c r="CU40" s="660"/>
      <c r="CV40" s="660"/>
      <c r="CW40" s="660"/>
      <c r="CX40" s="660"/>
      <c r="CY40" s="661"/>
      <c r="CZ40" s="664">
        <v>0.6</v>
      </c>
      <c r="DA40" s="693"/>
      <c r="DB40" s="693"/>
      <c r="DC40" s="697"/>
      <c r="DD40" s="668" t="s">
        <v>232</v>
      </c>
      <c r="DE40" s="660"/>
      <c r="DF40" s="660"/>
      <c r="DG40" s="660"/>
      <c r="DH40" s="660"/>
      <c r="DI40" s="660"/>
      <c r="DJ40" s="660"/>
      <c r="DK40" s="661"/>
      <c r="DL40" s="668" t="s">
        <v>232</v>
      </c>
      <c r="DM40" s="660"/>
      <c r="DN40" s="660"/>
      <c r="DO40" s="660"/>
      <c r="DP40" s="660"/>
      <c r="DQ40" s="660"/>
      <c r="DR40" s="660"/>
      <c r="DS40" s="660"/>
      <c r="DT40" s="660"/>
      <c r="DU40" s="660"/>
      <c r="DV40" s="661"/>
      <c r="DW40" s="664" t="s">
        <v>132</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384766</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303</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132</v>
      </c>
      <c r="CS41" s="695"/>
      <c r="CT41" s="695"/>
      <c r="CU41" s="695"/>
      <c r="CV41" s="695"/>
      <c r="CW41" s="695"/>
      <c r="CX41" s="695"/>
      <c r="CY41" s="696"/>
      <c r="CZ41" s="664" t="s">
        <v>232</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805198</v>
      </c>
      <c r="CS42" s="660"/>
      <c r="CT42" s="660"/>
      <c r="CU42" s="660"/>
      <c r="CV42" s="660"/>
      <c r="CW42" s="660"/>
      <c r="CX42" s="660"/>
      <c r="CY42" s="661"/>
      <c r="CZ42" s="664">
        <v>10.5</v>
      </c>
      <c r="DA42" s="665"/>
      <c r="DB42" s="665"/>
      <c r="DC42" s="760"/>
      <c r="DD42" s="668">
        <v>558912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17492</v>
      </c>
      <c r="CS43" s="695"/>
      <c r="CT43" s="695"/>
      <c r="CU43" s="695"/>
      <c r="CV43" s="695"/>
      <c r="CW43" s="695"/>
      <c r="CX43" s="695"/>
      <c r="CY43" s="696"/>
      <c r="CZ43" s="664">
        <v>0.2</v>
      </c>
      <c r="DA43" s="693"/>
      <c r="DB43" s="693"/>
      <c r="DC43" s="697"/>
      <c r="DD43" s="668">
        <v>17492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805198</v>
      </c>
      <c r="CS44" s="660"/>
      <c r="CT44" s="660"/>
      <c r="CU44" s="660"/>
      <c r="CV44" s="660"/>
      <c r="CW44" s="660"/>
      <c r="CX44" s="660"/>
      <c r="CY44" s="661"/>
      <c r="CZ44" s="664">
        <v>10.5</v>
      </c>
      <c r="DA44" s="665"/>
      <c r="DB44" s="665"/>
      <c r="DC44" s="760"/>
      <c r="DD44" s="668">
        <v>558912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75165</v>
      </c>
      <c r="CS45" s="695"/>
      <c r="CT45" s="695"/>
      <c r="CU45" s="695"/>
      <c r="CV45" s="695"/>
      <c r="CW45" s="695"/>
      <c r="CX45" s="695"/>
      <c r="CY45" s="696"/>
      <c r="CZ45" s="664">
        <v>1</v>
      </c>
      <c r="DA45" s="693"/>
      <c r="DB45" s="693"/>
      <c r="DC45" s="697"/>
      <c r="DD45" s="668">
        <v>19057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728926</v>
      </c>
      <c r="CS46" s="660"/>
      <c r="CT46" s="660"/>
      <c r="CU46" s="660"/>
      <c r="CV46" s="660"/>
      <c r="CW46" s="660"/>
      <c r="CX46" s="660"/>
      <c r="CY46" s="661"/>
      <c r="CZ46" s="664">
        <v>9.5</v>
      </c>
      <c r="DA46" s="665"/>
      <c r="DB46" s="665"/>
      <c r="DC46" s="760"/>
      <c r="DD46" s="668">
        <v>538748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t="s">
        <v>232</v>
      </c>
      <c r="CS47" s="695"/>
      <c r="CT47" s="695"/>
      <c r="CU47" s="695"/>
      <c r="CV47" s="695"/>
      <c r="CW47" s="695"/>
      <c r="CX47" s="695"/>
      <c r="CY47" s="696"/>
      <c r="CZ47" s="664" t="s">
        <v>232</v>
      </c>
      <c r="DA47" s="693"/>
      <c r="DB47" s="693"/>
      <c r="DC47" s="697"/>
      <c r="DD47" s="668" t="s">
        <v>232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132</v>
      </c>
      <c r="CS48" s="660"/>
      <c r="CT48" s="660"/>
      <c r="CU48" s="660"/>
      <c r="CV48" s="660"/>
      <c r="CW48" s="660"/>
      <c r="CX48" s="660"/>
      <c r="CY48" s="661"/>
      <c r="CZ48" s="664" t="s">
        <v>232</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7659429</v>
      </c>
      <c r="CS49" s="729"/>
      <c r="CT49" s="729"/>
      <c r="CU49" s="729"/>
      <c r="CV49" s="729"/>
      <c r="CW49" s="729"/>
      <c r="CX49" s="729"/>
      <c r="CY49" s="761"/>
      <c r="CZ49" s="744">
        <v>100</v>
      </c>
      <c r="DA49" s="762"/>
      <c r="DB49" s="762"/>
      <c r="DC49" s="763"/>
      <c r="DD49" s="764">
        <v>6021919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gnUl+MyjA9PSnBEOO/wb2t7iRJpRjUAPwCfXAg+l6IpMNhJQTsJd58xQKUCz7BZTT9O1DLGQFQ4UmNCLnEn2nQ==" saltValue="n8knx1Ckc9izkmPDWGP6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7998</v>
      </c>
      <c r="R7" s="795"/>
      <c r="S7" s="795"/>
      <c r="T7" s="795"/>
      <c r="U7" s="795"/>
      <c r="V7" s="795">
        <v>7621</v>
      </c>
      <c r="W7" s="795"/>
      <c r="X7" s="795"/>
      <c r="Y7" s="795"/>
      <c r="Z7" s="795"/>
      <c r="AA7" s="795">
        <v>377</v>
      </c>
      <c r="AB7" s="795"/>
      <c r="AC7" s="795"/>
      <c r="AD7" s="795"/>
      <c r="AE7" s="796"/>
      <c r="AF7" s="797">
        <v>290</v>
      </c>
      <c r="AG7" s="798"/>
      <c r="AH7" s="798"/>
      <c r="AI7" s="798"/>
      <c r="AJ7" s="799"/>
      <c r="AK7" s="834">
        <v>40</v>
      </c>
      <c r="AL7" s="835"/>
      <c r="AM7" s="835"/>
      <c r="AN7" s="835"/>
      <c r="AO7" s="835"/>
      <c r="AP7" s="835">
        <v>2648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5</v>
      </c>
      <c r="R8" s="819"/>
      <c r="S8" s="819"/>
      <c r="T8" s="819"/>
      <c r="U8" s="819"/>
      <c r="V8" s="819">
        <v>5</v>
      </c>
      <c r="W8" s="819"/>
      <c r="X8" s="819"/>
      <c r="Y8" s="819"/>
      <c r="Z8" s="819"/>
      <c r="AA8" s="819" t="s">
        <v>575</v>
      </c>
      <c r="AB8" s="819"/>
      <c r="AC8" s="819"/>
      <c r="AD8" s="819"/>
      <c r="AE8" s="820"/>
      <c r="AF8" s="821" t="s">
        <v>132</v>
      </c>
      <c r="AG8" s="822"/>
      <c r="AH8" s="822"/>
      <c r="AI8" s="822"/>
      <c r="AJ8" s="823"/>
      <c r="AK8" s="824">
        <v>4</v>
      </c>
      <c r="AL8" s="825"/>
      <c r="AM8" s="825"/>
      <c r="AN8" s="825"/>
      <c r="AO8" s="825"/>
      <c r="AP8" s="825" t="s">
        <v>575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384</v>
      </c>
      <c r="C9" s="816"/>
      <c r="D9" s="816"/>
      <c r="E9" s="816"/>
      <c r="F9" s="816"/>
      <c r="G9" s="816"/>
      <c r="H9" s="816"/>
      <c r="I9" s="816"/>
      <c r="J9" s="816"/>
      <c r="K9" s="816"/>
      <c r="L9" s="816"/>
      <c r="M9" s="816"/>
      <c r="N9" s="816"/>
      <c r="O9" s="816"/>
      <c r="P9" s="817"/>
      <c r="Q9" s="818">
        <v>27</v>
      </c>
      <c r="R9" s="819"/>
      <c r="S9" s="819"/>
      <c r="T9" s="819"/>
      <c r="U9" s="819"/>
      <c r="V9" s="819">
        <v>27</v>
      </c>
      <c r="W9" s="819"/>
      <c r="X9" s="819"/>
      <c r="Y9" s="819"/>
      <c r="Z9" s="819"/>
      <c r="AA9" s="819" t="s">
        <v>575</v>
      </c>
      <c r="AB9" s="819"/>
      <c r="AC9" s="819"/>
      <c r="AD9" s="819"/>
      <c r="AE9" s="820"/>
      <c r="AF9" s="821" t="s">
        <v>132</v>
      </c>
      <c r="AG9" s="822"/>
      <c r="AH9" s="822"/>
      <c r="AI9" s="822"/>
      <c r="AJ9" s="823"/>
      <c r="AK9" s="824" t="s">
        <v>575</v>
      </c>
      <c r="AL9" s="825"/>
      <c r="AM9" s="825"/>
      <c r="AN9" s="825"/>
      <c r="AO9" s="825"/>
      <c r="AP9" s="825" t="s">
        <v>576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385</v>
      </c>
      <c r="C10" s="816"/>
      <c r="D10" s="816"/>
      <c r="E10" s="816"/>
      <c r="F10" s="816"/>
      <c r="G10" s="816"/>
      <c r="H10" s="816"/>
      <c r="I10" s="816"/>
      <c r="J10" s="816"/>
      <c r="K10" s="816"/>
      <c r="L10" s="816"/>
      <c r="M10" s="816"/>
      <c r="N10" s="816"/>
      <c r="O10" s="816"/>
      <c r="P10" s="817"/>
      <c r="Q10" s="818">
        <v>7</v>
      </c>
      <c r="R10" s="819"/>
      <c r="S10" s="819"/>
      <c r="T10" s="819"/>
      <c r="U10" s="819"/>
      <c r="V10" s="819">
        <v>7</v>
      </c>
      <c r="W10" s="819"/>
      <c r="X10" s="819"/>
      <c r="Y10" s="819"/>
      <c r="Z10" s="819"/>
      <c r="AA10" s="819" t="s">
        <v>575</v>
      </c>
      <c r="AB10" s="819"/>
      <c r="AC10" s="819"/>
      <c r="AD10" s="819"/>
      <c r="AE10" s="820"/>
      <c r="AF10" s="821" t="s">
        <v>386</v>
      </c>
      <c r="AG10" s="822"/>
      <c r="AH10" s="822"/>
      <c r="AI10" s="822"/>
      <c r="AJ10" s="823"/>
      <c r="AK10" s="824" t="s">
        <v>575</v>
      </c>
      <c r="AL10" s="825"/>
      <c r="AM10" s="825"/>
      <c r="AN10" s="825"/>
      <c r="AO10" s="825"/>
      <c r="AP10" s="825" t="s">
        <v>575</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388</v>
      </c>
      <c r="B23" s="850" t="s">
        <v>389</v>
      </c>
      <c r="C23" s="851"/>
      <c r="D23" s="851"/>
      <c r="E23" s="851"/>
      <c r="F23" s="851"/>
      <c r="G23" s="851"/>
      <c r="H23" s="851"/>
      <c r="I23" s="851"/>
      <c r="J23" s="851"/>
      <c r="K23" s="851"/>
      <c r="L23" s="851"/>
      <c r="M23" s="851"/>
      <c r="N23" s="851"/>
      <c r="O23" s="851"/>
      <c r="P23" s="852"/>
      <c r="Q23" s="853">
        <v>8037</v>
      </c>
      <c r="R23" s="854"/>
      <c r="S23" s="854"/>
      <c r="T23" s="854"/>
      <c r="U23" s="854"/>
      <c r="V23" s="854">
        <v>7660</v>
      </c>
      <c r="W23" s="854"/>
      <c r="X23" s="854"/>
      <c r="Y23" s="854"/>
      <c r="Z23" s="854"/>
      <c r="AA23" s="854">
        <v>377</v>
      </c>
      <c r="AB23" s="854"/>
      <c r="AC23" s="854"/>
      <c r="AD23" s="854"/>
      <c r="AE23" s="855"/>
      <c r="AF23" s="856">
        <v>290</v>
      </c>
      <c r="AG23" s="854"/>
      <c r="AH23" s="854"/>
      <c r="AI23" s="854"/>
      <c r="AJ23" s="857"/>
      <c r="AK23" s="858"/>
      <c r="AL23" s="859"/>
      <c r="AM23" s="859"/>
      <c r="AN23" s="859"/>
      <c r="AO23" s="859"/>
      <c r="AP23" s="854">
        <v>2648</v>
      </c>
      <c r="AQ23" s="854"/>
      <c r="AR23" s="854"/>
      <c r="AS23" s="854"/>
      <c r="AT23" s="854"/>
      <c r="AU23" s="860"/>
      <c r="AV23" s="860"/>
      <c r="AW23" s="860"/>
      <c r="AX23" s="860"/>
      <c r="AY23" s="861"/>
      <c r="AZ23" s="869" t="s">
        <v>132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2376</v>
      </c>
      <c r="R28" s="883"/>
      <c r="S28" s="883"/>
      <c r="T28" s="883"/>
      <c r="U28" s="883"/>
      <c r="V28" s="883">
        <v>2322</v>
      </c>
      <c r="W28" s="883"/>
      <c r="X28" s="883"/>
      <c r="Y28" s="883"/>
      <c r="Z28" s="883"/>
      <c r="AA28" s="883">
        <v>53</v>
      </c>
      <c r="AB28" s="883"/>
      <c r="AC28" s="883"/>
      <c r="AD28" s="883"/>
      <c r="AE28" s="884"/>
      <c r="AF28" s="885">
        <v>53</v>
      </c>
      <c r="AG28" s="883"/>
      <c r="AH28" s="883"/>
      <c r="AI28" s="883"/>
      <c r="AJ28" s="886"/>
      <c r="AK28" s="887">
        <v>208</v>
      </c>
      <c r="AL28" s="878"/>
      <c r="AM28" s="878"/>
      <c r="AN28" s="878"/>
      <c r="AO28" s="878"/>
      <c r="AP28" s="878" t="s">
        <v>575</v>
      </c>
      <c r="AQ28" s="878"/>
      <c r="AR28" s="878"/>
      <c r="AS28" s="878"/>
      <c r="AT28" s="878"/>
      <c r="AU28" s="878" t="s">
        <v>582</v>
      </c>
      <c r="AV28" s="878"/>
      <c r="AW28" s="878"/>
      <c r="AX28" s="878"/>
      <c r="AY28" s="878"/>
      <c r="AZ28" s="879"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282</v>
      </c>
      <c r="R29" s="819"/>
      <c r="S29" s="819"/>
      <c r="T29" s="819"/>
      <c r="U29" s="819"/>
      <c r="V29" s="819">
        <v>279</v>
      </c>
      <c r="W29" s="819"/>
      <c r="X29" s="819"/>
      <c r="Y29" s="819"/>
      <c r="Z29" s="819"/>
      <c r="AA29" s="819">
        <v>3</v>
      </c>
      <c r="AB29" s="819"/>
      <c r="AC29" s="819"/>
      <c r="AD29" s="819"/>
      <c r="AE29" s="820"/>
      <c r="AF29" s="821">
        <v>3</v>
      </c>
      <c r="AG29" s="822"/>
      <c r="AH29" s="822"/>
      <c r="AI29" s="822"/>
      <c r="AJ29" s="823"/>
      <c r="AK29" s="890">
        <v>36</v>
      </c>
      <c r="AL29" s="891"/>
      <c r="AM29" s="891"/>
      <c r="AN29" s="891"/>
      <c r="AO29" s="891"/>
      <c r="AP29" s="891" t="s">
        <v>575</v>
      </c>
      <c r="AQ29" s="891"/>
      <c r="AR29" s="891"/>
      <c r="AS29" s="891"/>
      <c r="AT29" s="891"/>
      <c r="AU29" s="891" t="s">
        <v>582</v>
      </c>
      <c r="AV29" s="891"/>
      <c r="AW29" s="891"/>
      <c r="AX29" s="891"/>
      <c r="AY29" s="891"/>
      <c r="AZ29" s="892" t="s">
        <v>576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1089</v>
      </c>
      <c r="R30" s="819"/>
      <c r="S30" s="819"/>
      <c r="T30" s="819"/>
      <c r="U30" s="819"/>
      <c r="V30" s="819">
        <v>1065</v>
      </c>
      <c r="W30" s="819"/>
      <c r="X30" s="819"/>
      <c r="Y30" s="819"/>
      <c r="Z30" s="819"/>
      <c r="AA30" s="819">
        <v>24</v>
      </c>
      <c r="AB30" s="819"/>
      <c r="AC30" s="819"/>
      <c r="AD30" s="819"/>
      <c r="AE30" s="820"/>
      <c r="AF30" s="821">
        <v>24</v>
      </c>
      <c r="AG30" s="822"/>
      <c r="AH30" s="822"/>
      <c r="AI30" s="822"/>
      <c r="AJ30" s="823"/>
      <c r="AK30" s="890">
        <v>186</v>
      </c>
      <c r="AL30" s="891"/>
      <c r="AM30" s="891"/>
      <c r="AN30" s="891"/>
      <c r="AO30" s="891"/>
      <c r="AP30" s="891" t="s">
        <v>575</v>
      </c>
      <c r="AQ30" s="891"/>
      <c r="AR30" s="891"/>
      <c r="AS30" s="891"/>
      <c r="AT30" s="891"/>
      <c r="AU30" s="891" t="s">
        <v>582</v>
      </c>
      <c r="AV30" s="891"/>
      <c r="AW30" s="891"/>
      <c r="AX30" s="891"/>
      <c r="AY30" s="891"/>
      <c r="AZ30" s="892" t="s">
        <v>575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852</v>
      </c>
      <c r="R31" s="819"/>
      <c r="S31" s="819"/>
      <c r="T31" s="819"/>
      <c r="U31" s="819"/>
      <c r="V31" s="819">
        <v>852</v>
      </c>
      <c r="W31" s="819"/>
      <c r="X31" s="819"/>
      <c r="Y31" s="819"/>
      <c r="Z31" s="819"/>
      <c r="AA31" s="819" t="s">
        <v>575</v>
      </c>
      <c r="AB31" s="819"/>
      <c r="AC31" s="819"/>
      <c r="AD31" s="819"/>
      <c r="AE31" s="820"/>
      <c r="AF31" s="821" t="s">
        <v>404</v>
      </c>
      <c r="AG31" s="822"/>
      <c r="AH31" s="822"/>
      <c r="AI31" s="822"/>
      <c r="AJ31" s="823"/>
      <c r="AK31" s="890">
        <v>430</v>
      </c>
      <c r="AL31" s="891"/>
      <c r="AM31" s="891"/>
      <c r="AN31" s="891"/>
      <c r="AO31" s="891"/>
      <c r="AP31" s="891">
        <v>3254</v>
      </c>
      <c r="AQ31" s="891"/>
      <c r="AR31" s="891"/>
      <c r="AS31" s="891"/>
      <c r="AT31" s="891"/>
      <c r="AU31" s="891">
        <v>2860</v>
      </c>
      <c r="AV31" s="891"/>
      <c r="AW31" s="891"/>
      <c r="AX31" s="891"/>
      <c r="AY31" s="891"/>
      <c r="AZ31" s="892" t="s">
        <v>575</v>
      </c>
      <c r="BA31" s="892"/>
      <c r="BB31" s="892"/>
      <c r="BC31" s="892"/>
      <c r="BD31" s="892"/>
      <c r="BE31" s="888" t="s">
        <v>405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406</v>
      </c>
      <c r="C32" s="816"/>
      <c r="D32" s="816"/>
      <c r="E32" s="816"/>
      <c r="F32" s="816"/>
      <c r="G32" s="816"/>
      <c r="H32" s="816"/>
      <c r="I32" s="816"/>
      <c r="J32" s="816"/>
      <c r="K32" s="816"/>
      <c r="L32" s="816"/>
      <c r="M32" s="816"/>
      <c r="N32" s="816"/>
      <c r="O32" s="816"/>
      <c r="P32" s="817"/>
      <c r="Q32" s="818">
        <v>26</v>
      </c>
      <c r="R32" s="819"/>
      <c r="S32" s="819"/>
      <c r="T32" s="819"/>
      <c r="U32" s="819"/>
      <c r="V32" s="819">
        <v>26</v>
      </c>
      <c r="W32" s="819"/>
      <c r="X32" s="819"/>
      <c r="Y32" s="819"/>
      <c r="Z32" s="819"/>
      <c r="AA32" s="819" t="s">
        <v>577</v>
      </c>
      <c r="AB32" s="819"/>
      <c r="AC32" s="819"/>
      <c r="AD32" s="819"/>
      <c r="AE32" s="820"/>
      <c r="AF32" s="821" t="s">
        <v>407</v>
      </c>
      <c r="AG32" s="822"/>
      <c r="AH32" s="822"/>
      <c r="AI32" s="822"/>
      <c r="AJ32" s="823"/>
      <c r="AK32" s="890">
        <v>13</v>
      </c>
      <c r="AL32" s="891"/>
      <c r="AM32" s="891"/>
      <c r="AN32" s="891"/>
      <c r="AO32" s="891"/>
      <c r="AP32" s="891" t="s">
        <v>575</v>
      </c>
      <c r="AQ32" s="891"/>
      <c r="AR32" s="891"/>
      <c r="AS32" s="891"/>
      <c r="AT32" s="891"/>
      <c r="AU32" s="891" t="s">
        <v>582</v>
      </c>
      <c r="AV32" s="891"/>
      <c r="AW32" s="891"/>
      <c r="AX32" s="891"/>
      <c r="AY32" s="891"/>
      <c r="AZ32" s="892" t="s">
        <v>577</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388</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81</v>
      </c>
      <c r="AG63" s="902"/>
      <c r="AH63" s="902"/>
      <c r="AI63" s="902"/>
      <c r="AJ63" s="903"/>
      <c r="AK63" s="904"/>
      <c r="AL63" s="899"/>
      <c r="AM63" s="899"/>
      <c r="AN63" s="899"/>
      <c r="AO63" s="899"/>
      <c r="AP63" s="902">
        <v>3254</v>
      </c>
      <c r="AQ63" s="902"/>
      <c r="AR63" s="902"/>
      <c r="AS63" s="902"/>
      <c r="AT63" s="902"/>
      <c r="AU63" s="902">
        <v>833</v>
      </c>
      <c r="AV63" s="902"/>
      <c r="AW63" s="902"/>
      <c r="AX63" s="902"/>
      <c r="AY63" s="902"/>
      <c r="AZ63" s="906"/>
      <c r="BA63" s="906"/>
      <c r="BB63" s="906"/>
      <c r="BC63" s="906"/>
      <c r="BD63" s="906"/>
      <c r="BE63" s="907"/>
      <c r="BF63" s="907"/>
      <c r="BG63" s="907"/>
      <c r="BH63" s="907"/>
      <c r="BI63" s="908"/>
      <c r="BJ63" s="909" t="s">
        <v>132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2" t="s">
        <v>395</v>
      </c>
      <c r="AG66" s="873"/>
      <c r="AH66" s="873"/>
      <c r="AI66" s="873"/>
      <c r="AJ66" s="913"/>
      <c r="AK66" s="777" t="s">
        <v>415</v>
      </c>
      <c r="AL66" s="801"/>
      <c r="AM66" s="801"/>
      <c r="AN66" s="801"/>
      <c r="AO66" s="802"/>
      <c r="AP66" s="777" t="s">
        <v>416</v>
      </c>
      <c r="AQ66" s="778"/>
      <c r="AR66" s="778"/>
      <c r="AS66" s="778"/>
      <c r="AT66" s="779"/>
      <c r="AU66" s="777" t="s">
        <v>417</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567</v>
      </c>
      <c r="C68" s="930"/>
      <c r="D68" s="930"/>
      <c r="E68" s="930"/>
      <c r="F68" s="930"/>
      <c r="G68" s="930"/>
      <c r="H68" s="930"/>
      <c r="I68" s="930"/>
      <c r="J68" s="930"/>
      <c r="K68" s="930"/>
      <c r="L68" s="930"/>
      <c r="M68" s="930"/>
      <c r="N68" s="930"/>
      <c r="O68" s="930"/>
      <c r="P68" s="931"/>
      <c r="Q68" s="932">
        <v>8452</v>
      </c>
      <c r="R68" s="926"/>
      <c r="S68" s="926"/>
      <c r="T68" s="926"/>
      <c r="U68" s="926"/>
      <c r="V68" s="926">
        <v>8381</v>
      </c>
      <c r="W68" s="926"/>
      <c r="X68" s="926"/>
      <c r="Y68" s="926"/>
      <c r="Z68" s="926"/>
      <c r="AA68" s="926">
        <v>72</v>
      </c>
      <c r="AB68" s="926"/>
      <c r="AC68" s="926"/>
      <c r="AD68" s="926"/>
      <c r="AE68" s="926"/>
      <c r="AF68" s="926">
        <v>72</v>
      </c>
      <c r="AG68" s="926"/>
      <c r="AH68" s="926"/>
      <c r="AI68" s="926"/>
      <c r="AJ68" s="926"/>
      <c r="AK68" s="926">
        <v>970</v>
      </c>
      <c r="AL68" s="926"/>
      <c r="AM68" s="926"/>
      <c r="AN68" s="926"/>
      <c r="AO68" s="926"/>
      <c r="AP68" s="926" t="s">
        <v>575</v>
      </c>
      <c r="AQ68" s="926"/>
      <c r="AR68" s="926"/>
      <c r="AS68" s="926"/>
      <c r="AT68" s="926"/>
      <c r="AU68" s="926" t="s">
        <v>575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568</v>
      </c>
      <c r="C69" s="934"/>
      <c r="D69" s="934"/>
      <c r="E69" s="934"/>
      <c r="F69" s="934"/>
      <c r="G69" s="934"/>
      <c r="H69" s="934"/>
      <c r="I69" s="934"/>
      <c r="J69" s="934"/>
      <c r="K69" s="934"/>
      <c r="L69" s="934"/>
      <c r="M69" s="934"/>
      <c r="N69" s="934"/>
      <c r="O69" s="934"/>
      <c r="P69" s="935"/>
      <c r="Q69" s="936">
        <v>1636</v>
      </c>
      <c r="R69" s="891"/>
      <c r="S69" s="891"/>
      <c r="T69" s="891"/>
      <c r="U69" s="891"/>
      <c r="V69" s="891">
        <v>1535</v>
      </c>
      <c r="W69" s="891"/>
      <c r="X69" s="891"/>
      <c r="Y69" s="891"/>
      <c r="Z69" s="891"/>
      <c r="AA69" s="891">
        <v>100</v>
      </c>
      <c r="AB69" s="891"/>
      <c r="AC69" s="891"/>
      <c r="AD69" s="891"/>
      <c r="AE69" s="891"/>
      <c r="AF69" s="891">
        <v>100</v>
      </c>
      <c r="AG69" s="891"/>
      <c r="AH69" s="891"/>
      <c r="AI69" s="891"/>
      <c r="AJ69" s="891"/>
      <c r="AK69" s="891" t="s">
        <v>576</v>
      </c>
      <c r="AL69" s="891"/>
      <c r="AM69" s="891"/>
      <c r="AN69" s="891"/>
      <c r="AO69" s="891"/>
      <c r="AP69" s="891" t="s">
        <v>578</v>
      </c>
      <c r="AQ69" s="891"/>
      <c r="AR69" s="891"/>
      <c r="AS69" s="891"/>
      <c r="AT69" s="891"/>
      <c r="AU69" s="891" t="s">
        <v>575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569</v>
      </c>
      <c r="C70" s="934"/>
      <c r="D70" s="934"/>
      <c r="E70" s="934"/>
      <c r="F70" s="934"/>
      <c r="G70" s="934"/>
      <c r="H70" s="934"/>
      <c r="I70" s="934"/>
      <c r="J70" s="934"/>
      <c r="K70" s="934"/>
      <c r="L70" s="934"/>
      <c r="M70" s="934"/>
      <c r="N70" s="934"/>
      <c r="O70" s="934"/>
      <c r="P70" s="935"/>
      <c r="Q70" s="936">
        <v>830487</v>
      </c>
      <c r="R70" s="891"/>
      <c r="S70" s="891"/>
      <c r="T70" s="891"/>
      <c r="U70" s="891"/>
      <c r="V70" s="891">
        <v>800586</v>
      </c>
      <c r="W70" s="891"/>
      <c r="X70" s="891"/>
      <c r="Y70" s="891"/>
      <c r="Z70" s="891"/>
      <c r="AA70" s="891">
        <v>29902</v>
      </c>
      <c r="AB70" s="891"/>
      <c r="AC70" s="891"/>
      <c r="AD70" s="891"/>
      <c r="AE70" s="891"/>
      <c r="AF70" s="891">
        <v>29900</v>
      </c>
      <c r="AG70" s="891"/>
      <c r="AH70" s="891"/>
      <c r="AI70" s="891"/>
      <c r="AJ70" s="891"/>
      <c r="AK70" s="891">
        <v>5</v>
      </c>
      <c r="AL70" s="891"/>
      <c r="AM70" s="891"/>
      <c r="AN70" s="891"/>
      <c r="AO70" s="891"/>
      <c r="AP70" s="891" t="s">
        <v>575</v>
      </c>
      <c r="AQ70" s="891"/>
      <c r="AR70" s="891"/>
      <c r="AS70" s="891"/>
      <c r="AT70" s="891"/>
      <c r="AU70" s="891" t="s">
        <v>575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571</v>
      </c>
      <c r="C71" s="934"/>
      <c r="D71" s="934"/>
      <c r="E71" s="934"/>
      <c r="F71" s="934"/>
      <c r="G71" s="934"/>
      <c r="H71" s="934"/>
      <c r="I71" s="934"/>
      <c r="J71" s="934"/>
      <c r="K71" s="934"/>
      <c r="L71" s="934"/>
      <c r="M71" s="934"/>
      <c r="N71" s="934"/>
      <c r="O71" s="934"/>
      <c r="P71" s="935"/>
      <c r="Q71" s="936">
        <v>841</v>
      </c>
      <c r="R71" s="891"/>
      <c r="S71" s="891"/>
      <c r="T71" s="891"/>
      <c r="U71" s="891"/>
      <c r="V71" s="891">
        <v>816</v>
      </c>
      <c r="W71" s="891"/>
      <c r="X71" s="891"/>
      <c r="Y71" s="891"/>
      <c r="Z71" s="891"/>
      <c r="AA71" s="891">
        <v>25</v>
      </c>
      <c r="AB71" s="891"/>
      <c r="AC71" s="891"/>
      <c r="AD71" s="891"/>
      <c r="AE71" s="891"/>
      <c r="AF71" s="891">
        <v>25</v>
      </c>
      <c r="AG71" s="891"/>
      <c r="AH71" s="891"/>
      <c r="AI71" s="891"/>
      <c r="AJ71" s="891"/>
      <c r="AK71" s="891">
        <v>21</v>
      </c>
      <c r="AL71" s="891"/>
      <c r="AM71" s="891"/>
      <c r="AN71" s="891"/>
      <c r="AO71" s="891"/>
      <c r="AP71" s="891">
        <v>21</v>
      </c>
      <c r="AQ71" s="891"/>
      <c r="AR71" s="891"/>
      <c r="AS71" s="891"/>
      <c r="AT71" s="891"/>
      <c r="AU71" s="891">
        <v>10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911</v>
      </c>
      <c r="R72" s="891"/>
      <c r="S72" s="891"/>
      <c r="T72" s="891"/>
      <c r="U72" s="891"/>
      <c r="V72" s="891">
        <v>826</v>
      </c>
      <c r="W72" s="891"/>
      <c r="X72" s="891"/>
      <c r="Y72" s="891"/>
      <c r="Z72" s="891"/>
      <c r="AA72" s="891">
        <v>85</v>
      </c>
      <c r="AB72" s="891"/>
      <c r="AC72" s="891"/>
      <c r="AD72" s="891"/>
      <c r="AE72" s="891"/>
      <c r="AF72" s="891">
        <v>612</v>
      </c>
      <c r="AG72" s="891"/>
      <c r="AH72" s="891"/>
      <c r="AI72" s="891"/>
      <c r="AJ72" s="891"/>
      <c r="AK72" s="891">
        <v>30</v>
      </c>
      <c r="AL72" s="891"/>
      <c r="AM72" s="891"/>
      <c r="AN72" s="891"/>
      <c r="AO72" s="891"/>
      <c r="AP72" s="891">
        <v>370</v>
      </c>
      <c r="AQ72" s="891"/>
      <c r="AR72" s="891"/>
      <c r="AS72" s="891"/>
      <c r="AT72" s="891"/>
      <c r="AU72" s="891" t="s">
        <v>575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572</v>
      </c>
      <c r="C73" s="934"/>
      <c r="D73" s="934"/>
      <c r="E73" s="934"/>
      <c r="F73" s="934"/>
      <c r="G73" s="934"/>
      <c r="H73" s="934"/>
      <c r="I73" s="934"/>
      <c r="J73" s="934"/>
      <c r="K73" s="934"/>
      <c r="L73" s="934"/>
      <c r="M73" s="934"/>
      <c r="N73" s="934"/>
      <c r="O73" s="934"/>
      <c r="P73" s="935"/>
      <c r="Q73" s="936">
        <v>1209</v>
      </c>
      <c r="R73" s="891"/>
      <c r="S73" s="891"/>
      <c r="T73" s="891"/>
      <c r="U73" s="891"/>
      <c r="V73" s="891">
        <v>1175</v>
      </c>
      <c r="W73" s="891"/>
      <c r="X73" s="891"/>
      <c r="Y73" s="891"/>
      <c r="Z73" s="891"/>
      <c r="AA73" s="891">
        <v>34</v>
      </c>
      <c r="AB73" s="891"/>
      <c r="AC73" s="891"/>
      <c r="AD73" s="891"/>
      <c r="AE73" s="891"/>
      <c r="AF73" s="891">
        <v>34</v>
      </c>
      <c r="AG73" s="891"/>
      <c r="AH73" s="891"/>
      <c r="AI73" s="891"/>
      <c r="AJ73" s="891"/>
      <c r="AK73" s="891" t="s">
        <v>575</v>
      </c>
      <c r="AL73" s="891"/>
      <c r="AM73" s="891"/>
      <c r="AN73" s="891"/>
      <c r="AO73" s="891"/>
      <c r="AP73" s="891">
        <v>650</v>
      </c>
      <c r="AQ73" s="891"/>
      <c r="AR73" s="891"/>
      <c r="AS73" s="891"/>
      <c r="AT73" s="891"/>
      <c r="AU73" s="891">
        <v>110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573</v>
      </c>
      <c r="C74" s="934"/>
      <c r="D74" s="934"/>
      <c r="E74" s="934"/>
      <c r="F74" s="934"/>
      <c r="G74" s="934"/>
      <c r="H74" s="934"/>
      <c r="I74" s="934"/>
      <c r="J74" s="934"/>
      <c r="K74" s="934"/>
      <c r="L74" s="934"/>
      <c r="M74" s="934"/>
      <c r="N74" s="934"/>
      <c r="O74" s="934"/>
      <c r="P74" s="935"/>
      <c r="Q74" s="936">
        <v>74</v>
      </c>
      <c r="R74" s="891"/>
      <c r="S74" s="891"/>
      <c r="T74" s="891"/>
      <c r="U74" s="891"/>
      <c r="V74" s="891">
        <v>70</v>
      </c>
      <c r="W74" s="891"/>
      <c r="X74" s="891"/>
      <c r="Y74" s="891"/>
      <c r="Z74" s="891"/>
      <c r="AA74" s="891">
        <v>4</v>
      </c>
      <c r="AB74" s="891"/>
      <c r="AC74" s="891"/>
      <c r="AD74" s="891"/>
      <c r="AE74" s="891"/>
      <c r="AF74" s="891">
        <v>4</v>
      </c>
      <c r="AG74" s="891"/>
      <c r="AH74" s="891"/>
      <c r="AI74" s="891"/>
      <c r="AJ74" s="891"/>
      <c r="AK74" s="891" t="s">
        <v>575</v>
      </c>
      <c r="AL74" s="891"/>
      <c r="AM74" s="891"/>
      <c r="AN74" s="891"/>
      <c r="AO74" s="891"/>
      <c r="AP74" s="891" t="s">
        <v>575</v>
      </c>
      <c r="AQ74" s="891"/>
      <c r="AR74" s="891"/>
      <c r="AS74" s="891"/>
      <c r="AT74" s="891"/>
      <c r="AU74" s="891" t="s">
        <v>575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574</v>
      </c>
      <c r="C75" s="934"/>
      <c r="D75" s="934"/>
      <c r="E75" s="934"/>
      <c r="F75" s="934"/>
      <c r="G75" s="934"/>
      <c r="H75" s="934"/>
      <c r="I75" s="934"/>
      <c r="J75" s="934"/>
      <c r="K75" s="934"/>
      <c r="L75" s="934"/>
      <c r="M75" s="934"/>
      <c r="N75" s="934"/>
      <c r="O75" s="934"/>
      <c r="P75" s="935"/>
      <c r="Q75" s="939">
        <v>95</v>
      </c>
      <c r="R75" s="940"/>
      <c r="S75" s="940"/>
      <c r="T75" s="940"/>
      <c r="U75" s="890"/>
      <c r="V75" s="941">
        <v>82</v>
      </c>
      <c r="W75" s="940"/>
      <c r="X75" s="940"/>
      <c r="Y75" s="940"/>
      <c r="Z75" s="890"/>
      <c r="AA75" s="941">
        <v>13</v>
      </c>
      <c r="AB75" s="940"/>
      <c r="AC75" s="940"/>
      <c r="AD75" s="940"/>
      <c r="AE75" s="890"/>
      <c r="AF75" s="941">
        <v>13</v>
      </c>
      <c r="AG75" s="940"/>
      <c r="AH75" s="940"/>
      <c r="AI75" s="940"/>
      <c r="AJ75" s="890"/>
      <c r="AK75" s="941">
        <v>38</v>
      </c>
      <c r="AL75" s="940"/>
      <c r="AM75" s="940"/>
      <c r="AN75" s="940"/>
      <c r="AO75" s="890"/>
      <c r="AP75" s="941" t="s">
        <v>575</v>
      </c>
      <c r="AQ75" s="940"/>
      <c r="AR75" s="940"/>
      <c r="AS75" s="940"/>
      <c r="AT75" s="890"/>
      <c r="AU75" s="941" t="s">
        <v>579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580</v>
      </c>
      <c r="C76" s="934"/>
      <c r="D76" s="934"/>
      <c r="E76" s="934"/>
      <c r="F76" s="934"/>
      <c r="G76" s="934"/>
      <c r="H76" s="934"/>
      <c r="I76" s="934"/>
      <c r="J76" s="934"/>
      <c r="K76" s="934"/>
      <c r="L76" s="934"/>
      <c r="M76" s="934"/>
      <c r="N76" s="934"/>
      <c r="O76" s="934"/>
      <c r="P76" s="935"/>
      <c r="Q76" s="939">
        <v>540</v>
      </c>
      <c r="R76" s="940"/>
      <c r="S76" s="940"/>
      <c r="T76" s="940"/>
      <c r="U76" s="890"/>
      <c r="V76" s="941">
        <v>513</v>
      </c>
      <c r="W76" s="940"/>
      <c r="X76" s="940"/>
      <c r="Y76" s="940"/>
      <c r="Z76" s="890"/>
      <c r="AA76" s="941">
        <v>27</v>
      </c>
      <c r="AB76" s="940"/>
      <c r="AC76" s="940"/>
      <c r="AD76" s="940"/>
      <c r="AE76" s="890"/>
      <c r="AF76" s="941">
        <v>27</v>
      </c>
      <c r="AG76" s="940"/>
      <c r="AH76" s="940"/>
      <c r="AI76" s="940"/>
      <c r="AJ76" s="890"/>
      <c r="AK76" s="941">
        <v>17</v>
      </c>
      <c r="AL76" s="940"/>
      <c r="AM76" s="940"/>
      <c r="AN76" s="940"/>
      <c r="AO76" s="890"/>
      <c r="AP76" s="941" t="s">
        <v>581</v>
      </c>
      <c r="AQ76" s="940"/>
      <c r="AR76" s="940"/>
      <c r="AS76" s="940"/>
      <c r="AT76" s="890"/>
      <c r="AU76" s="941" t="s">
        <v>581</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388</v>
      </c>
      <c r="B88" s="850" t="s">
        <v>418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30787</v>
      </c>
      <c r="AG88" s="902"/>
      <c r="AH88" s="902"/>
      <c r="AI88" s="902"/>
      <c r="AJ88" s="902"/>
      <c r="AK88" s="899"/>
      <c r="AL88" s="899"/>
      <c r="AM88" s="899"/>
      <c r="AN88" s="899"/>
      <c r="AO88" s="899"/>
      <c r="AP88" s="902">
        <v>1041</v>
      </c>
      <c r="AQ88" s="902"/>
      <c r="AR88" s="902"/>
      <c r="AS88" s="902"/>
      <c r="AT88" s="902"/>
      <c r="AU88" s="902">
        <v>120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419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427</v>
      </c>
      <c r="AB109" s="955"/>
      <c r="AC109" s="955"/>
      <c r="AD109" s="955"/>
      <c r="AE109" s="956"/>
      <c r="AF109" s="954" t="s">
        <v>303</v>
      </c>
      <c r="AG109" s="955"/>
      <c r="AH109" s="955"/>
      <c r="AI109" s="955"/>
      <c r="AJ109" s="956"/>
      <c r="AK109" s="954" t="s">
        <v>302</v>
      </c>
      <c r="AL109" s="955"/>
      <c r="AM109" s="955"/>
      <c r="AN109" s="955"/>
      <c r="AO109" s="956"/>
      <c r="AP109" s="954" t="s">
        <v>428</v>
      </c>
      <c r="AQ109" s="955"/>
      <c r="AR109" s="955"/>
      <c r="AS109" s="955"/>
      <c r="AT109" s="957"/>
      <c r="AU109" s="974" t="s">
        <v>426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427</v>
      </c>
      <c r="BR109" s="955"/>
      <c r="BS109" s="955"/>
      <c r="BT109" s="955"/>
      <c r="BU109" s="956"/>
      <c r="BV109" s="954" t="s">
        <v>303</v>
      </c>
      <c r="BW109" s="955"/>
      <c r="BX109" s="955"/>
      <c r="BY109" s="955"/>
      <c r="BZ109" s="956"/>
      <c r="CA109" s="954" t="s">
        <v>302</v>
      </c>
      <c r="CB109" s="955"/>
      <c r="CC109" s="955"/>
      <c r="CD109" s="955"/>
      <c r="CE109" s="956"/>
      <c r="CF109" s="975" t="s">
        <v>428</v>
      </c>
      <c r="CG109" s="975"/>
      <c r="CH109" s="975"/>
      <c r="CI109" s="975"/>
      <c r="CJ109" s="975"/>
      <c r="CK109" s="954" t="s">
        <v>429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427</v>
      </c>
      <c r="DH109" s="955"/>
      <c r="DI109" s="955"/>
      <c r="DJ109" s="955"/>
      <c r="DK109" s="956"/>
      <c r="DL109" s="954" t="s">
        <v>303</v>
      </c>
      <c r="DM109" s="955"/>
      <c r="DN109" s="955"/>
      <c r="DO109" s="955"/>
      <c r="DP109" s="956"/>
      <c r="DQ109" s="954" t="s">
        <v>302</v>
      </c>
      <c r="DR109" s="955"/>
      <c r="DS109" s="955"/>
      <c r="DT109" s="955"/>
      <c r="DU109" s="956"/>
      <c r="DV109" s="954" t="s">
        <v>428</v>
      </c>
      <c r="DW109" s="955"/>
      <c r="DX109" s="955"/>
      <c r="DY109" s="955"/>
      <c r="DZ109" s="957"/>
    </row>
    <row r="110" spans="1:131" s="226" customFormat="1" ht="26.25" customHeight="1" x14ac:dyDescent="0.15">
      <c r="A110" s="958" t="s">
        <v>430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237039</v>
      </c>
      <c r="AB110" s="962"/>
      <c r="AC110" s="962"/>
      <c r="AD110" s="962"/>
      <c r="AE110" s="963"/>
      <c r="AF110" s="964">
        <v>235540</v>
      </c>
      <c r="AG110" s="962"/>
      <c r="AH110" s="962"/>
      <c r="AI110" s="962"/>
      <c r="AJ110" s="963"/>
      <c r="AK110" s="964">
        <v>237220</v>
      </c>
      <c r="AL110" s="962"/>
      <c r="AM110" s="962"/>
      <c r="AN110" s="962"/>
      <c r="AO110" s="963"/>
      <c r="AP110" s="965">
        <v>4.3</v>
      </c>
      <c r="AQ110" s="966"/>
      <c r="AR110" s="966"/>
      <c r="AS110" s="966"/>
      <c r="AT110" s="967"/>
      <c r="AU110" s="968" t="s">
        <v>68</v>
      </c>
      <c r="AV110" s="969"/>
      <c r="AW110" s="969"/>
      <c r="AX110" s="969"/>
      <c r="AY110" s="969"/>
      <c r="AZ110" s="1010" t="s">
        <v>431</v>
      </c>
      <c r="BA110" s="959"/>
      <c r="BB110" s="959"/>
      <c r="BC110" s="959"/>
      <c r="BD110" s="959"/>
      <c r="BE110" s="959"/>
      <c r="BF110" s="959"/>
      <c r="BG110" s="959"/>
      <c r="BH110" s="959"/>
      <c r="BI110" s="959"/>
      <c r="BJ110" s="959"/>
      <c r="BK110" s="959"/>
      <c r="BL110" s="959"/>
      <c r="BM110" s="959"/>
      <c r="BN110" s="959"/>
      <c r="BO110" s="959"/>
      <c r="BP110" s="960"/>
      <c r="BQ110" s="996">
        <v>2853331</v>
      </c>
      <c r="BR110" s="997"/>
      <c r="BS110" s="997"/>
      <c r="BT110" s="997"/>
      <c r="BU110" s="997"/>
      <c r="BV110" s="997">
        <v>2753920</v>
      </c>
      <c r="BW110" s="997"/>
      <c r="BX110" s="997"/>
      <c r="BY110" s="997"/>
      <c r="BZ110" s="997"/>
      <c r="CA110" s="997">
        <v>2647732</v>
      </c>
      <c r="CB110" s="997"/>
      <c r="CC110" s="997"/>
      <c r="CD110" s="997"/>
      <c r="CE110" s="997"/>
      <c r="CF110" s="1011">
        <v>47.6</v>
      </c>
      <c r="CG110" s="1012"/>
      <c r="CH110" s="1012"/>
      <c r="CI110" s="1012"/>
      <c r="CJ110" s="1012"/>
      <c r="CK110" s="1013" t="s">
        <v>432</v>
      </c>
      <c r="CL110" s="1014"/>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132</v>
      </c>
      <c r="DH110" s="997"/>
      <c r="DI110" s="997"/>
      <c r="DJ110" s="997"/>
      <c r="DK110" s="997"/>
      <c r="DL110" s="997" t="s">
        <v>132</v>
      </c>
      <c r="DM110" s="997"/>
      <c r="DN110" s="997"/>
      <c r="DO110" s="997"/>
      <c r="DP110" s="997"/>
      <c r="DQ110" s="997" t="s">
        <v>132</v>
      </c>
      <c r="DR110" s="997"/>
      <c r="DS110" s="997"/>
      <c r="DT110" s="997"/>
      <c r="DU110" s="997"/>
      <c r="DV110" s="998" t="s">
        <v>132</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435</v>
      </c>
      <c r="AB111" s="1004"/>
      <c r="AC111" s="1004"/>
      <c r="AD111" s="1004"/>
      <c r="AE111" s="1005"/>
      <c r="AF111" s="1006" t="s">
        <v>132</v>
      </c>
      <c r="AG111" s="1004"/>
      <c r="AH111" s="1004"/>
      <c r="AI111" s="1004"/>
      <c r="AJ111" s="1005"/>
      <c r="AK111" s="1006" t="s">
        <v>435</v>
      </c>
      <c r="AL111" s="1004"/>
      <c r="AM111" s="1004"/>
      <c r="AN111" s="1004"/>
      <c r="AO111" s="1005"/>
      <c r="AP111" s="1007" t="s">
        <v>435</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t="s">
        <v>132</v>
      </c>
      <c r="BR111" s="990"/>
      <c r="BS111" s="990"/>
      <c r="BT111" s="990"/>
      <c r="BU111" s="990"/>
      <c r="BV111" s="990" t="s">
        <v>132</v>
      </c>
      <c r="BW111" s="990"/>
      <c r="BX111" s="990"/>
      <c r="BY111" s="990"/>
      <c r="BZ111" s="990"/>
      <c r="CA111" s="990" t="s">
        <v>132</v>
      </c>
      <c r="CB111" s="990"/>
      <c r="CC111" s="990"/>
      <c r="CD111" s="990"/>
      <c r="CE111" s="990"/>
      <c r="CF111" s="984" t="s">
        <v>132</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132</v>
      </c>
      <c r="DH111" s="990"/>
      <c r="DI111" s="990"/>
      <c r="DJ111" s="990"/>
      <c r="DK111" s="990"/>
      <c r="DL111" s="990" t="s">
        <v>132</v>
      </c>
      <c r="DM111" s="990"/>
      <c r="DN111" s="990"/>
      <c r="DO111" s="990"/>
      <c r="DP111" s="990"/>
      <c r="DQ111" s="990" t="s">
        <v>132</v>
      </c>
      <c r="DR111" s="990"/>
      <c r="DS111" s="990"/>
      <c r="DT111" s="990"/>
      <c r="DU111" s="990"/>
      <c r="DV111" s="991" t="s">
        <v>132</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132</v>
      </c>
      <c r="AB112" s="1029"/>
      <c r="AC112" s="1029"/>
      <c r="AD112" s="1029"/>
      <c r="AE112" s="1030"/>
      <c r="AF112" s="1031" t="s">
        <v>132</v>
      </c>
      <c r="AG112" s="1029"/>
      <c r="AH112" s="1029"/>
      <c r="AI112" s="1029"/>
      <c r="AJ112" s="1030"/>
      <c r="AK112" s="1031" t="s">
        <v>132</v>
      </c>
      <c r="AL112" s="1029"/>
      <c r="AM112" s="1029"/>
      <c r="AN112" s="1029"/>
      <c r="AO112" s="1030"/>
      <c r="AP112" s="1032" t="s">
        <v>132</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2932557</v>
      </c>
      <c r="BR112" s="990"/>
      <c r="BS112" s="990"/>
      <c r="BT112" s="990"/>
      <c r="BU112" s="990"/>
      <c r="BV112" s="990">
        <v>2844524</v>
      </c>
      <c r="BW112" s="990"/>
      <c r="BX112" s="990"/>
      <c r="BY112" s="990"/>
      <c r="BZ112" s="990"/>
      <c r="CA112" s="990">
        <v>2860168</v>
      </c>
      <c r="CB112" s="990"/>
      <c r="CC112" s="990"/>
      <c r="CD112" s="990"/>
      <c r="CE112" s="990"/>
      <c r="CF112" s="984">
        <v>51.4</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132</v>
      </c>
      <c r="DH112" s="990"/>
      <c r="DI112" s="990"/>
      <c r="DJ112" s="990"/>
      <c r="DK112" s="990"/>
      <c r="DL112" s="990" t="s">
        <v>132</v>
      </c>
      <c r="DM112" s="990"/>
      <c r="DN112" s="990"/>
      <c r="DO112" s="990"/>
      <c r="DP112" s="990"/>
      <c r="DQ112" s="990" t="s">
        <v>132</v>
      </c>
      <c r="DR112" s="990"/>
      <c r="DS112" s="990"/>
      <c r="DT112" s="990"/>
      <c r="DU112" s="990"/>
      <c r="DV112" s="991" t="s">
        <v>132</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274503</v>
      </c>
      <c r="AB113" s="1004"/>
      <c r="AC113" s="1004"/>
      <c r="AD113" s="1004"/>
      <c r="AE113" s="1005"/>
      <c r="AF113" s="1006">
        <v>282110</v>
      </c>
      <c r="AG113" s="1004"/>
      <c r="AH113" s="1004"/>
      <c r="AI113" s="1004"/>
      <c r="AJ113" s="1005"/>
      <c r="AK113" s="1006">
        <v>275108</v>
      </c>
      <c r="AL113" s="1004"/>
      <c r="AM113" s="1004"/>
      <c r="AN113" s="1004"/>
      <c r="AO113" s="1005"/>
      <c r="AP113" s="1007">
        <v>4.9000000000000004</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205644</v>
      </c>
      <c r="BR113" s="990"/>
      <c r="BS113" s="990"/>
      <c r="BT113" s="990"/>
      <c r="BU113" s="990"/>
      <c r="BV113" s="990">
        <v>163316</v>
      </c>
      <c r="BW113" s="990"/>
      <c r="BX113" s="990"/>
      <c r="BY113" s="990"/>
      <c r="BZ113" s="990"/>
      <c r="CA113" s="990">
        <v>120228</v>
      </c>
      <c r="CB113" s="990"/>
      <c r="CC113" s="990"/>
      <c r="CD113" s="990"/>
      <c r="CE113" s="990"/>
      <c r="CF113" s="984">
        <v>2.2000000000000002</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132</v>
      </c>
      <c r="DH113" s="1029"/>
      <c r="DI113" s="1029"/>
      <c r="DJ113" s="1029"/>
      <c r="DK113" s="1030"/>
      <c r="DL113" s="1031" t="s">
        <v>132</v>
      </c>
      <c r="DM113" s="1029"/>
      <c r="DN113" s="1029"/>
      <c r="DO113" s="1029"/>
      <c r="DP113" s="1030"/>
      <c r="DQ113" s="1031" t="s">
        <v>132</v>
      </c>
      <c r="DR113" s="1029"/>
      <c r="DS113" s="1029"/>
      <c r="DT113" s="1029"/>
      <c r="DU113" s="1030"/>
      <c r="DV113" s="1032" t="s">
        <v>132</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43326</v>
      </c>
      <c r="AB114" s="1029"/>
      <c r="AC114" s="1029"/>
      <c r="AD114" s="1029"/>
      <c r="AE114" s="1030"/>
      <c r="AF114" s="1031">
        <v>42977</v>
      </c>
      <c r="AG114" s="1029"/>
      <c r="AH114" s="1029"/>
      <c r="AI114" s="1029"/>
      <c r="AJ114" s="1030"/>
      <c r="AK114" s="1031">
        <v>42333</v>
      </c>
      <c r="AL114" s="1029"/>
      <c r="AM114" s="1029"/>
      <c r="AN114" s="1029"/>
      <c r="AO114" s="1030"/>
      <c r="AP114" s="1032">
        <v>0.8</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1522779</v>
      </c>
      <c r="BR114" s="990"/>
      <c r="BS114" s="990"/>
      <c r="BT114" s="990"/>
      <c r="BU114" s="990"/>
      <c r="BV114" s="990">
        <v>1532846</v>
      </c>
      <c r="BW114" s="990"/>
      <c r="BX114" s="990"/>
      <c r="BY114" s="990"/>
      <c r="BZ114" s="990"/>
      <c r="CA114" s="990">
        <v>1579742</v>
      </c>
      <c r="CB114" s="990"/>
      <c r="CC114" s="990"/>
      <c r="CD114" s="990"/>
      <c r="CE114" s="990"/>
      <c r="CF114" s="984">
        <v>28.4</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132</v>
      </c>
      <c r="DH114" s="1029"/>
      <c r="DI114" s="1029"/>
      <c r="DJ114" s="1029"/>
      <c r="DK114" s="1030"/>
      <c r="DL114" s="1031" t="s">
        <v>132</v>
      </c>
      <c r="DM114" s="1029"/>
      <c r="DN114" s="1029"/>
      <c r="DO114" s="1029"/>
      <c r="DP114" s="1030"/>
      <c r="DQ114" s="1031" t="s">
        <v>132</v>
      </c>
      <c r="DR114" s="1029"/>
      <c r="DS114" s="1029"/>
      <c r="DT114" s="1029"/>
      <c r="DU114" s="1030"/>
      <c r="DV114" s="1032" t="s">
        <v>132</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132</v>
      </c>
      <c r="AB115" s="1004"/>
      <c r="AC115" s="1004"/>
      <c r="AD115" s="1004"/>
      <c r="AE115" s="1005"/>
      <c r="AF115" s="1006" t="s">
        <v>132</v>
      </c>
      <c r="AG115" s="1004"/>
      <c r="AH115" s="1004"/>
      <c r="AI115" s="1004"/>
      <c r="AJ115" s="1005"/>
      <c r="AK115" s="1006" t="s">
        <v>132</v>
      </c>
      <c r="AL115" s="1004"/>
      <c r="AM115" s="1004"/>
      <c r="AN115" s="1004"/>
      <c r="AO115" s="1005"/>
      <c r="AP115" s="1007" t="s">
        <v>132</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132</v>
      </c>
      <c r="BR115" s="990"/>
      <c r="BS115" s="990"/>
      <c r="BT115" s="990"/>
      <c r="BU115" s="990"/>
      <c r="BV115" s="990" t="s">
        <v>132</v>
      </c>
      <c r="BW115" s="990"/>
      <c r="BX115" s="990"/>
      <c r="BY115" s="990"/>
      <c r="BZ115" s="990"/>
      <c r="CA115" s="990" t="s">
        <v>132</v>
      </c>
      <c r="CB115" s="990"/>
      <c r="CC115" s="990"/>
      <c r="CD115" s="990"/>
      <c r="CE115" s="990"/>
      <c r="CF115" s="984" t="s">
        <v>132</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132</v>
      </c>
      <c r="DH115" s="1029"/>
      <c r="DI115" s="1029"/>
      <c r="DJ115" s="1029"/>
      <c r="DK115" s="1030"/>
      <c r="DL115" s="1031" t="s">
        <v>132</v>
      </c>
      <c r="DM115" s="1029"/>
      <c r="DN115" s="1029"/>
      <c r="DO115" s="1029"/>
      <c r="DP115" s="1030"/>
      <c r="DQ115" s="1031" t="s">
        <v>132</v>
      </c>
      <c r="DR115" s="1029"/>
      <c r="DS115" s="1029"/>
      <c r="DT115" s="1029"/>
      <c r="DU115" s="1030"/>
      <c r="DV115" s="1032" t="s">
        <v>132</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132</v>
      </c>
      <c r="AB116" s="1029"/>
      <c r="AC116" s="1029"/>
      <c r="AD116" s="1029"/>
      <c r="AE116" s="1030"/>
      <c r="AF116" s="1031" t="s">
        <v>132</v>
      </c>
      <c r="AG116" s="1029"/>
      <c r="AH116" s="1029"/>
      <c r="AI116" s="1029"/>
      <c r="AJ116" s="1030"/>
      <c r="AK116" s="1031" t="s">
        <v>132</v>
      </c>
      <c r="AL116" s="1029"/>
      <c r="AM116" s="1029"/>
      <c r="AN116" s="1029"/>
      <c r="AO116" s="1030"/>
      <c r="AP116" s="1032" t="s">
        <v>132</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132</v>
      </c>
      <c r="BR116" s="990"/>
      <c r="BS116" s="990"/>
      <c r="BT116" s="990"/>
      <c r="BU116" s="990"/>
      <c r="BV116" s="990" t="s">
        <v>132</v>
      </c>
      <c r="BW116" s="990"/>
      <c r="BX116" s="990"/>
      <c r="BY116" s="990"/>
      <c r="BZ116" s="990"/>
      <c r="CA116" s="990" t="s">
        <v>132</v>
      </c>
      <c r="CB116" s="990"/>
      <c r="CC116" s="990"/>
      <c r="CD116" s="990"/>
      <c r="CE116" s="990"/>
      <c r="CF116" s="984" t="s">
        <v>132</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132</v>
      </c>
      <c r="DH116" s="1029"/>
      <c r="DI116" s="1029"/>
      <c r="DJ116" s="1029"/>
      <c r="DK116" s="1030"/>
      <c r="DL116" s="1031" t="s">
        <v>132</v>
      </c>
      <c r="DM116" s="1029"/>
      <c r="DN116" s="1029"/>
      <c r="DO116" s="1029"/>
      <c r="DP116" s="1030"/>
      <c r="DQ116" s="1031" t="s">
        <v>132</v>
      </c>
      <c r="DR116" s="1029"/>
      <c r="DS116" s="1029"/>
      <c r="DT116" s="1029"/>
      <c r="DU116" s="1030"/>
      <c r="DV116" s="1032" t="s">
        <v>132</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554868</v>
      </c>
      <c r="AB117" s="1047"/>
      <c r="AC117" s="1047"/>
      <c r="AD117" s="1047"/>
      <c r="AE117" s="1048"/>
      <c r="AF117" s="1049">
        <v>560627</v>
      </c>
      <c r="AG117" s="1047"/>
      <c r="AH117" s="1047"/>
      <c r="AI117" s="1047"/>
      <c r="AJ117" s="1048"/>
      <c r="AK117" s="1049">
        <v>554661</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132</v>
      </c>
      <c r="BR117" s="990"/>
      <c r="BS117" s="990"/>
      <c r="BT117" s="990"/>
      <c r="BU117" s="990"/>
      <c r="BV117" s="990" t="s">
        <v>132</v>
      </c>
      <c r="BW117" s="990"/>
      <c r="BX117" s="990"/>
      <c r="BY117" s="990"/>
      <c r="BZ117" s="990"/>
      <c r="CA117" s="990" t="s">
        <v>132</v>
      </c>
      <c r="CB117" s="990"/>
      <c r="CC117" s="990"/>
      <c r="CD117" s="990"/>
      <c r="CE117" s="990"/>
      <c r="CF117" s="984" t="s">
        <v>132</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407</v>
      </c>
      <c r="DH117" s="1029"/>
      <c r="DI117" s="1029"/>
      <c r="DJ117" s="1029"/>
      <c r="DK117" s="1030"/>
      <c r="DL117" s="1031" t="s">
        <v>407</v>
      </c>
      <c r="DM117" s="1029"/>
      <c r="DN117" s="1029"/>
      <c r="DO117" s="1029"/>
      <c r="DP117" s="1030"/>
      <c r="DQ117" s="1031" t="s">
        <v>132</v>
      </c>
      <c r="DR117" s="1029"/>
      <c r="DS117" s="1029"/>
      <c r="DT117" s="1029"/>
      <c r="DU117" s="1030"/>
      <c r="DV117" s="1032" t="s">
        <v>132</v>
      </c>
      <c r="DW117" s="1033"/>
      <c r="DX117" s="1033"/>
      <c r="DY117" s="1033"/>
      <c r="DZ117" s="1034"/>
    </row>
    <row r="118" spans="1:130" s="226" customFormat="1" ht="26.25" customHeight="1" x14ac:dyDescent="0.15">
      <c r="A118" s="974" t="s">
        <v>429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427</v>
      </c>
      <c r="AB118" s="955"/>
      <c r="AC118" s="955"/>
      <c r="AD118" s="955"/>
      <c r="AE118" s="956"/>
      <c r="AF118" s="954" t="s">
        <v>303</v>
      </c>
      <c r="AG118" s="955"/>
      <c r="AH118" s="955"/>
      <c r="AI118" s="955"/>
      <c r="AJ118" s="956"/>
      <c r="AK118" s="954" t="s">
        <v>302</v>
      </c>
      <c r="AL118" s="955"/>
      <c r="AM118" s="955"/>
      <c r="AN118" s="955"/>
      <c r="AO118" s="956"/>
      <c r="AP118" s="1041" t="s">
        <v>428</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132</v>
      </c>
      <c r="BR118" s="1068"/>
      <c r="BS118" s="1068"/>
      <c r="BT118" s="1068"/>
      <c r="BU118" s="1068"/>
      <c r="BV118" s="1068" t="s">
        <v>132</v>
      </c>
      <c r="BW118" s="1068"/>
      <c r="BX118" s="1068"/>
      <c r="BY118" s="1068"/>
      <c r="BZ118" s="1068"/>
      <c r="CA118" s="1068" t="s">
        <v>458</v>
      </c>
      <c r="CB118" s="1068"/>
      <c r="CC118" s="1068"/>
      <c r="CD118" s="1068"/>
      <c r="CE118" s="1068"/>
      <c r="CF118" s="984" t="s">
        <v>132</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132</v>
      </c>
      <c r="DH118" s="1029"/>
      <c r="DI118" s="1029"/>
      <c r="DJ118" s="1029"/>
      <c r="DK118" s="1030"/>
      <c r="DL118" s="1031" t="s">
        <v>407</v>
      </c>
      <c r="DM118" s="1029"/>
      <c r="DN118" s="1029"/>
      <c r="DO118" s="1029"/>
      <c r="DP118" s="1030"/>
      <c r="DQ118" s="1031" t="s">
        <v>132</v>
      </c>
      <c r="DR118" s="1029"/>
      <c r="DS118" s="1029"/>
      <c r="DT118" s="1029"/>
      <c r="DU118" s="1030"/>
      <c r="DV118" s="1032" t="s">
        <v>132</v>
      </c>
      <c r="DW118" s="1033"/>
      <c r="DX118" s="1033"/>
      <c r="DY118" s="1033"/>
      <c r="DZ118" s="1034"/>
    </row>
    <row r="119" spans="1:130" s="226" customFormat="1" ht="26.25" customHeight="1" x14ac:dyDescent="0.15">
      <c r="A119" s="1128" t="s">
        <v>432</v>
      </c>
      <c r="B119" s="1014"/>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132</v>
      </c>
      <c r="AB119" s="962"/>
      <c r="AC119" s="962"/>
      <c r="AD119" s="962"/>
      <c r="AE119" s="963"/>
      <c r="AF119" s="964" t="s">
        <v>132</v>
      </c>
      <c r="AG119" s="962"/>
      <c r="AH119" s="962"/>
      <c r="AI119" s="962"/>
      <c r="AJ119" s="963"/>
      <c r="AK119" s="964" t="s">
        <v>460</v>
      </c>
      <c r="AL119" s="962"/>
      <c r="AM119" s="962"/>
      <c r="AN119" s="962"/>
      <c r="AO119" s="963"/>
      <c r="AP119" s="965" t="s">
        <v>132</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461</v>
      </c>
      <c r="BP119" s="1076"/>
      <c r="BQ119" s="1067">
        <v>7514311</v>
      </c>
      <c r="BR119" s="1068"/>
      <c r="BS119" s="1068"/>
      <c r="BT119" s="1068"/>
      <c r="BU119" s="1068"/>
      <c r="BV119" s="1068">
        <v>7294606</v>
      </c>
      <c r="BW119" s="1068"/>
      <c r="BX119" s="1068"/>
      <c r="BY119" s="1068"/>
      <c r="BZ119" s="1068"/>
      <c r="CA119" s="1068">
        <v>7207870</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132</v>
      </c>
      <c r="DH119" s="1054"/>
      <c r="DI119" s="1054"/>
      <c r="DJ119" s="1054"/>
      <c r="DK119" s="1055"/>
      <c r="DL119" s="1053" t="s">
        <v>407</v>
      </c>
      <c r="DM119" s="1054"/>
      <c r="DN119" s="1054"/>
      <c r="DO119" s="1054"/>
      <c r="DP119" s="1055"/>
      <c r="DQ119" s="1053" t="s">
        <v>132</v>
      </c>
      <c r="DR119" s="1054"/>
      <c r="DS119" s="1054"/>
      <c r="DT119" s="1054"/>
      <c r="DU119" s="1055"/>
      <c r="DV119" s="1056" t="s">
        <v>132</v>
      </c>
      <c r="DW119" s="1057"/>
      <c r="DX119" s="1057"/>
      <c r="DY119" s="1057"/>
      <c r="DZ119" s="1058"/>
    </row>
    <row r="120" spans="1:130" s="226" customFormat="1" ht="26.25" customHeight="1" x14ac:dyDescent="0.15">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132</v>
      </c>
      <c r="AB120" s="1029"/>
      <c r="AC120" s="1029"/>
      <c r="AD120" s="1029"/>
      <c r="AE120" s="1030"/>
      <c r="AF120" s="1031" t="s">
        <v>132</v>
      </c>
      <c r="AG120" s="1029"/>
      <c r="AH120" s="1029"/>
      <c r="AI120" s="1029"/>
      <c r="AJ120" s="1030"/>
      <c r="AK120" s="1031" t="s">
        <v>132</v>
      </c>
      <c r="AL120" s="1029"/>
      <c r="AM120" s="1029"/>
      <c r="AN120" s="1029"/>
      <c r="AO120" s="1030"/>
      <c r="AP120" s="1032" t="s">
        <v>132</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4244917</v>
      </c>
      <c r="BR120" s="997"/>
      <c r="BS120" s="997"/>
      <c r="BT120" s="997"/>
      <c r="BU120" s="997"/>
      <c r="BV120" s="997">
        <v>4661376</v>
      </c>
      <c r="BW120" s="997"/>
      <c r="BX120" s="997"/>
      <c r="BY120" s="997"/>
      <c r="BZ120" s="997"/>
      <c r="CA120" s="997">
        <v>4805559</v>
      </c>
      <c r="CB120" s="997"/>
      <c r="CC120" s="997"/>
      <c r="CD120" s="997"/>
      <c r="CE120" s="997"/>
      <c r="CF120" s="1011">
        <v>86.3</v>
      </c>
      <c r="CG120" s="1012"/>
      <c r="CH120" s="1012"/>
      <c r="CI120" s="1012"/>
      <c r="CJ120" s="1012"/>
      <c r="CK120" s="1077" t="s">
        <v>465</v>
      </c>
      <c r="CL120" s="1078"/>
      <c r="CM120" s="1078"/>
      <c r="CN120" s="1078"/>
      <c r="CO120" s="1079"/>
      <c r="CP120" s="1085" t="s">
        <v>403</v>
      </c>
      <c r="CQ120" s="1086"/>
      <c r="CR120" s="1086"/>
      <c r="CS120" s="1086"/>
      <c r="CT120" s="1086"/>
      <c r="CU120" s="1086"/>
      <c r="CV120" s="1086"/>
      <c r="CW120" s="1086"/>
      <c r="CX120" s="1086"/>
      <c r="CY120" s="1086"/>
      <c r="CZ120" s="1086"/>
      <c r="DA120" s="1086"/>
      <c r="DB120" s="1086"/>
      <c r="DC120" s="1086"/>
      <c r="DD120" s="1086"/>
      <c r="DE120" s="1086"/>
      <c r="DF120" s="1087"/>
      <c r="DG120" s="996">
        <v>2932557</v>
      </c>
      <c r="DH120" s="997"/>
      <c r="DI120" s="997"/>
      <c r="DJ120" s="997"/>
      <c r="DK120" s="997"/>
      <c r="DL120" s="997">
        <v>2844524</v>
      </c>
      <c r="DM120" s="997"/>
      <c r="DN120" s="997"/>
      <c r="DO120" s="997"/>
      <c r="DP120" s="997"/>
      <c r="DQ120" s="997">
        <v>2860168</v>
      </c>
      <c r="DR120" s="997"/>
      <c r="DS120" s="997"/>
      <c r="DT120" s="997"/>
      <c r="DU120" s="997"/>
      <c r="DV120" s="998">
        <v>51.4</v>
      </c>
      <c r="DW120" s="998"/>
      <c r="DX120" s="998"/>
      <c r="DY120" s="998"/>
      <c r="DZ120" s="999"/>
    </row>
    <row r="121" spans="1:130" s="226" customFormat="1" ht="26.25" customHeight="1" x14ac:dyDescent="0.15">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132</v>
      </c>
      <c r="AB121" s="1029"/>
      <c r="AC121" s="1029"/>
      <c r="AD121" s="1029"/>
      <c r="AE121" s="1030"/>
      <c r="AF121" s="1031" t="s">
        <v>407</v>
      </c>
      <c r="AG121" s="1029"/>
      <c r="AH121" s="1029"/>
      <c r="AI121" s="1029"/>
      <c r="AJ121" s="1030"/>
      <c r="AK121" s="1031" t="s">
        <v>132</v>
      </c>
      <c r="AL121" s="1029"/>
      <c r="AM121" s="1029"/>
      <c r="AN121" s="1029"/>
      <c r="AO121" s="1030"/>
      <c r="AP121" s="1032" t="s">
        <v>132</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t="s">
        <v>132</v>
      </c>
      <c r="BR121" s="990"/>
      <c r="BS121" s="990"/>
      <c r="BT121" s="990"/>
      <c r="BU121" s="990"/>
      <c r="BV121" s="990" t="s">
        <v>132</v>
      </c>
      <c r="BW121" s="990"/>
      <c r="BX121" s="990"/>
      <c r="BY121" s="990"/>
      <c r="BZ121" s="990"/>
      <c r="CA121" s="990" t="s">
        <v>132</v>
      </c>
      <c r="CB121" s="990"/>
      <c r="CC121" s="990"/>
      <c r="CD121" s="990"/>
      <c r="CE121" s="990"/>
      <c r="CF121" s="984" t="s">
        <v>132</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t="s">
        <v>132</v>
      </c>
      <c r="DH121" s="990"/>
      <c r="DI121" s="990"/>
      <c r="DJ121" s="990"/>
      <c r="DK121" s="990"/>
      <c r="DL121" s="990" t="s">
        <v>132</v>
      </c>
      <c r="DM121" s="990"/>
      <c r="DN121" s="990"/>
      <c r="DO121" s="990"/>
      <c r="DP121" s="990"/>
      <c r="DQ121" s="990" t="s">
        <v>407</v>
      </c>
      <c r="DR121" s="990"/>
      <c r="DS121" s="990"/>
      <c r="DT121" s="990"/>
      <c r="DU121" s="990"/>
      <c r="DV121" s="991" t="s">
        <v>132</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132</v>
      </c>
      <c r="AB122" s="1029"/>
      <c r="AC122" s="1029"/>
      <c r="AD122" s="1029"/>
      <c r="AE122" s="1030"/>
      <c r="AF122" s="1031" t="s">
        <v>132</v>
      </c>
      <c r="AG122" s="1029"/>
      <c r="AH122" s="1029"/>
      <c r="AI122" s="1029"/>
      <c r="AJ122" s="1030"/>
      <c r="AK122" s="1031" t="s">
        <v>407</v>
      </c>
      <c r="AL122" s="1029"/>
      <c r="AM122" s="1029"/>
      <c r="AN122" s="1029"/>
      <c r="AO122" s="1030"/>
      <c r="AP122" s="1032" t="s">
        <v>407</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4898526</v>
      </c>
      <c r="BR122" s="1068"/>
      <c r="BS122" s="1068"/>
      <c r="BT122" s="1068"/>
      <c r="BU122" s="1068"/>
      <c r="BV122" s="1068">
        <v>4502964</v>
      </c>
      <c r="BW122" s="1068"/>
      <c r="BX122" s="1068"/>
      <c r="BY122" s="1068"/>
      <c r="BZ122" s="1068"/>
      <c r="CA122" s="1068">
        <v>4106697</v>
      </c>
      <c r="CB122" s="1068"/>
      <c r="CC122" s="1068"/>
      <c r="CD122" s="1068"/>
      <c r="CE122" s="1068"/>
      <c r="CF122" s="1088">
        <v>73.8</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132</v>
      </c>
      <c r="AB123" s="1029"/>
      <c r="AC123" s="1029"/>
      <c r="AD123" s="1029"/>
      <c r="AE123" s="1030"/>
      <c r="AF123" s="1031" t="s">
        <v>132</v>
      </c>
      <c r="AG123" s="1029"/>
      <c r="AH123" s="1029"/>
      <c r="AI123" s="1029"/>
      <c r="AJ123" s="1030"/>
      <c r="AK123" s="1031" t="s">
        <v>407</v>
      </c>
      <c r="AL123" s="1029"/>
      <c r="AM123" s="1029"/>
      <c r="AN123" s="1029"/>
      <c r="AO123" s="1030"/>
      <c r="AP123" s="1032" t="s">
        <v>132</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470</v>
      </c>
      <c r="BP123" s="1076"/>
      <c r="BQ123" s="1135">
        <v>9143443</v>
      </c>
      <c r="BR123" s="1136"/>
      <c r="BS123" s="1136"/>
      <c r="BT123" s="1136"/>
      <c r="BU123" s="1136"/>
      <c r="BV123" s="1136">
        <v>9164340</v>
      </c>
      <c r="BW123" s="1136"/>
      <c r="BX123" s="1136"/>
      <c r="BY123" s="1136"/>
      <c r="BZ123" s="1136"/>
      <c r="CA123" s="1136">
        <v>8912256</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132</v>
      </c>
      <c r="AB124" s="1029"/>
      <c r="AC124" s="1029"/>
      <c r="AD124" s="1029"/>
      <c r="AE124" s="1030"/>
      <c r="AF124" s="1031" t="s">
        <v>132</v>
      </c>
      <c r="AG124" s="1029"/>
      <c r="AH124" s="1029"/>
      <c r="AI124" s="1029"/>
      <c r="AJ124" s="1030"/>
      <c r="AK124" s="1031" t="s">
        <v>132</v>
      </c>
      <c r="AL124" s="1029"/>
      <c r="AM124" s="1029"/>
      <c r="AN124" s="1029"/>
      <c r="AO124" s="1030"/>
      <c r="AP124" s="1032" t="s">
        <v>132</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132</v>
      </c>
      <c r="BR124" s="1098"/>
      <c r="BS124" s="1098"/>
      <c r="BT124" s="1098"/>
      <c r="BU124" s="1098"/>
      <c r="BV124" s="1098" t="s">
        <v>407</v>
      </c>
      <c r="BW124" s="1098"/>
      <c r="BX124" s="1098"/>
      <c r="BY124" s="1098"/>
      <c r="BZ124" s="1098"/>
      <c r="CA124" s="1098" t="s">
        <v>132</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132</v>
      </c>
      <c r="DH124" s="1054"/>
      <c r="DI124" s="1054"/>
      <c r="DJ124" s="1054"/>
      <c r="DK124" s="1055"/>
      <c r="DL124" s="1053" t="s">
        <v>132</v>
      </c>
      <c r="DM124" s="1054"/>
      <c r="DN124" s="1054"/>
      <c r="DO124" s="1054"/>
      <c r="DP124" s="1055"/>
      <c r="DQ124" s="1053" t="s">
        <v>458</v>
      </c>
      <c r="DR124" s="1054"/>
      <c r="DS124" s="1054"/>
      <c r="DT124" s="1054"/>
      <c r="DU124" s="1055"/>
      <c r="DV124" s="1056" t="s">
        <v>132</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132</v>
      </c>
      <c r="AB125" s="1029"/>
      <c r="AC125" s="1029"/>
      <c r="AD125" s="1029"/>
      <c r="AE125" s="1030"/>
      <c r="AF125" s="1031" t="s">
        <v>407</v>
      </c>
      <c r="AG125" s="1029"/>
      <c r="AH125" s="1029"/>
      <c r="AI125" s="1029"/>
      <c r="AJ125" s="1030"/>
      <c r="AK125" s="1031" t="s">
        <v>132</v>
      </c>
      <c r="AL125" s="1029"/>
      <c r="AM125" s="1029"/>
      <c r="AN125" s="1029"/>
      <c r="AO125" s="1030"/>
      <c r="AP125" s="1032" t="s">
        <v>132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132</v>
      </c>
      <c r="DH125" s="997"/>
      <c r="DI125" s="997"/>
      <c r="DJ125" s="997"/>
      <c r="DK125" s="997"/>
      <c r="DL125" s="997" t="s">
        <v>132</v>
      </c>
      <c r="DM125" s="997"/>
      <c r="DN125" s="997"/>
      <c r="DO125" s="997"/>
      <c r="DP125" s="997"/>
      <c r="DQ125" s="997" t="s">
        <v>132</v>
      </c>
      <c r="DR125" s="997"/>
      <c r="DS125" s="997"/>
      <c r="DT125" s="997"/>
      <c r="DU125" s="997"/>
      <c r="DV125" s="998" t="s">
        <v>132</v>
      </c>
      <c r="DW125" s="998"/>
      <c r="DX125" s="998"/>
      <c r="DY125" s="998"/>
      <c r="DZ125" s="999"/>
    </row>
    <row r="126" spans="1:130" s="226" customFormat="1" ht="26.25" customHeight="1" thickBot="1" x14ac:dyDescent="0.2">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132</v>
      </c>
      <c r="AB126" s="1029"/>
      <c r="AC126" s="1029"/>
      <c r="AD126" s="1029"/>
      <c r="AE126" s="1030"/>
      <c r="AF126" s="1031" t="s">
        <v>132</v>
      </c>
      <c r="AG126" s="1029"/>
      <c r="AH126" s="1029"/>
      <c r="AI126" s="1029"/>
      <c r="AJ126" s="1030"/>
      <c r="AK126" s="1031" t="s">
        <v>407</v>
      </c>
      <c r="AL126" s="1029"/>
      <c r="AM126" s="1029"/>
      <c r="AN126" s="1029"/>
      <c r="AO126" s="1030"/>
      <c r="AP126" s="1032" t="s">
        <v>132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132</v>
      </c>
      <c r="DH126" s="990"/>
      <c r="DI126" s="990"/>
      <c r="DJ126" s="990"/>
      <c r="DK126" s="990"/>
      <c r="DL126" s="990" t="s">
        <v>407</v>
      </c>
      <c r="DM126" s="990"/>
      <c r="DN126" s="990"/>
      <c r="DO126" s="990"/>
      <c r="DP126" s="990"/>
      <c r="DQ126" s="990" t="s">
        <v>132</v>
      </c>
      <c r="DR126" s="990"/>
      <c r="DS126" s="990"/>
      <c r="DT126" s="990"/>
      <c r="DU126" s="990"/>
      <c r="DV126" s="991" t="s">
        <v>132</v>
      </c>
      <c r="DW126" s="991"/>
      <c r="DX126" s="991"/>
      <c r="DY126" s="991"/>
      <c r="DZ126" s="992"/>
    </row>
    <row r="127" spans="1:130" s="226" customFormat="1" ht="26.25" customHeight="1" x14ac:dyDescent="0.15">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132</v>
      </c>
      <c r="AB127" s="1029"/>
      <c r="AC127" s="1029"/>
      <c r="AD127" s="1029"/>
      <c r="AE127" s="1030"/>
      <c r="AF127" s="1031" t="s">
        <v>132</v>
      </c>
      <c r="AG127" s="1029"/>
      <c r="AH127" s="1029"/>
      <c r="AI127" s="1029"/>
      <c r="AJ127" s="1030"/>
      <c r="AK127" s="1031" t="s">
        <v>132</v>
      </c>
      <c r="AL127" s="1029"/>
      <c r="AM127" s="1029"/>
      <c r="AN127" s="1029"/>
      <c r="AO127" s="1030"/>
      <c r="AP127" s="1032" t="s">
        <v>132</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407</v>
      </c>
      <c r="DH127" s="990"/>
      <c r="DI127" s="990"/>
      <c r="DJ127" s="990"/>
      <c r="DK127" s="990"/>
      <c r="DL127" s="990" t="s">
        <v>132</v>
      </c>
      <c r="DM127" s="990"/>
      <c r="DN127" s="990"/>
      <c r="DO127" s="990"/>
      <c r="DP127" s="990"/>
      <c r="DQ127" s="990" t="s">
        <v>132</v>
      </c>
      <c r="DR127" s="990"/>
      <c r="DS127" s="990"/>
      <c r="DT127" s="990"/>
      <c r="DU127" s="990"/>
      <c r="DV127" s="991" t="s">
        <v>132</v>
      </c>
      <c r="DW127" s="991"/>
      <c r="DX127" s="991"/>
      <c r="DY127" s="991"/>
      <c r="DZ127" s="992"/>
    </row>
    <row r="128" spans="1:130" s="226" customFormat="1" ht="26.25" customHeight="1" thickBot="1" x14ac:dyDescent="0.2">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t="s">
        <v>132</v>
      </c>
      <c r="AB128" s="1118"/>
      <c r="AC128" s="1118"/>
      <c r="AD128" s="1118"/>
      <c r="AE128" s="1119"/>
      <c r="AF128" s="1120" t="s">
        <v>132</v>
      </c>
      <c r="AG128" s="1118"/>
      <c r="AH128" s="1118"/>
      <c r="AI128" s="1118"/>
      <c r="AJ128" s="1119"/>
      <c r="AK128" s="1120" t="s">
        <v>132</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132</v>
      </c>
      <c r="BG128" s="1125"/>
      <c r="BH128" s="1125"/>
      <c r="BI128" s="1125"/>
      <c r="BJ128" s="1125"/>
      <c r="BK128" s="1125"/>
      <c r="BL128" s="1126"/>
      <c r="BM128" s="1124">
        <v>14.42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132</v>
      </c>
      <c r="DH128" s="1110"/>
      <c r="DI128" s="1110"/>
      <c r="DJ128" s="1110"/>
      <c r="DK128" s="1110"/>
      <c r="DL128" s="1110" t="s">
        <v>132</v>
      </c>
      <c r="DM128" s="1110"/>
      <c r="DN128" s="1110"/>
      <c r="DO128" s="1110"/>
      <c r="DP128" s="1110"/>
      <c r="DQ128" s="1110" t="s">
        <v>132</v>
      </c>
      <c r="DR128" s="1110"/>
      <c r="DS128" s="1110"/>
      <c r="DT128" s="1110"/>
      <c r="DU128" s="1110"/>
      <c r="DV128" s="1111" t="s">
        <v>132</v>
      </c>
      <c r="DW128" s="1111"/>
      <c r="DX128" s="1111"/>
      <c r="DY128" s="1111"/>
      <c r="DZ128" s="1112"/>
    </row>
    <row r="129" spans="1:131" s="226" customFormat="1" ht="26.25" customHeight="1" x14ac:dyDescent="0.15">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6296479</v>
      </c>
      <c r="AB129" s="1029"/>
      <c r="AC129" s="1029"/>
      <c r="AD129" s="1029"/>
      <c r="AE129" s="1030"/>
      <c r="AF129" s="1031">
        <v>6580037</v>
      </c>
      <c r="AG129" s="1029"/>
      <c r="AH129" s="1029"/>
      <c r="AI129" s="1029"/>
      <c r="AJ129" s="1030"/>
      <c r="AK129" s="1031">
        <v>6061424</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460</v>
      </c>
      <c r="BG129" s="1139"/>
      <c r="BH129" s="1139"/>
      <c r="BI129" s="1139"/>
      <c r="BJ129" s="1139"/>
      <c r="BK129" s="1139"/>
      <c r="BL129" s="1140"/>
      <c r="BM129" s="1138">
        <v>19.420000000000002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496997</v>
      </c>
      <c r="AB130" s="1029"/>
      <c r="AC130" s="1029"/>
      <c r="AD130" s="1029"/>
      <c r="AE130" s="1030"/>
      <c r="AF130" s="1031">
        <v>498047</v>
      </c>
      <c r="AG130" s="1029"/>
      <c r="AH130" s="1029"/>
      <c r="AI130" s="1029"/>
      <c r="AJ130" s="1030"/>
      <c r="AK130" s="1031">
        <v>493488</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5799482</v>
      </c>
      <c r="AB131" s="1054"/>
      <c r="AC131" s="1054"/>
      <c r="AD131" s="1054"/>
      <c r="AE131" s="1055"/>
      <c r="AF131" s="1053">
        <v>6081990</v>
      </c>
      <c r="AG131" s="1054"/>
      <c r="AH131" s="1054"/>
      <c r="AI131" s="1054"/>
      <c r="AJ131" s="1055"/>
      <c r="AK131" s="1053">
        <v>5567936</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t="s">
        <v>460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0.99786498199999996</v>
      </c>
      <c r="AB132" s="1170"/>
      <c r="AC132" s="1170"/>
      <c r="AD132" s="1170"/>
      <c r="AE132" s="1171"/>
      <c r="AF132" s="1172">
        <v>1.028939541</v>
      </c>
      <c r="AG132" s="1170"/>
      <c r="AH132" s="1170"/>
      <c r="AI132" s="1170"/>
      <c r="AJ132" s="1171"/>
      <c r="AK132" s="1172">
        <v>1.0986656459999999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0.7</v>
      </c>
      <c r="AB133" s="1153"/>
      <c r="AC133" s="1153"/>
      <c r="AD133" s="1153"/>
      <c r="AE133" s="1154"/>
      <c r="AF133" s="1152">
        <v>0.8</v>
      </c>
      <c r="AG133" s="1153"/>
      <c r="AH133" s="1153"/>
      <c r="AI133" s="1153"/>
      <c r="AJ133" s="1154"/>
      <c r="AK133" s="1152">
        <v>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AhDMWoq7tGzibMRLPNdZH24296CxVRwW/Vau5yilKWwhOmIxbYkboRSt/2Rz6TkjEdlpLBv5aiW+CRaFstdCg==" saltValue="+rSSJWHsp3cwQmUUwe91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vQm1ZoEObIg/1u8qrANcrZ5ioPW84OMH2fJU4Ij6/e9QiHRl1sYc31c1O6EJKFlflf6ANHu+kCwvmV0QsvuXw==" saltValue="cH6HPJeD9VLr4OhqdfZT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srVbrQ9wr/ix1GDyYNQYNM2D5C+xJi1PfHbq6yfN+j98XgDE8/9aKKmQSFgCZT/OoeZafc5U8p2J4UWosSDcw==" saltValue="RTF95fWb/pm2OM3u8xSJ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1436798</v>
      </c>
      <c r="AP9" s="292">
        <v>59952</v>
      </c>
      <c r="AQ9" s="293">
        <v>63745</v>
      </c>
      <c r="AR9" s="294">
        <v>-6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167249</v>
      </c>
      <c r="AP10" s="295">
        <v>6979</v>
      </c>
      <c r="AQ10" s="296">
        <v>6933</v>
      </c>
      <c r="AR10" s="297">
        <v>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325844</v>
      </c>
      <c r="AP11" s="295">
        <v>13596</v>
      </c>
      <c r="AQ11" s="296">
        <v>8657</v>
      </c>
      <c r="AR11" s="297">
        <v>57.1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v>1109</v>
      </c>
      <c r="AP12" s="295">
        <v>46</v>
      </c>
      <c r="AQ12" s="296">
        <v>309</v>
      </c>
      <c r="AR12" s="297">
        <v>-85.1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109314</v>
      </c>
      <c r="AP14" s="295">
        <v>4561</v>
      </c>
      <c r="AQ14" s="296">
        <v>2823</v>
      </c>
      <c r="AR14" s="297">
        <v>61.6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17492</v>
      </c>
      <c r="AP15" s="295">
        <v>730</v>
      </c>
      <c r="AQ15" s="296">
        <v>1311</v>
      </c>
      <c r="AR15" s="297">
        <v>-44.3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-102133</v>
      </c>
      <c r="AP16" s="295">
        <v>-4262</v>
      </c>
      <c r="AQ16" s="296">
        <v>-5769</v>
      </c>
      <c r="AR16" s="297">
        <v>-26.1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1955673</v>
      </c>
      <c r="AP17" s="295">
        <v>81602</v>
      </c>
      <c r="AQ17" s="296">
        <v>78008</v>
      </c>
      <c r="AR17" s="297">
        <v>4.5999999999999996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6.68</v>
      </c>
      <c r="AP21" s="308">
        <v>7.6</v>
      </c>
      <c r="AQ21" s="309">
        <v>-0.92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95.2</v>
      </c>
      <c r="AP22" s="313">
        <v>97</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237220</v>
      </c>
      <c r="AP32" s="322">
        <v>9898</v>
      </c>
      <c r="AQ32" s="323">
        <v>35085</v>
      </c>
      <c r="AR32" s="324">
        <v>-71.8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509</v>
      </c>
      <c r="AP34" s="322" t="s">
        <v>509</v>
      </c>
      <c r="AQ34" s="323" t="s">
        <v>509</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275108</v>
      </c>
      <c r="AP35" s="322">
        <v>11479</v>
      </c>
      <c r="AQ35" s="323">
        <v>14585</v>
      </c>
      <c r="AR35" s="324">
        <v>-21.3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42333</v>
      </c>
      <c r="AP36" s="322">
        <v>1766</v>
      </c>
      <c r="AQ36" s="323">
        <v>2514</v>
      </c>
      <c r="AR36" s="324">
        <v>-29.8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t="s">
        <v>509</v>
      </c>
      <c r="AP37" s="322" t="s">
        <v>509</v>
      </c>
      <c r="AQ37" s="323">
        <v>688</v>
      </c>
      <c r="AR37" s="324" t="s">
        <v>509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t="s">
        <v>509</v>
      </c>
      <c r="AP38" s="325" t="s">
        <v>509</v>
      </c>
      <c r="AQ38" s="326">
        <v>1</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t="s">
        <v>509</v>
      </c>
      <c r="AP39" s="322" t="s">
        <v>509</v>
      </c>
      <c r="AQ39" s="323">
        <v>-3106</v>
      </c>
      <c r="AR39" s="324" t="s">
        <v>509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-493488</v>
      </c>
      <c r="AP40" s="322">
        <v>-20591</v>
      </c>
      <c r="AQ40" s="323">
        <v>-35380</v>
      </c>
      <c r="AR40" s="324">
        <v>-41.8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61173</v>
      </c>
      <c r="AP41" s="322">
        <v>2552</v>
      </c>
      <c r="AQ41" s="323">
        <v>14388</v>
      </c>
      <c r="AR41" s="324">
        <v>-82.3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1076035</v>
      </c>
      <c r="AN51" s="344">
        <v>46962</v>
      </c>
      <c r="AO51" s="345">
        <v>20.6</v>
      </c>
      <c r="AP51" s="346">
        <v>69477</v>
      </c>
      <c r="AQ51" s="347">
        <v>43.5</v>
      </c>
      <c r="AR51" s="348">
        <v>-22.9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882622</v>
      </c>
      <c r="AN52" s="352">
        <v>38521</v>
      </c>
      <c r="AO52" s="353">
        <v>31.6</v>
      </c>
      <c r="AP52" s="354">
        <v>31528</v>
      </c>
      <c r="AQ52" s="355">
        <v>31.8</v>
      </c>
      <c r="AR52" s="356">
        <v>-0.2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1597197</v>
      </c>
      <c r="AN53" s="344">
        <v>68981</v>
      </c>
      <c r="AO53" s="345">
        <v>46.9</v>
      </c>
      <c r="AP53" s="346">
        <v>59668</v>
      </c>
      <c r="AQ53" s="347">
        <v>-14.1</v>
      </c>
      <c r="AR53" s="348">
        <v>61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886279</v>
      </c>
      <c r="AN54" s="352">
        <v>38278</v>
      </c>
      <c r="AO54" s="353">
        <v>-0.6</v>
      </c>
      <c r="AP54" s="354">
        <v>31515</v>
      </c>
      <c r="AQ54" s="355">
        <v>0</v>
      </c>
      <c r="AR54" s="356">
        <v>-0.6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1460004</v>
      </c>
      <c r="AN55" s="344">
        <v>62335</v>
      </c>
      <c r="AO55" s="345">
        <v>-9.6</v>
      </c>
      <c r="AP55" s="346">
        <v>56894</v>
      </c>
      <c r="AQ55" s="347">
        <v>-4.5999999999999996</v>
      </c>
      <c r="AR55" s="348">
        <v>-5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1024425</v>
      </c>
      <c r="AN56" s="352">
        <v>43738</v>
      </c>
      <c r="AO56" s="353">
        <v>14.3</v>
      </c>
      <c r="AP56" s="354">
        <v>32548</v>
      </c>
      <c r="AQ56" s="355">
        <v>3.3</v>
      </c>
      <c r="AR56" s="356">
        <v>11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1205092</v>
      </c>
      <c r="AN57" s="344">
        <v>50794</v>
      </c>
      <c r="AO57" s="345">
        <v>-18.5</v>
      </c>
      <c r="AP57" s="346">
        <v>57122</v>
      </c>
      <c r="AQ57" s="347">
        <v>0.4</v>
      </c>
      <c r="AR57" s="348">
        <v>-18.899999999999999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625129</v>
      </c>
      <c r="AN58" s="352">
        <v>26349</v>
      </c>
      <c r="AO58" s="353">
        <v>-39.799999999999997</v>
      </c>
      <c r="AP58" s="354">
        <v>36191</v>
      </c>
      <c r="AQ58" s="355">
        <v>11.2</v>
      </c>
      <c r="AR58" s="356">
        <v>-51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805198</v>
      </c>
      <c r="AN59" s="344">
        <v>33598</v>
      </c>
      <c r="AO59" s="345">
        <v>-33.9</v>
      </c>
      <c r="AP59" s="346">
        <v>53655</v>
      </c>
      <c r="AQ59" s="347">
        <v>-6.1</v>
      </c>
      <c r="AR59" s="348">
        <v>-27.8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728926</v>
      </c>
      <c r="AN60" s="352">
        <v>30415</v>
      </c>
      <c r="AO60" s="353">
        <v>15.4</v>
      </c>
      <c r="AP60" s="354">
        <v>32719</v>
      </c>
      <c r="AQ60" s="355">
        <v>-9.6</v>
      </c>
      <c r="AR60" s="356">
        <v>25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1228705</v>
      </c>
      <c r="AN61" s="359">
        <v>52534</v>
      </c>
      <c r="AO61" s="360">
        <v>1.1000000000000001</v>
      </c>
      <c r="AP61" s="361">
        <v>59363</v>
      </c>
      <c r="AQ61" s="362">
        <v>3.8</v>
      </c>
      <c r="AR61" s="348">
        <v>-2.7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829476</v>
      </c>
      <c r="AN62" s="352">
        <v>35460</v>
      </c>
      <c r="AO62" s="353">
        <v>4.2</v>
      </c>
      <c r="AP62" s="354">
        <v>32900</v>
      </c>
      <c r="AQ62" s="355">
        <v>7.3</v>
      </c>
      <c r="AR62" s="356">
        <v>-3.1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O813dQkQ/NJxDGopyU+4cvg3PVD7Kt08iW7SvOk4kk+5BZfvD8LaxGp8FrOYoLmOSLXcEtvp1QwNcH8SM0IPQ==" saltValue="D1HtrrMJTD0N/yubnamF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3gS6ADtwItNwkE9IExapn4UCed84n0jPX7xtGbf7BueNDbTunY2l6Zz+ptYr1x4gp2FJTJxN7cJDjVypXaopw==" saltValue="w5hmgIlsjJgv7SFxiBuX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2gRIR5Ie5K/97sqPscAAlgt56y/EzEavfZBBfVX3TkHbkn9ZN7j0/k/lBGDnHIcrwAy9POek3oZ0bGYGZsi+Q==" saltValue="02RDrsmQZrHSIBmGfYrg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41.7</v>
      </c>
      <c r="G47" s="12">
        <v>40.299999999999997</v>
      </c>
      <c r="H47" s="12">
        <v>39.06</v>
      </c>
      <c r="I47" s="12">
        <v>41.24</v>
      </c>
      <c r="J47" s="13">
        <v>46.66</v>
      </c>
    </row>
    <row r="48" spans="2:10" ht="57.75" customHeight="1" x14ac:dyDescent="0.15">
      <c r="B48" s="14"/>
      <c r="C48" s="1214" t="s">
        <v>4</v>
      </c>
      <c r="D48" s="1214"/>
      <c r="E48" s="1215"/>
      <c r="F48" s="15">
        <v>3.73</v>
      </c>
      <c r="G48" s="16">
        <v>3.6</v>
      </c>
      <c r="H48" s="16">
        <v>8.1300000000000008</v>
      </c>
      <c r="I48" s="16">
        <v>3.52</v>
      </c>
      <c r="J48" s="17">
        <v>4.79</v>
      </c>
    </row>
    <row r="49" spans="2:10" ht="57.75" customHeight="1" thickBot="1" x14ac:dyDescent="0.2">
      <c r="B49" s="18"/>
      <c r="C49" s="1216" t="s">
        <v>5</v>
      </c>
      <c r="D49" s="1216"/>
      <c r="E49" s="1217"/>
      <c r="F49" s="19">
        <v>0.75</v>
      </c>
      <c r="G49" s="20">
        <v>0.31</v>
      </c>
      <c r="H49" s="20">
        <v>6.4</v>
      </c>
      <c r="I49" s="20" t="s">
        <v>556</v>
      </c>
      <c r="J49" s="21">
        <v>2.86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CXTIkq9q9jD6EvdE+DN7FKnzQU7aBWq7AGW0MOZ09Kq0dSxCjsUnOtjB7R3ORK7JkDEGJ6WIe4Y1+aG8P6rOA==" saltValue="kQfK7Ru0c4y58/vNftMK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dcterms:created xsi:type="dcterms:W3CDTF">2019-02-14T03:23:17Z</dcterms:created>
  <dcterms:modified xsi:type="dcterms:W3CDTF">2019-11-22T01:36:48Z</dcterms:modified>
  <cp:category/>
</cp:coreProperties>
</file>