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46阿久比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AM34" i="10" l="1"/>
  <c r="C35" i="10"/>
  <c r="BE34" i="10" s="1"/>
  <c r="BW34" i="10" s="1"/>
  <c r="BW35" i="10" s="1"/>
  <c r="BW36" i="10" s="1"/>
  <c r="BW37" i="10" s="1"/>
  <c r="BW38" i="10" s="1"/>
  <c r="BW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<sst xmlns="http://schemas.openxmlformats.org/spreadsheetml/2006/main" count="1091" uniqueCount="600">
  <si>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</si>
  <si>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</si>
  <si>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</si>
  <si>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</si>
  <si>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</si>
  <si>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</si>
  <si>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</si>
  <si>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</si>
  <si>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</si>
  <si>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</si>
  <si>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</si>
  <si>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</si>
  <si>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</si>
  <si>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</si>
  <si>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</si>
  <si>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</si>
  <si>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</si>
  <si>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</si>
  <si>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</si>
  <si>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</si>
  <si>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</si>
  <si>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</si>
  <si>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</si>
  <si>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</si>
  <si>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</si>
  <si>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</si>
  <si>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</si>
  <si>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</si>
  <si>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</si>
  <si>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</si>
  <si>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</si>
  <si>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</si>
  <si>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</si>
  <si>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</si>
  <si>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</si>
  <si>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</si>
  <si>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</si>
  <si>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</si>
  <si>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</si>
  <si>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</si>
  <si>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</si>
  <si>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</si>
  <si>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</si>
  <si>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</si>
  <si>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</si>
  <si>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</si>
  <si>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</si>
  <si>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</si>
  <si>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</si>
  <si>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</si>
  <si>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</si>
  <si>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</si>
  <si>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</si>
  <si>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</si>
  <si>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</si>
  <si>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</si>
  <si>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</si>
  <si>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</si>
  <si>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</si>
  <si>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</si>
  <si>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</si>
  <si>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</si>
  <si>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</si>
  <si>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</si>
  <si>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</si>
  <si>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</si>
  <si>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</si>
  <si>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</si>
  <si>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</si>
  <si>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</si>
  <si>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</si>
  <si>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</si>
  <si>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</si>
  <si>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</si>
  <si>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</si>
  <si>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</si>
  <si>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</si>
  <si>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</si>
  <si>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</si>
  <si>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</si>
  <si>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</si>
  <si>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</si>
  <si>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</si>
  <si>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</si>
  <si>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</si>
  <si>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</si>
  <si>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</si>
  <si>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</si>
  <si>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</si>
  <si>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</si>
  <si>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</si>
  <si>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</si>
  <si>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</si>
  <si>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</si>
  <si>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</si>
  <si>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</si>
  <si>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</si>
  <si>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</si>
  <si>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</si>
  <si>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</si>
  <si>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</si>
  <si>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</si>
  <si>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</si>
  <si>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</si>
  <si>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</si>
  <si>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</si>
  <si>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</si>
  <si>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</si>
  <si>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</si>
  <si>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</si>
  <si>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</si>
  <si>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</si>
  <si>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</si>
  <si>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</si>
  <si>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</si>
  <si>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</si>
  <si>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</si>
  <si>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</si>
  <si>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</si>
  <si>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</si>
  <si>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</si>
  <si>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</si>
  <si>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</si>
  <si>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</si>
  <si>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</si>
  <si>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</si>
  <si>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</si>
  <si>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</si>
  <si>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</si>
  <si>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</si>
  <si>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</si>
  <si>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</si>
  <si>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</si>
  <si>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</si>
  <si>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</si>
  <si>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</si>
  <si>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</si>
  <si>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</si>
  <si>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</si>
  <si>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</si>
  <si>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</si>
  <si>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</si>
  <si>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</si>
  <si>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</si>
  <si>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</si>
  <si>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</si>
  <si>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</si>
  <si>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</si>
  <si>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</si>
  <si>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</si>
  <si>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</si>
  <si>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</si>
  <si>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</si>
  <si>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</si>
  <si>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</si>
  <si>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</si>
  <si>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</si>
  <si>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</si>
  <si>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</si>
  <si>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</si>
  <si>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</si>
  <si>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</si>
  <si>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</si>
  <si>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</si>
  <si>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</si>
  <si>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</si>
  <si>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</si>
  <si>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</si>
  <si>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</si>
  <si>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</si>
  <si>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</si>
  <si>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</si>
  <si>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</si>
  <si>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</si>
  <si>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</si>
  <si>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</si>
  <si>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</si>
  <si>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</si>
  <si>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</si>
  <si>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</si>
  <si>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</si>
  <si>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</si>
  <si>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</si>
  <si>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</si>
  <si>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</si>
  <si>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</si>
  <si>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</si>
  <si>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</si>
  <si>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</si>
  <si>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</si>
  <si>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</si>
  <si>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</si>
  <si>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</si>
  <si>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</si>
  <si>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</si>
  <si>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</si>
  <si>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</si>
  <si>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</si>
  <si>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</si>
  <si>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</si>
  <si>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</si>
  <si>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</si>
  <si>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</si>
  <si>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</si>
  <si>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</si>
  <si>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</si>
  <si>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</si>
  <si>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</si>
  <si>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</si>
  <si>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</si>
  <si>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</si>
  <si>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</si>
  <si>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愛知県阿久比町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</si>
  <si>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</si>
  <si>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</si>
  <si>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</si>
  <si>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</si>
  <si>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</si>
  <si>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</si>
  <si>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</si>
  <si>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</si>
  <si>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</si>
  <si>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</si>
  <si>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</si>
  <si>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</si>
  <si>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</si>
  <si>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</si>
  <si>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</si>
  <si>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</si>
  <si>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</si>
  <si>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</si>
  <si>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</si>
  <si>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</si>
  <si>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</si>
  <si>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</si>
  <si>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</si>
  <si>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</si>
  <si>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</si>
  <si>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</si>
  <si>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</si>
  <si>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</si>
  <si>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</si>
  <si>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</si>
  <si>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</si>
  <si>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</si>
  <si>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</si>
  <si>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</si>
  <si>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</si>
  <si>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</si>
  <si>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</si>
  <si>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</si>
  <si>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</si>
  <si>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</si>
  <si>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</si>
  <si>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</si>
  <si>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</si>
  <si>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</si>
  <si>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</si>
  <si>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</si>
  <si>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</si>
  <si>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</si>
  <si>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</si>
  <si>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</si>
  <si>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</si>
  <si>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</si>
  <si>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</si>
  <si>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</si>
  <si>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</si>
  <si>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</si>
  <si>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</si>
  <si>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</si>
  <si>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</si>
  <si>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</si>
  <si>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</si>
  <si>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</si>
  <si>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</si>
  <si>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</si>
  <si>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</si>
  <si>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</si>
  <si>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</si>
  <si>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</si>
  <si>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</si>
  <si>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</si>
  <si>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</si>
  <si>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</si>
  <si>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</si>
  <si>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</si>
  <si>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</si>
  <si>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</si>
  <si>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</si>
  <si>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</si>
  <si>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</si>
  <si>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</si>
  <si>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</si>
  <si>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</si>
  <si>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</si>
  <si>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</si>
  <si>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</si>
  <si>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</si>
  <si>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</si>
  <si>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</si>
  <si>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</si>
  <si>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</si>
  <si>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</si>
  <si>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</si>
  <si>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</si>
  <si>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</si>
  <si>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</si>
  <si>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</si>
  <si>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</si>
  <si>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</si>
  <si>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</si>
  <si>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</si>
  <si>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</si>
  <si>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</si>
  <si>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</si>
  <si>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</si>
  <si>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</si>
  <si>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</si>
  <si>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</si>
  <si>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</si>
  <si>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</si>
  <si>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</si>
  <si>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</si>
  <si>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</si>
  <si>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</si>
  <si>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</si>
  <si>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</si>
  <si>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</si>
  <si>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</si>
  <si>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</si>
  <si>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</si>
  <si>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</si>
  <si>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</si>
  <si>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</si>
  <si>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</si>
  <si>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</si>
  <si>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</si>
  <si>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</si>
  <si>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</si>
  <si>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</si>
  <si>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</si>
  <si>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</si>
  <si>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</si>
  <si>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</si>
  <si>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</si>
  <si>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</si>
  <si>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</si>
  <si>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</si>
  <si>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</si>
  <si>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</si>
  <si>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</si>
  <si>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</si>
  <si>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</si>
  <si>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</si>
  <si>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</si>
  <si>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</si>
  <si>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</si>
  <si>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</si>
  <si>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</si>
  <si>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</si>
  <si>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</si>
  <si>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愛知県阿久比町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</si>
  <si>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</si>
  <si>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</si>
  <si>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</si>
  <si>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</si>
  <si>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</si>
  <si>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</si>
  <si>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</si>
  <si>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</si>
  <si>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</si>
  <si>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</si>
  <si>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</si>
  <si>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</si>
  <si>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</si>
  <si>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</si>
  <si>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</si>
  <si>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</si>
  <si>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</si>
  <si>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</si>
  <si>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</si>
  <si>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</si>
  <si>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</si>
  <si>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</si>
  <si>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</si>
  <si>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</si>
  <si>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</si>
  <si>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</si>
  <si>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</si>
  <si>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</si>
  <si>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</si>
  <si>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</si>
  <si>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</si>
  <si>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</si>
  <si>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</si>
  <si>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</si>
  <si>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</si>
  <si>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</si>
  <si>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</si>
  <si>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</si>
  <si>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</si>
  <si>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</si>
  <si>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</si>
  <si>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</si>
  <si>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</si>
  <si>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</si>
  <si>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</si>
  <si>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</si>
  <si>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</si>
  <si>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</si>
  <si>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</si>
  <si>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</si>
  <si>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</si>
  <si>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</si>
  <si>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</si>
  <si>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</si>
  <si>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</si>
  <si>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</si>
  <si>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</si>
  <si>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</si>
  <si>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</si>
  <si>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</si>
  <si>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</si>
  <si>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</si>
  <si>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</si>
  <si>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</si>
  <si>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</si>
  <si>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</si>
  <si>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</si>
  <si>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</si>
  <si>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</si>
  <si>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</si>
  <si>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</si>
  <si>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</si>
  <si>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</si>
  <si>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</si>
  <si>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</si>
  <si>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</si>
  <si>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</si>
  <si>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</si>
  <si>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</si>
  <si>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</si>
  <si>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</si>
  <si>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</si>
  <si>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</si>
  <si>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</si>
  <si>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</si>
  <si>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</si>
  <si>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</si>
  <si>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</si>
  <si>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</si>
  <si>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</si>
  <si>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</si>
  <si>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</si>
  <si>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</si>
  <si>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</si>
  <si>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</si>
  <si>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</si>
  <si>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</si>
  <si>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</si>
  <si>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</si>
  <si>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</si>
  <si>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</si>
  <si>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</si>
  <si>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</si>
  <si>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</si>
  <si>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</si>
  <si>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</si>
  <si>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</si>
  <si>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</si>
  <si>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</si>
  <si>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</si>
  <si>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</si>
  <si>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</si>
  <si>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</si>
  <si>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</si>
  <si>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</si>
  <si>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</si>
  <si>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</si>
  <si>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</si>
  <si>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</si>
  <si>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</si>
  <si>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</si>
  <si>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</si>
  <si>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</si>
  <si>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</si>
  <si>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</si>
  <si>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</si>
  <si>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</si>
  <si>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</si>
  <si>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</si>
  <si>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</si>
  <si>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</si>
  <si>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</si>
  <si>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</si>
  <si>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</si>
  <si>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</si>
  <si>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</si>
  <si>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</si>
  <si>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</si>
  <si>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</si>
  <si>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</si>
  <si>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</si>
  <si>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</si>
  <si>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</si>
  <si>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</si>
  <si>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</si>
  <si>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</si>
  <si>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</si>
  <si>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</si>
  <si>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</si>
  <si>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</si>
  <si>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</si>
  <si>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</si>
  <si>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</si>
  <si>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</si>
  <si>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</si>
  <si>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</si>
  <si>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</si>
  <si>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</si>
  <si>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</si>
  <si>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</si>
  <si>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</si>
  <si>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</si>
  <si>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</si>
  <si>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</si>
  <si>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</si>
  <si>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</si>
  <si>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</si>
  <si>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</si>
  <si>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</si>
  <si>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</si>
  <si>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</si>
  <si>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</si>
  <si>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</si>
  <si>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</si>
  <si>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</si>
  <si>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</si>
  <si>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</si>
  <si>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</si>
  <si>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</si>
  <si>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</si>
  <si>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</si>
  <si>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</si>
  <si>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</si>
  <si>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</si>
  <si>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</si>
  <si>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</si>
  <si>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</si>
  <si>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</si>
  <si>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</si>
  <si>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</si>
  <si>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</si>
  <si>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</si>
  <si>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2.60</t>
  </si>
  <si>
    <t>▲ 7.39</t>
  </si>
  <si>
    <t>▲ 8.93</t>
  </si>
  <si>
    <t>水道事業会計</t>
  </si>
  <si>
    <t>一般会計</t>
  </si>
  <si>
    <t>介護保険特別会計</t>
  </si>
  <si>
    <t>国民健康保険特別会計</t>
  </si>
  <si>
    <t>後期高齢者医療特別会計</t>
  </si>
  <si>
    <t>下水道事業特別会計</t>
  </si>
  <si>
    <t>土地取得特別会計</t>
  </si>
  <si>
    <t>その他会計（赤字）</t>
  </si>
  <si>
    <t>その他会計（黒字）</t>
  </si>
  <si>
    <t>学校整備基金</t>
    <rPh sb="0" eb="2">
      <t>ガッコウ</t>
    </rPh>
    <rPh sb="2" eb="4">
      <t>セイビ</t>
    </rPh>
    <rPh sb="4" eb="6">
      <t>キキン</t>
    </rPh>
    <phoneticPr fontId="11"/>
  </si>
  <si>
    <t>公共施設整備基金</t>
    <rPh sb="0" eb="2">
      <t>コウキョウ</t>
    </rPh>
    <rPh sb="2" eb="4">
      <t>シセツ</t>
    </rPh>
    <rPh sb="4" eb="6">
      <t>セイビ</t>
    </rPh>
    <rPh sb="6" eb="8">
      <t>キキン</t>
    </rPh>
    <phoneticPr fontId="11"/>
  </si>
  <si>
    <t>ふるさと基金</t>
    <rPh sb="4" eb="6">
      <t>キキン</t>
    </rPh>
    <phoneticPr fontId="11"/>
  </si>
  <si>
    <t>もちの木園整備基金</t>
    <rPh sb="3" eb="4">
      <t>キ</t>
    </rPh>
    <rPh sb="4" eb="5">
      <t>エン</t>
    </rPh>
    <rPh sb="5" eb="7">
      <t>セイビ</t>
    </rPh>
    <rPh sb="7" eb="9">
      <t>キキン</t>
    </rPh>
    <phoneticPr fontId="11"/>
  </si>
  <si>
    <t>-</t>
    <phoneticPr fontId="2"/>
  </si>
  <si>
    <t>歳入歳出170千円</t>
    <rPh sb="0" eb="2">
      <t>サイニュウ</t>
    </rPh>
    <rPh sb="2" eb="4">
      <t>サイシュツ</t>
    </rPh>
    <rPh sb="7" eb="9">
      <t>センエン</t>
    </rPh>
    <phoneticPr fontId="2"/>
  </si>
  <si>
    <t>-</t>
    <phoneticPr fontId="2"/>
  </si>
  <si>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</si>
  <si>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</si>
  <si>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</si>
  <si>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</si>
  <si>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</si>
  <si>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東部知多衛生組合</t>
    <rPh sb="0" eb="2">
      <t>トウブ</t>
    </rPh>
    <rPh sb="2" eb="4">
      <t>チタ</t>
    </rPh>
    <rPh sb="4" eb="6">
      <t>エイセイ</t>
    </rPh>
    <rPh sb="6" eb="8">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</si>
  <si>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</si>
  <si>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</si>
  <si>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</si>
  <si>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</si>
  <si>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</si>
  <si>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福祉基金</t>
    <rPh sb="0" eb="2">
      <t>フクシ</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</si>
  <si>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</si>
  <si>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</si>
  <si>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</si>
  <si>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</si>
  <si>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</si>
  <si>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</si>
  <si>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</si>
  <si>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</si>
  <si>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</si>
  <si>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</si>
  <si>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</si>
  <si>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</si>
  <si>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平成29年度は、組合が行った建設事業に伴い、同組合の地方債残高が増額したことで将来負担比率が増加し、類似団体と比べて高い水準にある一方、有形固定資産減価償却率は類似団体よりも低い水準となっている。新たな施設の建設に係る起債額が増加する一方、今後は平成28年度に策定した公共施設等総合管理計画に掲げた「事後保全型」から「予防保全型」への転換という方針のもと、個別施設計画の策定を推進し、長寿命化及び維持管理費用の適正化、平準化を図り、将来負担比率の上昇の抑制に努める。</t>
    <rPh sb="1" eb="3">
      <t>ヘイセイ</t>
    </rPh>
    <rPh sb="5" eb="7">
      <t>ネンド</t>
    </rPh>
    <rPh sb="9" eb="11">
      <t>クミアイ</t>
    </rPh>
    <rPh sb="12" eb="13">
      <t>オコナ</t>
    </rPh>
    <rPh sb="15" eb="17">
      <t>ケンセツ</t>
    </rPh>
    <rPh sb="17" eb="19">
      <t>ジギョウ</t>
    </rPh>
    <rPh sb="20" eb="21">
      <t>トモナ</t>
    </rPh>
    <rPh sb="23" eb="26">
      <t>ドウクミアイ</t>
    </rPh>
    <rPh sb="27" eb="30">
      <t>チホウサイ</t>
    </rPh>
    <rPh sb="30" eb="32">
      <t>ザンダカ</t>
    </rPh>
    <rPh sb="33" eb="35">
      <t>ゾウガク</t>
    </rPh>
    <rPh sb="40" eb="42">
      <t>ショウライ</t>
    </rPh>
    <rPh sb="42" eb="44">
      <t>フタン</t>
    </rPh>
    <rPh sb="44" eb="46">
      <t>ヒリツ</t>
    </rPh>
    <rPh sb="47" eb="49">
      <t>ゾウカ</t>
    </rPh>
    <rPh sb="51" eb="53">
      <t>ルイジ</t>
    </rPh>
    <rPh sb="53" eb="55">
      <t>ダンタイ</t>
    </rPh>
    <rPh sb="56" eb="57">
      <t>クラ</t>
    </rPh>
    <rPh sb="59" eb="60">
      <t>タカ</t>
    </rPh>
    <rPh sb="61" eb="63">
      <t>スイジュン</t>
    </rPh>
    <rPh sb="66" eb="68">
      <t>イッポウ</t>
    </rPh>
    <rPh sb="69" eb="71">
      <t>ユウケイ</t>
    </rPh>
    <rPh sb="71" eb="73">
      <t>コテイ</t>
    </rPh>
    <rPh sb="73" eb="75">
      <t>シサン</t>
    </rPh>
    <rPh sb="75" eb="77">
      <t>ゲンカ</t>
    </rPh>
    <rPh sb="77" eb="79">
      <t>ショウキャク</t>
    </rPh>
    <rPh sb="79" eb="80">
      <t>リツ</t>
    </rPh>
    <rPh sb="81" eb="83">
      <t>ルイジ</t>
    </rPh>
    <rPh sb="83" eb="85">
      <t>ダンタイ</t>
    </rPh>
    <rPh sb="88" eb="89">
      <t>ヒク</t>
    </rPh>
    <rPh sb="90" eb="92">
      <t>スイジュン</t>
    </rPh>
    <rPh sb="99" eb="100">
      <t>アラ</t>
    </rPh>
    <rPh sb="102" eb="104">
      <t>シセツ</t>
    </rPh>
    <rPh sb="105" eb="107">
      <t>ケンセツ</t>
    </rPh>
    <rPh sb="108" eb="109">
      <t>カカ</t>
    </rPh>
    <rPh sb="110" eb="112">
      <t>キサイ</t>
    </rPh>
    <rPh sb="112" eb="113">
      <t>ガク</t>
    </rPh>
    <rPh sb="114" eb="116">
      <t>ゾウカ</t>
    </rPh>
    <rPh sb="118" eb="120">
      <t>イッポウ</t>
    </rPh>
    <rPh sb="121" eb="123">
      <t>コンゴ</t>
    </rPh>
    <rPh sb="124" eb="126">
      <t>ヘイセイ</t>
    </rPh>
    <rPh sb="128" eb="130">
      <t>ネンド</t>
    </rPh>
    <rPh sb="131" eb="133">
      <t>サクテイ</t>
    </rPh>
    <rPh sb="135" eb="137">
      <t>コウキョウ</t>
    </rPh>
    <rPh sb="137" eb="139">
      <t>シセツ</t>
    </rPh>
    <rPh sb="139" eb="140">
      <t>トウ</t>
    </rPh>
    <rPh sb="140" eb="142">
      <t>ソウゴウ</t>
    </rPh>
    <rPh sb="142" eb="144">
      <t>カンリ</t>
    </rPh>
    <rPh sb="144" eb="146">
      <t>ケイカク</t>
    </rPh>
    <rPh sb="147" eb="148">
      <t>カカ</t>
    </rPh>
    <rPh sb="151" eb="153">
      <t>ジゴ</t>
    </rPh>
    <rPh sb="153" eb="156">
      <t>ホゼンガタ</t>
    </rPh>
    <rPh sb="160" eb="162">
      <t>ヨボウ</t>
    </rPh>
    <rPh sb="162" eb="165">
      <t>ホゼンガタ</t>
    </rPh>
    <rPh sb="168" eb="170">
      <t>テンカン</t>
    </rPh>
    <rPh sb="173" eb="175">
      <t>ホウシン</t>
    </rPh>
    <rPh sb="179" eb="181">
      <t>コベツ</t>
    </rPh>
    <rPh sb="181" eb="183">
      <t>シセツ</t>
    </rPh>
    <rPh sb="183" eb="185">
      <t>ケイカク</t>
    </rPh>
    <rPh sb="186" eb="188">
      <t>サクテイ</t>
    </rPh>
    <rPh sb="189" eb="191">
      <t>スイシン</t>
    </rPh>
    <rPh sb="193" eb="197">
      <t>チョウジュミョウカ</t>
    </rPh>
    <rPh sb="197" eb="198">
      <t>オヨ</t>
    </rPh>
    <rPh sb="199" eb="201">
      <t>イジ</t>
    </rPh>
    <rPh sb="201" eb="203">
      <t>カンリ</t>
    </rPh>
    <rPh sb="203" eb="205">
      <t>ヒヨウ</t>
    </rPh>
    <rPh sb="206" eb="209">
      <t>テキセイカ</t>
    </rPh>
    <rPh sb="210" eb="213">
      <t>ヘイジュンカ</t>
    </rPh>
    <rPh sb="214" eb="215">
      <t>ハカ</t>
    </rPh>
    <rPh sb="217" eb="219">
      <t>ショウライ</t>
    </rPh>
    <rPh sb="219" eb="221">
      <t>フタン</t>
    </rPh>
    <rPh sb="221" eb="223">
      <t>ヒリツ</t>
    </rPh>
    <rPh sb="224" eb="226">
      <t>ジョウショウ</t>
    </rPh>
    <rPh sb="227" eb="229">
      <t>ヨクセイ</t>
    </rPh>
    <rPh sb="230" eb="231">
      <t>ツト</t>
    </rPh>
    <phoneticPr fontId="5"/>
  </si>
  <si>
    <t>　実質公債費比率は、類似団体と比較して低い水準にあるが、将来負担比率は前年度に引き続き、類似団体よりも高くなっている。平成29年度は組合が行った建設事業に伴い、同組合の地方債残高が増額したことが要因となっている。また、実質公債費比率も新庁舎建設事業の元金償還額が増加していくことを考えると、上昇傾向が続くことが予想される。今後は、これまで以上に公債費の適正化に取り組んでいく必要があると考えられる。</t>
    <rPh sb="1" eb="3">
      <t>ジッシツ</t>
    </rPh>
    <rPh sb="3" eb="6">
      <t>コウサイヒ</t>
    </rPh>
    <rPh sb="6" eb="8">
      <t>ヒリツ</t>
    </rPh>
    <rPh sb="10" eb="12">
      <t>ルイジ</t>
    </rPh>
    <rPh sb="12" eb="14">
      <t>ダンタイ</t>
    </rPh>
    <rPh sb="15" eb="17">
      <t>ヒカク</t>
    </rPh>
    <rPh sb="19" eb="20">
      <t>ヒク</t>
    </rPh>
    <rPh sb="21" eb="23">
      <t>スイジュン</t>
    </rPh>
    <rPh sb="28" eb="30">
      <t>ショウライ</t>
    </rPh>
    <rPh sb="30" eb="32">
      <t>フタン</t>
    </rPh>
    <rPh sb="32" eb="34">
      <t>ヒリツ</t>
    </rPh>
    <rPh sb="35" eb="38">
      <t>ゼンネンド</t>
    </rPh>
    <rPh sb="39" eb="40">
      <t>ヒ</t>
    </rPh>
    <rPh sb="41" eb="42">
      <t>ツヅ</t>
    </rPh>
    <rPh sb="44" eb="46">
      <t>ルイジ</t>
    </rPh>
    <rPh sb="46" eb="48">
      <t>ダンタイ</t>
    </rPh>
    <rPh sb="51" eb="52">
      <t>タカ</t>
    </rPh>
    <rPh sb="59" eb="61">
      <t>ヘイセイ</t>
    </rPh>
    <rPh sb="63" eb="65">
      <t>ネンド</t>
    </rPh>
    <rPh sb="66" eb="68">
      <t>クミアイ</t>
    </rPh>
    <rPh sb="69" eb="70">
      <t>オコナ</t>
    </rPh>
    <rPh sb="72" eb="74">
      <t>ケンセツ</t>
    </rPh>
    <rPh sb="74" eb="76">
      <t>ジギョウ</t>
    </rPh>
    <rPh sb="77" eb="78">
      <t>トモナ</t>
    </rPh>
    <rPh sb="80" eb="83">
      <t>ドウクミアイ</t>
    </rPh>
    <rPh sb="84" eb="87">
      <t>チホウサイ</t>
    </rPh>
    <rPh sb="87" eb="89">
      <t>ザンダカ</t>
    </rPh>
    <rPh sb="90" eb="92">
      <t>ゾウガク</t>
    </rPh>
    <rPh sb="97" eb="99">
      <t>ヨウイン</t>
    </rPh>
    <rPh sb="109" eb="111">
      <t>ジッシツ</t>
    </rPh>
    <rPh sb="111" eb="114">
      <t>コウサイヒ</t>
    </rPh>
    <rPh sb="114" eb="116">
      <t>ヒリツ</t>
    </rPh>
    <rPh sb="117" eb="120">
      <t>シンチョウシャ</t>
    </rPh>
    <rPh sb="120" eb="122">
      <t>ケンセツ</t>
    </rPh>
    <rPh sb="122" eb="124">
      <t>ジギョウ</t>
    </rPh>
    <rPh sb="125" eb="127">
      <t>ガンキン</t>
    </rPh>
    <rPh sb="127" eb="129">
      <t>ショウカン</t>
    </rPh>
    <rPh sb="129" eb="130">
      <t>ガク</t>
    </rPh>
    <rPh sb="131" eb="133">
      <t>ゾウカ</t>
    </rPh>
    <rPh sb="140" eb="141">
      <t>カンガ</t>
    </rPh>
    <rPh sb="145" eb="147">
      <t>ジョウショウ</t>
    </rPh>
    <rPh sb="147" eb="149">
      <t>ケイコウ</t>
    </rPh>
    <rPh sb="150" eb="151">
      <t>ツヅ</t>
    </rPh>
    <rPh sb="155" eb="157">
      <t>ヨソウ</t>
    </rPh>
    <rPh sb="161" eb="163">
      <t>コンゴ</t>
    </rPh>
    <rPh sb="169" eb="171">
      <t>イジョウ</t>
    </rPh>
    <rPh sb="172" eb="175">
      <t>コウサイヒ</t>
    </rPh>
    <rPh sb="176" eb="179">
      <t>テキセイカ</t>
    </rPh>
    <rPh sb="180" eb="181">
      <t>ト</t>
    </rPh>
    <rPh sb="182" eb="183">
      <t>ク</t>
    </rPh>
    <rPh sb="187" eb="189">
      <t>ヒツヨウ</t>
    </rPh>
    <rPh sb="193" eb="19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</si>
</sst>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05CE-415D-AA27-A9FA46BA39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21620</c:v>
                </c:pt>
                <c:pt idx="1">
                  <c:v>65135</c:v>
                </c:pt>
                <c:pt idx="2">
                  <c:v>87582</c:v>
                </c:pt>
                <c:pt idx="3">
                  <c:v>101060</c:v>
                </c:pt>
                <c:pt idx="4">
                  <c:v>18345</c:v>
                </c:pt>
              </c:numCache>
            </c:numRef>
          </c:val>
          <c:smooth val="0"/>
          <c:extLst>
            <c:ext xmlns:c16="http://schemas.microsoft.com/office/drawing/2014/chart" uri="{C3380CC4-5D6E-409C-BE32-E72D297353CC}">
              <c16:uniqueId val="{00000001-05CE-415D-AA27-A9FA46BA3971}"/>
            </c:ext>
          </c:extLst>
        </c:ser>
        <c:dLbls>
          <c:showLegendKey val="0"/>
          <c:showVal val="0"/>
          <c:showCatName val="0"/>
          <c:showSerName val="0"/>
          <c:showPercent val="0"/>
          <c:showBubbleSize val="0"/>
        </c:dLbls>
        <c:marker val="1"/>
        <c:smooth val="0"/>
        <c:axId val="52761344"/>
        <c:axId val="52763264"/>
      </c:lineChart>
      <c:catAx>
        <c:axId val="5276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63264"/>
        <c:crosses val="autoZero"/>
        <c:auto val="1"/>
        <c:lblAlgn val="ctr"/>
        <c:lblOffset val="100"/>
        <c:tickLblSkip val="1"/>
        <c:tickMarkSkip val="1"/>
        <c:noMultiLvlLbl val="0"/>
      </c:catAx>
      <c:valAx>
        <c:axId val="527632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76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8.5399999999999991</c:v>
                </c:pt>
                <c:pt idx="1">
                  <c:v>10.98</c:v>
                </c:pt>
                <c:pt idx="2">
                  <c:v>10.3</c:v>
                </c:pt>
                <c:pt idx="3">
                  <c:v>6.04</c:v>
                </c:pt>
                <c:pt idx="4">
                  <c:v>5.78</c:v>
                </c:pt>
              </c:numCache>
            </c:numRef>
          </c:val>
          <c:extLst>
            <c:ext xmlns:c16="http://schemas.microsoft.com/office/drawing/2014/chart" uri="{C3380CC4-5D6E-409C-BE32-E72D297353CC}">
              <c16:uniqueId val="{00000000-EBA9-445E-9ABF-9715ADB975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44.98</c:v>
                </c:pt>
                <c:pt idx="1">
                  <c:v>51.61</c:v>
                </c:pt>
                <c:pt idx="2">
                  <c:v>47.55</c:v>
                </c:pt>
                <c:pt idx="3">
                  <c:v>44.01</c:v>
                </c:pt>
                <c:pt idx="4">
                  <c:v>34.93</c:v>
                </c:pt>
              </c:numCache>
            </c:numRef>
          </c:val>
          <c:extLst>
            <c:ext xmlns:c16="http://schemas.microsoft.com/office/drawing/2014/chart" uri="{C3380CC4-5D6E-409C-BE32-E72D297353CC}">
              <c16:uniqueId val="{00000001-EBA9-445E-9ABF-9715ADB975B4}"/>
            </c:ext>
          </c:extLst>
        </c:ser>
        <c:dLbls>
          <c:showLegendKey val="0"/>
          <c:showVal val="0"/>
          <c:showCatName val="0"/>
          <c:showSerName val="0"/>
          <c:showPercent val="0"/>
          <c:showBubbleSize val="0"/>
        </c:dLbls>
        <c:gapWidth val="250"/>
        <c:overlap val="100"/>
        <c:axId val="124721792"/>
        <c:axId val="12473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8.9</c:v>
                </c:pt>
                <c:pt idx="1">
                  <c:v>9.7100000000000009</c:v>
                </c:pt>
                <c:pt idx="2">
                  <c:v>-2.6</c:v>
                </c:pt>
                <c:pt idx="3">
                  <c:v>-7.39</c:v>
                </c:pt>
                <c:pt idx="4">
                  <c:v>-8.93</c:v>
                </c:pt>
              </c:numCache>
            </c:numRef>
          </c:val>
          <c:smooth val="0"/>
          <c:extLst>
            <c:ext xmlns:c16="http://schemas.microsoft.com/office/drawing/2014/chart" uri="{C3380CC4-5D6E-409C-BE32-E72D297353CC}">
              <c16:uniqueId val="{00000002-EBA9-445E-9ABF-9715ADB975B4}"/>
            </c:ext>
          </c:extLst>
        </c:ser>
        <c:dLbls>
          <c:showLegendKey val="0"/>
          <c:showVal val="0"/>
          <c:showCatName val="0"/>
          <c:showSerName val="0"/>
          <c:showPercent val="0"/>
          <c:showBubbleSize val="0"/>
        </c:dLbls>
        <c:marker val="1"/>
        <c:smooth val="0"/>
        <c:axId val="124721792"/>
        <c:axId val="124732160"/>
      </c:lineChart>
      <c:catAx>
        <c:axId val="1247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32160"/>
        <c:crosses val="autoZero"/>
        <c:auto val="1"/>
        <c:lblAlgn val="ctr"/>
        <c:lblOffset val="100"/>
        <c:tickLblSkip val="1"/>
        <c:tickMarkSkip val="1"/>
        <c:noMultiLvlLbl val="0"/>
      </c:catAx>
      <c:valAx>
        <c:axId val="12473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36-4662-AD81-77B7453716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36-4662-AD81-77B7453716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36-4662-AD81-77B745371680}"/>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A36-4662-AD81-77B74537168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0.65</c:v>
                </c:pt>
                <c:pt idx="4">
                  <c:v>#N/A</c:v>
                </c:pt>
                <c:pt idx="5">
                  <c:v>0.34</c:v>
                </c:pt>
                <c:pt idx="6">
                  <c:v>#N/A</c:v>
                </c:pt>
                <c:pt idx="7">
                  <c:v>0.36</c:v>
                </c:pt>
                <c:pt idx="8">
                  <c:v>#N/A</c:v>
                </c:pt>
                <c:pt idx="9">
                  <c:v>0.17</c:v>
                </c:pt>
              </c:numCache>
            </c:numRef>
          </c:val>
          <c:extLst>
            <c:ext xmlns:c16="http://schemas.microsoft.com/office/drawing/2014/chart" uri="{C3380CC4-5D6E-409C-BE32-E72D297353CC}">
              <c16:uniqueId val="{00000004-1A36-4662-AD81-77B74537168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0.06</c:v>
                </c:pt>
                <c:pt idx="4">
                  <c:v>#N/A</c:v>
                </c:pt>
                <c:pt idx="5">
                  <c:v>0.11</c:v>
                </c:pt>
                <c:pt idx="6">
                  <c:v>#N/A</c:v>
                </c:pt>
                <c:pt idx="7">
                  <c:v>0.11</c:v>
                </c:pt>
                <c:pt idx="8">
                  <c:v>#N/A</c:v>
                </c:pt>
                <c:pt idx="9">
                  <c:v>0.23</c:v>
                </c:pt>
              </c:numCache>
            </c:numRef>
          </c:val>
          <c:extLst>
            <c:ext xmlns:c16="http://schemas.microsoft.com/office/drawing/2014/chart" uri="{C3380CC4-5D6E-409C-BE32-E72D297353CC}">
              <c16:uniqueId val="{00000005-1A36-4662-AD81-77B74537168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5.58</c:v>
                </c:pt>
                <c:pt idx="2">
                  <c:v>#N/A</c:v>
                </c:pt>
                <c:pt idx="3">
                  <c:v>5.0999999999999996</c:v>
                </c:pt>
                <c:pt idx="4">
                  <c:v>#N/A</c:v>
                </c:pt>
                <c:pt idx="5">
                  <c:v>3.81</c:v>
                </c:pt>
                <c:pt idx="6">
                  <c:v>#N/A</c:v>
                </c:pt>
                <c:pt idx="7">
                  <c:v>3.7</c:v>
                </c:pt>
                <c:pt idx="8">
                  <c:v>#N/A</c:v>
                </c:pt>
                <c:pt idx="9">
                  <c:v>2.69</c:v>
                </c:pt>
              </c:numCache>
            </c:numRef>
          </c:val>
          <c:extLst>
            <c:ext xmlns:c16="http://schemas.microsoft.com/office/drawing/2014/chart" uri="{C3380CC4-5D6E-409C-BE32-E72D297353CC}">
              <c16:uniqueId val="{00000006-1A36-4662-AD81-77B74537168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c:v>
                </c:pt>
                <c:pt idx="2">
                  <c:v>#N/A</c:v>
                </c:pt>
                <c:pt idx="3">
                  <c:v>0.28000000000000003</c:v>
                </c:pt>
                <c:pt idx="4">
                  <c:v>#N/A</c:v>
                </c:pt>
                <c:pt idx="5">
                  <c:v>2.08</c:v>
                </c:pt>
                <c:pt idx="6">
                  <c:v>#N/A</c:v>
                </c:pt>
                <c:pt idx="7">
                  <c:v>3.02</c:v>
                </c:pt>
                <c:pt idx="8">
                  <c:v>#N/A</c:v>
                </c:pt>
                <c:pt idx="9">
                  <c:v>4.22</c:v>
                </c:pt>
              </c:numCache>
            </c:numRef>
          </c:val>
          <c:extLst>
            <c:ext xmlns:c16="http://schemas.microsoft.com/office/drawing/2014/chart" uri="{C3380CC4-5D6E-409C-BE32-E72D297353CC}">
              <c16:uniqueId val="{00000007-1A36-4662-AD81-77B7453716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8.5399999999999991</c:v>
                </c:pt>
                <c:pt idx="2">
                  <c:v>#N/A</c:v>
                </c:pt>
                <c:pt idx="3">
                  <c:v>10.97</c:v>
                </c:pt>
                <c:pt idx="4">
                  <c:v>#N/A</c:v>
                </c:pt>
                <c:pt idx="5">
                  <c:v>10.3</c:v>
                </c:pt>
                <c:pt idx="6">
                  <c:v>#N/A</c:v>
                </c:pt>
                <c:pt idx="7">
                  <c:v>6.04</c:v>
                </c:pt>
                <c:pt idx="8">
                  <c:v>#N/A</c:v>
                </c:pt>
                <c:pt idx="9">
                  <c:v>5.78</c:v>
                </c:pt>
              </c:numCache>
            </c:numRef>
          </c:val>
          <c:extLst>
            <c:ext xmlns:c16="http://schemas.microsoft.com/office/drawing/2014/chart" uri="{C3380CC4-5D6E-409C-BE32-E72D297353CC}">
              <c16:uniqueId val="{00000008-1A36-4662-AD81-77B7453716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18.96</c:v>
                </c:pt>
                <c:pt idx="2">
                  <c:v>#N/A</c:v>
                </c:pt>
                <c:pt idx="3">
                  <c:v>19.03</c:v>
                </c:pt>
                <c:pt idx="4">
                  <c:v>#N/A</c:v>
                </c:pt>
                <c:pt idx="5">
                  <c:v>18.690000000000001</c:v>
                </c:pt>
                <c:pt idx="6">
                  <c:v>#N/A</c:v>
                </c:pt>
                <c:pt idx="7">
                  <c:v>19.36</c:v>
                </c:pt>
                <c:pt idx="8">
                  <c:v>#N/A</c:v>
                </c:pt>
                <c:pt idx="9">
                  <c:v>19.940000000000001</c:v>
                </c:pt>
              </c:numCache>
            </c:numRef>
          </c:val>
          <c:extLst>
            <c:ext xmlns:c16="http://schemas.microsoft.com/office/drawing/2014/chart" uri="{C3380CC4-5D6E-409C-BE32-E72D297353CC}">
              <c16:uniqueId val="{00000009-1A36-4662-AD81-77B745371680}"/>
            </c:ext>
          </c:extLst>
        </c:ser>
        <c:dLbls>
          <c:showLegendKey val="0"/>
          <c:showVal val="0"/>
          <c:showCatName val="0"/>
          <c:showSerName val="0"/>
          <c:showPercent val="0"/>
          <c:showBubbleSize val="0"/>
        </c:dLbls>
        <c:gapWidth val="150"/>
        <c:overlap val="100"/>
        <c:axId val="124839040"/>
        <c:axId val="124840576"/>
      </c:barChart>
      <c:catAx>
        <c:axId val="12483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40576"/>
        <c:crosses val="autoZero"/>
        <c:auto val="1"/>
        <c:lblAlgn val="ctr"/>
        <c:lblOffset val="100"/>
        <c:tickLblSkip val="1"/>
        <c:tickMarkSkip val="1"/>
        <c:noMultiLvlLbl val="0"/>
      </c:catAx>
      <c:valAx>
        <c:axId val="12484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3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738</c:v>
                </c:pt>
                <c:pt idx="5">
                  <c:v>766</c:v>
                </c:pt>
                <c:pt idx="8">
                  <c:v>760</c:v>
                </c:pt>
                <c:pt idx="11">
                  <c:v>782</c:v>
                </c:pt>
                <c:pt idx="14">
                  <c:v>846</c:v>
                </c:pt>
              </c:numCache>
            </c:numRef>
          </c:val>
          <c:extLst>
            <c:ext xmlns:c16="http://schemas.microsoft.com/office/drawing/2014/chart" uri="{C3380CC4-5D6E-409C-BE32-E72D297353CC}">
              <c16:uniqueId val="{00000000-2C12-4DF5-91E9-A4DFB8DC3E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12-4DF5-91E9-A4DFB8DC3E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2C12-4DF5-91E9-A4DFB8DC3E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c:v>
                </c:pt>
                <c:pt idx="3">
                  <c:v>26</c:v>
                </c:pt>
                <c:pt idx="6">
                  <c:v>20</c:v>
                </c:pt>
                <c:pt idx="9">
                  <c:v>20</c:v>
                </c:pt>
                <c:pt idx="12">
                  <c:v>12</c:v>
                </c:pt>
              </c:numCache>
            </c:numRef>
          </c:val>
          <c:extLst>
            <c:ext xmlns:c16="http://schemas.microsoft.com/office/drawing/2014/chart" uri="{C3380CC4-5D6E-409C-BE32-E72D297353CC}">
              <c16:uniqueId val="{00000003-2C12-4DF5-91E9-A4DFB8DC3E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275</c:v>
                </c:pt>
                <c:pt idx="3">
                  <c:v>291</c:v>
                </c:pt>
                <c:pt idx="6">
                  <c:v>271</c:v>
                </c:pt>
                <c:pt idx="9">
                  <c:v>286</c:v>
                </c:pt>
                <c:pt idx="12">
                  <c:v>304</c:v>
                </c:pt>
              </c:numCache>
            </c:numRef>
          </c:val>
          <c:extLst>
            <c:ext xmlns:c16="http://schemas.microsoft.com/office/drawing/2014/chart" uri="{C3380CC4-5D6E-409C-BE32-E72D297353CC}">
              <c16:uniqueId val="{00000004-2C12-4DF5-91E9-A4DFB8DC3E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12-4DF5-91E9-A4DFB8DC3E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12-4DF5-91E9-A4DFB8DC3E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379</c:v>
                </c:pt>
                <c:pt idx="3">
                  <c:v>361</c:v>
                </c:pt>
                <c:pt idx="6">
                  <c:v>394</c:v>
                </c:pt>
                <c:pt idx="9">
                  <c:v>534</c:v>
                </c:pt>
                <c:pt idx="12">
                  <c:v>606</c:v>
                </c:pt>
              </c:numCache>
            </c:numRef>
          </c:val>
          <c:extLst>
            <c:ext xmlns:c16="http://schemas.microsoft.com/office/drawing/2014/chart" uri="{C3380CC4-5D6E-409C-BE32-E72D297353CC}">
              <c16:uniqueId val="{00000007-2C12-4DF5-91E9-A4DFB8DC3E9F}"/>
            </c:ext>
          </c:extLst>
        </c:ser>
        <c:dLbls>
          <c:showLegendKey val="0"/>
          <c:showVal val="0"/>
          <c:showCatName val="0"/>
          <c:showSerName val="0"/>
          <c:showPercent val="0"/>
          <c:showBubbleSize val="0"/>
        </c:dLbls>
        <c:gapWidth val="100"/>
        <c:overlap val="100"/>
        <c:axId val="52596736"/>
        <c:axId val="5259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c:v>
                </c:pt>
                <c:pt idx="2">
                  <c:v>#N/A</c:v>
                </c:pt>
                <c:pt idx="3">
                  <c:v>#N/A</c:v>
                </c:pt>
                <c:pt idx="4">
                  <c:v>-51</c:v>
                </c:pt>
                <c:pt idx="5">
                  <c:v>#N/A</c:v>
                </c:pt>
                <c:pt idx="6">
                  <c:v>#N/A</c:v>
                </c:pt>
                <c:pt idx="7">
                  <c:v>-38</c:v>
                </c:pt>
                <c:pt idx="8">
                  <c:v>#N/A</c:v>
                </c:pt>
                <c:pt idx="9">
                  <c:v>#N/A</c:v>
                </c:pt>
                <c:pt idx="10">
                  <c:v>95</c:v>
                </c:pt>
                <c:pt idx="11">
                  <c:v>#N/A</c:v>
                </c:pt>
                <c:pt idx="12">
                  <c:v>#N/A</c:v>
                </c:pt>
                <c:pt idx="13">
                  <c:v>113</c:v>
                </c:pt>
                <c:pt idx="14">
                  <c:v>#N/A</c:v>
                </c:pt>
              </c:numCache>
            </c:numRef>
          </c:val>
          <c:smooth val="0"/>
          <c:extLst>
            <c:ext xmlns:c16="http://schemas.microsoft.com/office/drawing/2014/chart" uri="{C3380CC4-5D6E-409C-BE32-E72D297353CC}">
              <c16:uniqueId val="{00000008-2C12-4DF5-91E9-A4DFB8DC3E9F}"/>
            </c:ext>
          </c:extLst>
        </c:ser>
        <c:dLbls>
          <c:showLegendKey val="0"/>
          <c:showVal val="0"/>
          <c:showCatName val="0"/>
          <c:showSerName val="0"/>
          <c:showPercent val="0"/>
          <c:showBubbleSize val="0"/>
        </c:dLbls>
        <c:marker val="1"/>
        <c:smooth val="0"/>
        <c:axId val="52596736"/>
        <c:axId val="52598656"/>
      </c:lineChart>
      <c:catAx>
        <c:axId val="525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598656"/>
        <c:crosses val="autoZero"/>
        <c:auto val="1"/>
        <c:lblAlgn val="ctr"/>
        <c:lblOffset val="100"/>
        <c:tickLblSkip val="1"/>
        <c:tickMarkSkip val="1"/>
        <c:noMultiLvlLbl val="0"/>
      </c:catAx>
      <c:valAx>
        <c:axId val="5259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7075</c:v>
                </c:pt>
                <c:pt idx="5">
                  <c:v>7132</c:v>
                </c:pt>
                <c:pt idx="8">
                  <c:v>7146</c:v>
                </c:pt>
                <c:pt idx="11">
                  <c:v>7150</c:v>
                </c:pt>
                <c:pt idx="14">
                  <c:v>7277</c:v>
                </c:pt>
              </c:numCache>
            </c:numRef>
          </c:val>
          <c:extLst>
            <c:ext xmlns:c16="http://schemas.microsoft.com/office/drawing/2014/chart" uri="{C3380CC4-5D6E-409C-BE32-E72D297353CC}">
              <c16:uniqueId val="{00000000-BD43-4AE5-A4F3-FD101ED1E9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3329</c:v>
                </c:pt>
                <c:pt idx="5">
                  <c:v>3086</c:v>
                </c:pt>
                <c:pt idx="8">
                  <c:v>2946</c:v>
                </c:pt>
                <c:pt idx="11">
                  <c:v>2791</c:v>
                </c:pt>
                <c:pt idx="14">
                  <c:v>2708</c:v>
                </c:pt>
              </c:numCache>
            </c:numRef>
          </c:val>
          <c:extLst>
            <c:ext xmlns:c16="http://schemas.microsoft.com/office/drawing/2014/chart" uri="{C3380CC4-5D6E-409C-BE32-E72D297353CC}">
              <c16:uniqueId val="{00000001-BD43-4AE5-A4F3-FD101ED1E9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3807</c:v>
                </c:pt>
                <c:pt idx="5">
                  <c:v>4094</c:v>
                </c:pt>
                <c:pt idx="8">
                  <c:v>3522</c:v>
                </c:pt>
                <c:pt idx="11">
                  <c:v>2884</c:v>
                </c:pt>
                <c:pt idx="14">
                  <c:v>2721</c:v>
                </c:pt>
              </c:numCache>
            </c:numRef>
          </c:val>
          <c:extLst>
            <c:ext xmlns:c16="http://schemas.microsoft.com/office/drawing/2014/chart" uri="{C3380CC4-5D6E-409C-BE32-E72D297353CC}">
              <c16:uniqueId val="{00000002-BD43-4AE5-A4F3-FD101ED1E9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43-4AE5-A4F3-FD101ED1E9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43-4AE5-A4F3-FD101ED1E9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43-4AE5-A4F3-FD101ED1E9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1683</c:v>
                </c:pt>
                <c:pt idx="3">
                  <c:v>1603</c:v>
                </c:pt>
                <c:pt idx="6">
                  <c:v>1508</c:v>
                </c:pt>
                <c:pt idx="9">
                  <c:v>1539</c:v>
                </c:pt>
                <c:pt idx="12">
                  <c:v>1512</c:v>
                </c:pt>
              </c:numCache>
            </c:numRef>
          </c:val>
          <c:extLst>
            <c:ext xmlns:c16="http://schemas.microsoft.com/office/drawing/2014/chart" uri="{C3380CC4-5D6E-409C-BE32-E72D297353CC}">
              <c16:uniqueId val="{00000006-BD43-4AE5-A4F3-FD101ED1E9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154</c:v>
                </c:pt>
                <c:pt idx="3">
                  <c:v>201</c:v>
                </c:pt>
                <c:pt idx="6">
                  <c:v>181</c:v>
                </c:pt>
                <c:pt idx="9">
                  <c:v>223</c:v>
                </c:pt>
                <c:pt idx="12">
                  <c:v>570</c:v>
                </c:pt>
              </c:numCache>
            </c:numRef>
          </c:val>
          <c:extLst>
            <c:ext xmlns:c16="http://schemas.microsoft.com/office/drawing/2014/chart" uri="{C3380CC4-5D6E-409C-BE32-E72D297353CC}">
              <c16:uniqueId val="{00000007-BD43-4AE5-A4F3-FD101ED1E9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4022</c:v>
                </c:pt>
                <c:pt idx="3">
                  <c:v>3908</c:v>
                </c:pt>
                <c:pt idx="6">
                  <c:v>3625</c:v>
                </c:pt>
                <c:pt idx="9">
                  <c:v>3387</c:v>
                </c:pt>
                <c:pt idx="12">
                  <c:v>3156</c:v>
                </c:pt>
              </c:numCache>
            </c:numRef>
          </c:val>
          <c:extLst>
            <c:ext xmlns:c16="http://schemas.microsoft.com/office/drawing/2014/chart" uri="{C3380CC4-5D6E-409C-BE32-E72D297353CC}">
              <c16:uniqueId val="{00000008-BD43-4AE5-A4F3-FD101ED1E9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294</c:v>
                </c:pt>
                <c:pt idx="3">
                  <c:v>258</c:v>
                </c:pt>
                <c:pt idx="6">
                  <c:v>221</c:v>
                </c:pt>
                <c:pt idx="9">
                  <c:v>184</c:v>
                </c:pt>
                <c:pt idx="12">
                  <c:v>147</c:v>
                </c:pt>
              </c:numCache>
            </c:numRef>
          </c:val>
          <c:extLst>
            <c:ext xmlns:c16="http://schemas.microsoft.com/office/drawing/2014/chart" uri="{C3380CC4-5D6E-409C-BE32-E72D297353CC}">
              <c16:uniqueId val="{00000009-BD43-4AE5-A4F3-FD101ED1E9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5446</c:v>
                </c:pt>
                <c:pt idx="3">
                  <c:v>6633</c:v>
                </c:pt>
                <c:pt idx="6">
                  <c:v>7849</c:v>
                </c:pt>
                <c:pt idx="9">
                  <c:v>9030</c:v>
                </c:pt>
                <c:pt idx="12">
                  <c:v>8944</c:v>
                </c:pt>
              </c:numCache>
            </c:numRef>
          </c:val>
          <c:extLst>
            <c:ext xmlns:c16="http://schemas.microsoft.com/office/drawing/2014/chart" uri="{C3380CC4-5D6E-409C-BE32-E72D297353CC}">
              <c16:uniqueId val="{0000000A-BD43-4AE5-A4F3-FD101ED1E979}"/>
            </c:ext>
          </c:extLst>
        </c:ser>
        <c:dLbls>
          <c:showLegendKey val="0"/>
          <c:showVal val="0"/>
          <c:showCatName val="0"/>
          <c:showSerName val="0"/>
          <c:showPercent val="0"/>
          <c:showBubbleSize val="0"/>
        </c:dLbls>
        <c:gapWidth val="100"/>
        <c:overlap val="100"/>
        <c:axId val="93742208"/>
        <c:axId val="9374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1538</c:v>
                </c:pt>
                <c:pt idx="11">
                  <c:v>#N/A</c:v>
                </c:pt>
                <c:pt idx="12">
                  <c:v>#N/A</c:v>
                </c:pt>
                <c:pt idx="13">
                  <c:v>1623</c:v>
                </c:pt>
                <c:pt idx="14">
                  <c:v>#N/A</c:v>
                </c:pt>
              </c:numCache>
            </c:numRef>
          </c:val>
          <c:smooth val="0"/>
          <c:extLst>
            <c:ext xmlns:c16="http://schemas.microsoft.com/office/drawing/2014/chart" uri="{C3380CC4-5D6E-409C-BE32-E72D297353CC}">
              <c16:uniqueId val="{0000000B-BD43-4AE5-A4F3-FD101ED1E979}"/>
            </c:ext>
          </c:extLst>
        </c:ser>
        <c:dLbls>
          <c:showLegendKey val="0"/>
          <c:showVal val="0"/>
          <c:showCatName val="0"/>
          <c:showSerName val="0"/>
          <c:showPercent val="0"/>
          <c:showBubbleSize val="0"/>
        </c:dLbls>
        <c:marker val="1"/>
        <c:smooth val="0"/>
        <c:axId val="93742208"/>
        <c:axId val="93744128"/>
      </c:lineChart>
      <c:catAx>
        <c:axId val="937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744128"/>
        <c:crosses val="autoZero"/>
        <c:auto val="1"/>
        <c:lblAlgn val="ctr"/>
        <c:lblOffset val="100"/>
        <c:tickLblSkip val="1"/>
        <c:tickMarkSkip val="1"/>
        <c:noMultiLvlLbl val="0"/>
      </c:catAx>
      <c:valAx>
        <c:axId val="9374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4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2668</c:v>
                </c:pt>
                <c:pt idx="1">
                  <c:v>2488</c:v>
                </c:pt>
                <c:pt idx="2">
                  <c:v>1991</c:v>
                </c:pt>
              </c:numCache>
            </c:numRef>
          </c:val>
          <c:extLst>
            <c:ext xmlns:c16="http://schemas.microsoft.com/office/drawing/2014/chart" uri="{C3380CC4-5D6E-409C-BE32-E72D297353CC}">
              <c16:uniqueId val="{00000000-8E6A-4777-A571-7CBE8179A0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E6A-4777-A571-7CBE8179A0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512</c:v>
                </c:pt>
                <c:pt idx="1">
                  <c:v>32</c:v>
                </c:pt>
                <c:pt idx="2">
                  <c:v>336</c:v>
                </c:pt>
              </c:numCache>
            </c:numRef>
          </c:val>
          <c:extLst>
            <c:ext xmlns:c16="http://schemas.microsoft.com/office/drawing/2014/chart" uri="{C3380CC4-5D6E-409C-BE32-E72D297353CC}">
              <c16:uniqueId val="{00000002-8E6A-4777-A571-7CBE8179A004}"/>
            </c:ext>
          </c:extLst>
        </c:ser>
        <c:dLbls>
          <c:showLegendKey val="0"/>
          <c:showVal val="0"/>
          <c:showCatName val="0"/>
          <c:showSerName val="0"/>
          <c:showPercent val="0"/>
          <c:showBubbleSize val="0"/>
        </c:dLbls>
        <c:gapWidth val="120"/>
        <c:overlap val="100"/>
        <c:axId val="124631296"/>
        <c:axId val="124633088"/>
      </c:barChart>
      <c:catAx>
        <c:axId val="12463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633088"/>
        <c:crosses val="autoZero"/>
        <c:auto val="1"/>
        <c:lblAlgn val="ctr"/>
        <c:lblOffset val="100"/>
        <c:tickLblSkip val="1"/>
        <c:tickMarkSkip val="1"/>
        <c:noMultiLvlLbl val="0"/>
      </c:catAx>
      <c:valAx>
        <c:axId val="124633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63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{75DEBF05-EA6A-4BF9-83BC-43CE55E790C9}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E52-4F38-9CEC-8FD676BCB2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{3AA43BE6-09A7-4F32-B80B-C9145D2CBCE3}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52-4F38-9CEC-8FD676BCB2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{644433DE-908D-4C0E-9D33-DEEF714E7808}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52-4F38-9CEC-8FD676BCB2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{F4B4441F-F902-4FE4-A1D4-63F94C1F97EF}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52-4F38-9CEC-8FD676BCB2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{3C190348-D907-448B-BB0B-BD6EF7AB5442}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52-4F38-9CEC-8FD676BCB2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{E6BCFD48-17C1-486F-A95B-0732E8C48954}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E52-4F38-9CEC-8FD676BCB2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{4C7388B9-B438-4674-AB73-84119FC5ECCB}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E52-4F38-9CEC-8FD676BCB27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{B524A6EE-7B9E-4EF8-84E0-A71910E330B1}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E52-4F38-9CEC-8FD676BCB2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{D412DE20-6AEC-4458-A34C-250C9CCE3F7C}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E52-4F38-9CEC-8FD676BCB2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49.9</c:v>
                </c:pt>
                <c:pt idx="32">
                  <c:v>51.7</c:v>
                </c:pt>
              </c:numCache>
            </c:numRef>
          </c:xVal>
          <c:yVal>
            <c:numRef>
              <c:f>公会計指標分析・財政指標組合せ分析表!$BP$51:$DC$51</c:f>
              <c:numCache>
                <c:formatCode>#,##0.0;"▲ "#,##0.0</c:formatCode>
                <c:ptCount val="40"/>
                <c:pt idx="24">
                  <c:v>30.1</c:v>
                </c:pt>
                <c:pt idx="32">
                  <c:v>31.6</c:v>
                </c:pt>
              </c:numCache>
            </c:numRef>
          </c:yVal>
          <c:smooth val="0"/>
          <c:extLst>
            <c:ext xmlns:c16="http://schemas.microsoft.com/office/drawing/2014/chart" uri="{C3380CC4-5D6E-409C-BE32-E72D297353CC}">
              <c16:uniqueId val="{00000009-BE52-4F38-9CEC-8FD676BCB2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{273F9EE7-4E22-460B-8F4B-63D96405916B}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E52-4F38-9CEC-8FD676BCB2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{BBD38D4D-4761-4520-AF05-586909A0E7F6}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52-4F38-9CEC-8FD676BCB2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{6C8A6D4E-AF6A-46B9-AD22-731AAB871156}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52-4F38-9CEC-8FD676BCB2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{490C04B4-AFD1-4FE5-BC17-ABA7FEF27BE8}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52-4F38-9CEC-8FD676BCB2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{04E5483D-63E2-4CBA-BE3B-DD182A7A61EE}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52-4F38-9CEC-8FD676BCB2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{8B9DB19B-CF71-44BB-AC69-B42C4DD196E6}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E52-4F38-9CEC-8FD676BCB2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{5B0B2D79-771F-479F-B45C-D45BB54367B1}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E52-4F38-9CEC-8FD676BCB27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{92DA3A68-5FFE-4272-AE6C-322153FDD4A3}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E52-4F38-9CEC-8FD676BCB2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{C4B888A9-A3A4-4FE4-BAE7-A626F73CD618}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E52-4F38-9CEC-8FD676BCB2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BE52-4F38-9CEC-8FD676BCB27C}"/>
            </c:ext>
          </c:extLst>
        </c:ser>
        <c:dLbls>
          <c:showLegendKey val="0"/>
          <c:showVal val="1"/>
          <c:showCatName val="0"/>
          <c:showSerName val="0"/>
          <c:showPercent val="0"/>
          <c:showBubbleSize val="0"/>
        </c:dLbls>
        <c:axId val="46179840"/>
        <c:axId val="46181760"/>
      </c:scatterChart>
      <c:valAx>
        <c:axId val="46179840"/>
        <c:scaling>
          <c:orientation val="minMax"/>
          <c:max val="58.4"/>
          <c:min val="4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{89E57BB6-1CEF-41F5-BDE4-184CD1025B4B}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EE1-436B-B45A-F5126BC6A6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{1E58D717-4465-4C51-BD37-4C9955A7850C}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E1-436B-B45A-F5126BC6A6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{05308BFD-D319-47ED-97D7-247555468756}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E1-436B-B45A-F5126BC6A6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{27DA3145-F8F8-4C8D-B31A-B45F51D50AE1}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E1-436B-B45A-F5126BC6A6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{428A9122-D24D-46B3-8086-CEB6DDB6D321}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E1-436B-B45A-F5126BC6A6F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{E0029C18-ABDD-4BFB-A38B-D50CC6DF8B2D}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EE1-436B-B45A-F5126BC6A6F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{9EEA3688-65F1-4FE0-A3A6-FA9749464073}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EE1-436B-B45A-F5126BC6A6F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{FDA2C40F-D803-4187-9E4C-0280AC3E10F3}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EE1-436B-B45A-F5126BC6A6F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{DD197E60-E48B-483A-86D4-80F6660D078D}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EE1-436B-B45A-F5126BC6A6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c:v>
                </c:pt>
                <c:pt idx="16">
                  <c:v>-0.7</c:v>
                </c:pt>
                <c:pt idx="24">
                  <c:v>0</c:v>
                </c:pt>
                <c:pt idx="32">
                  <c:v>1.1000000000000001</c:v>
                </c:pt>
              </c:numCache>
            </c:numRef>
          </c:xVal>
          <c:yVal>
            <c:numRef>
              <c:f>公会計指標分析・財政指標組合せ分析表!$BP$73:$DC$73</c:f>
              <c:numCache>
                <c:formatCode>#,##0.0;"▲ "#,##0.0</c:formatCode>
                <c:ptCount val="40"/>
                <c:pt idx="24">
                  <c:v>30.1</c:v>
                </c:pt>
                <c:pt idx="32">
                  <c:v>31.6</c:v>
                </c:pt>
              </c:numCache>
            </c:numRef>
          </c:yVal>
          <c:smooth val="0"/>
          <c:extLst>
            <c:ext xmlns:c16="http://schemas.microsoft.com/office/drawing/2014/chart" uri="{C3380CC4-5D6E-409C-BE32-E72D297353CC}">
              <c16:uniqueId val="{00000009-8EE1-436B-B45A-F5126BC6A6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{8318B68B-80F9-4BBB-B86A-C2714B9F95F1}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EE1-436B-B45A-F5126BC6A6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{771C5001-8746-4DE9-B69C-DF5C99202557}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E1-436B-B45A-F5126BC6A6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{7A758EF2-0EF7-4C38-A607-4E73D0FE4818}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E1-436B-B45A-F5126BC6A6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{0FC0265C-8923-44EE-8E28-74D5CFFFE730}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E1-436B-B45A-F5126BC6A6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{46070F46-5415-4F90-9736-15C2782D9076}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E1-436B-B45A-F5126BC6A6F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{11444D36-C4DE-41A9-B295-1E1DB2CAC3BE}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EE1-436B-B45A-F5126BC6A6F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{28FE1B2B-9A34-418B-A7E8-95C15A248086}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EE1-436B-B45A-F5126BC6A6F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{5C23CD10-05EB-47CF-AAE5-5CFCD52F179A}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EE1-436B-B45A-F5126BC6A6F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{C4EF70B7-6157-41BE-8E93-7E651E620AF5}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EE1-436B-B45A-F5126BC6A6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8EE1-436B-B45A-F5126BC6A6F6}"/>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実質公債費比率の分子の数値は、今年度は前年度比</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百万円の増となりました。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構造を見てみますと、新庁舎建設事業の元金償還が影響し、一般会計での元利償還金において、前年度比</a:t>
          </a:r>
          <a:r>
            <a:rPr kumimoji="1" lang="en-US" altLang="ja-JP" sz="1100">
              <a:latin typeface="ＭＳ ゴシック" pitchFamily="49" charset="-128"/>
              <a:ea typeface="ＭＳ ゴシック" pitchFamily="49" charset="-128"/>
            </a:rPr>
            <a:t>+13.5</a:t>
          </a:r>
          <a:r>
            <a:rPr kumimoji="1" lang="ja-JP" altLang="en-US" sz="1100">
              <a:latin typeface="ＭＳ ゴシック" pitchFamily="49" charset="-128"/>
              <a:ea typeface="ＭＳ ゴシック" pitchFamily="49" charset="-128"/>
            </a:rPr>
            <a:t>％となりました。前年度に引き続き、一部事務組合等の起こした地方債に充てられる負担金は低く抑えられています。一方、交付税算入公債費等は</a:t>
          </a:r>
          <a:r>
            <a:rPr kumimoji="1" lang="en-US" altLang="ja-JP" sz="1100">
              <a:latin typeface="ＭＳ ゴシック" pitchFamily="49" charset="-128"/>
              <a:ea typeface="ＭＳ ゴシック" pitchFamily="49" charset="-128"/>
            </a:rPr>
            <a:t>64</a:t>
          </a:r>
          <a:r>
            <a:rPr kumimoji="1" lang="ja-JP" altLang="en-US" sz="1100">
              <a:latin typeface="ＭＳ ゴシック" pitchFamily="49" charset="-128"/>
              <a:ea typeface="ＭＳ ゴシック" pitchFamily="49" charset="-128"/>
            </a:rPr>
            <a:t>百万円増加しました。控除する都市計画税などの特定財源や台風被害による災害復旧費等が増加したことが要因として挙げられます。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ヵ年平均では</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％、単年度においても</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％と早期健全化基準である</a:t>
          </a:r>
          <a:r>
            <a:rPr kumimoji="1" lang="en-US" altLang="ja-JP" sz="1100">
              <a:latin typeface="ＭＳ ゴシック" pitchFamily="49" charset="-128"/>
              <a:ea typeface="ＭＳ ゴシック" pitchFamily="49" charset="-128"/>
            </a:rPr>
            <a:t>25.0</a:t>
          </a:r>
          <a:r>
            <a:rPr kumimoji="1" lang="ja-JP" altLang="en-US" sz="1100">
              <a:latin typeface="ＭＳ ゴシック" pitchFamily="49" charset="-128"/>
              <a:ea typeface="ＭＳ ゴシック" pitchFamily="49" charset="-128"/>
            </a:rPr>
            <a:t>％を大きく下回っているため、現段階では健全財政と言えますが、新庁舎建設事業や臨時財政対策債の償還が年々増加していくことから、一般会計の元利償還金の増加が見込まれ、上昇していくことが想定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前年度から引き続き、新庁舎建設事業による多額の借り入れが影響して、将来負担比率の分子の数値が正の数値として算出されました。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31.6</a:t>
          </a:r>
          <a:r>
            <a:rPr kumimoji="1" lang="ja-JP" altLang="en-US" sz="1400">
              <a:latin typeface="ＭＳ ゴシック" pitchFamily="49" charset="-128"/>
              <a:ea typeface="ＭＳ ゴシック" pitchFamily="49" charset="-128"/>
            </a:rPr>
            <a:t>％と早期健全化基準である</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は大きく下回っているため、現段階では健全財政と言えますが、今後は将来の住民に大きな負担を残さないよう、償還利率の低減や適債項目の選択などに努めていきます。また、新規事業の実施等について総点検を図り、財政の健全化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・新給食センター建設事業の財源を確保するため、財政調整基金から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千円を取り崩し、学校整備基金へ積立を行った。また、法人町民税の減収による財源不足も影響し、財政調整基金からの取り崩し合計額は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・基金の使途の明確化を図るために、次年度も新給食センター建設事業の財源を確保するため、財政調整基金からの取り崩しを予定している。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・学校整備基金：学校施設の整備施策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・公共施設整備基金：住宅地開発事業等に伴う公共施設の整備施策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・ふるさと基金：阿久比町を応援する人々からの寄附金を活用し、寄附者の意向を反映した事業施策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・もちの木園整備基金：阿久比町立もちの木園の施設整備施策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・福祉基金：福祉の促進を目的とした事業施策（Ｈ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・学校整備基金：新学校給食センター建設事業費の財源を確保するため、財政調整金から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千円取り崩し、学校整備基金へ積み立てたことにより増加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・ふるさと基金：ふるさと阿久比応援寄附金を積み立てたことにより増加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年度供用開始予定の新給食センター建設工事費のため、平成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・新学校給食センター建設事業の財源として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億円を積み替え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・法人町民税の減収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・財政調整基金の残高は、景気の動向による財源不足や災害への備え等を目的に、標準財政規模の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・地方債の償還計画を踏まえ、今後の積み立てを検討する。（Ｈ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前年度に引き続き、類似団体より低い水準にある。道路補修修繕計画や橋梁長寿命化修繕計画に基づき、インフラ系の施設については随時更新されている一方、その他の施設については、建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年を超えているものが多く存在する中、平成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新庁舎及びホール棟の建替え工事が完了したことが要因です。その他の施設においても、公共施設等総合管理計画に基づいた個別施設計画の策定を推進し、当該計画に基づいた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0" name="直線コネクタ 69"/>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1"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2" name="直線コネクタ 71"/>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3"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4" name="直線コネクタ 73"/>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5"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6" name="フローチャート: 判断 75"/>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7" name="フローチャート: 判断 76"/>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8" name="フローチャート: 判断 77"/>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168456</xdr:rowOff>
    </xdr:from>
    <xdr:to>
      <xdr:col>23</xdr:col>
      <xdr:colOff>136525</xdr:colOff>
      <xdr:row>31</xdr:row>
      <xdr:rowOff>98606</xdr:rowOff>
    </xdr:to>
    <xdr:sp macro="" textlink="">
      <xdr:nvSpPr>
        <xdr:cNvPr id="84" name="楕円 83"/>
        <xdr:cNvSpPr/>
      </xdr:nvSpPr>
      <xdr:spPr>
        <a:xfrm>
          <a:off x="47117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146883</xdr:rowOff>
    </xdr:from>
    <xdr:ext cx="405111" cy="259045"/>
    <xdr:sp macro="" textlink="">
      <xdr:nvSpPr>
        <xdr:cNvPr id="85" name="有形固定資産減価償却率該当値テキスト"/>
        <xdr:cNvSpPr txBox="1"/>
      </xdr:nvSpPr>
      <xdr:spPr>
        <a:xfrm>
          <a:off x="4813300" y="6061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86" name="楕円 85"/>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47806</xdr:rowOff>
    </xdr:from>
    <xdr:to>
      <xdr:col>23</xdr:col>
      <xdr:colOff>85725</xdr:colOff>
      <xdr:row>31</xdr:row>
      <xdr:rowOff>103324</xdr:rowOff>
    </xdr:to>
    <xdr:cxnSp macro="">
      <xdr:nvCxnSpPr>
        <xdr:cNvPr id="87" name="直線コネクタ 86"/>
        <xdr:cNvCxnSpPr/>
      </xdr:nvCxnSpPr>
      <xdr:spPr>
        <a:xfrm flipV="1">
          <a:off x="4051300" y="6134281"/>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8" name="楕円 87"/>
        <xdr:cNvSpPr/>
      </xdr:nvSpPr>
      <xdr:spPr>
        <a:xfrm>
          <a:off x="3238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49621</xdr:rowOff>
    </xdr:from>
    <xdr:to>
      <xdr:col>19</xdr:col>
      <xdr:colOff>136525</xdr:colOff>
      <xdr:row>31</xdr:row>
      <xdr:rowOff>103324</xdr:rowOff>
    </xdr:to>
    <xdr:cxnSp macro="">
      <xdr:nvCxnSpPr>
        <xdr:cNvPr id="89" name="直線コネクタ 88"/>
        <xdr:cNvCxnSpPr/>
      </xdr:nvCxnSpPr>
      <xdr:spPr>
        <a:xfrm>
          <a:off x="3289300" y="5964646"/>
          <a:ext cx="762000" cy="22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90"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1"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145251</xdr:rowOff>
    </xdr:from>
    <xdr:ext cx="405111" cy="259045"/>
    <xdr:sp macro="" textlink="">
      <xdr:nvSpPr>
        <xdr:cNvPr id="92" name="n_1main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3" name="n_2main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債務償還可能年数は、類似団体平均と同数値となっているものの、新庁舎建設事業に係る町債の発行を行ったことで、将来負担額は増額傾向にある。債務償還可能年数については、令和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年度を上限の目安と捉えており、これを上回らないよう、取り組んでいく。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27"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8" name="フローチャート: 判断 127"/>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4" name="楕円 133"/>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35"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147320</xdr:rowOff>
    </xdr:from>
    <xdr:to>
      <xdr:col>24</xdr:col>
      <xdr:colOff>114300</xdr:colOff>
      <xdr:row>39</xdr:row>
      <xdr:rowOff>77470</xdr:rowOff>
    </xdr:to>
    <xdr:sp macro="" textlink="">
      <xdr:nvSpPr>
        <xdr:cNvPr id="70" name="楕円 69"/>
        <xdr:cNvSpPr/>
      </xdr:nvSpPr>
      <xdr:spPr>
        <a:xfrm>
          <a:off x="4584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125747</xdr:rowOff>
    </xdr:from>
    <xdr:ext cx="405111" cy="259045"/>
    <xdr:sp macro="" textlink="">
      <xdr:nvSpPr>
        <xdr:cNvPr id="71" name="【道路】&#10;有形固定資産減価償却率該当値テキスト"/>
        <xdr:cNvSpPr txBox="1"/>
      </xdr:nvSpPr>
      <xdr:spPr>
        <a:xfrm>
          <a:off x="4673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2" name="楕円 71"/>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26670</xdr:rowOff>
    </xdr:from>
    <xdr:to>
      <xdr:col>24</xdr:col>
      <xdr:colOff>63500</xdr:colOff>
      <xdr:row>39</xdr:row>
      <xdr:rowOff>64770</xdr:rowOff>
    </xdr:to>
    <xdr:cxnSp macro="">
      <xdr:nvCxnSpPr>
        <xdr:cNvPr id="73" name="直線コネクタ 72"/>
        <xdr:cNvCxnSpPr/>
      </xdr:nvCxnSpPr>
      <xdr:spPr>
        <a:xfrm flipV="1">
          <a:off x="3797300" y="6713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xdr:rowOff>
    </xdr:from>
    <xdr:to>
      <xdr:col>15</xdr:col>
      <xdr:colOff>101600</xdr:colOff>
      <xdr:row>39</xdr:row>
      <xdr:rowOff>111760</xdr:rowOff>
    </xdr:to>
    <xdr:sp macro="" textlink="">
      <xdr:nvSpPr>
        <xdr:cNvPr id="74" name="楕円 73"/>
        <xdr:cNvSpPr/>
      </xdr:nvSpPr>
      <xdr:spPr>
        <a:xfrm>
          <a:off x="2857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60960</xdr:rowOff>
    </xdr:from>
    <xdr:to>
      <xdr:col>19</xdr:col>
      <xdr:colOff>177800</xdr:colOff>
      <xdr:row>39</xdr:row>
      <xdr:rowOff>64770</xdr:rowOff>
    </xdr:to>
    <xdr:cxnSp macro="">
      <xdr:nvCxnSpPr>
        <xdr:cNvPr id="75" name="直線コネクタ 74"/>
        <xdr:cNvCxnSpPr/>
      </xdr:nvCxnSpPr>
      <xdr:spPr>
        <a:xfrm>
          <a:off x="2908300" y="674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8"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102887</xdr:rowOff>
    </xdr:from>
    <xdr:ext cx="405111" cy="259045"/>
    <xdr:sp macro="" textlink="">
      <xdr:nvSpPr>
        <xdr:cNvPr id="79" name="n_2mainValue【道路】&#10;有形固定資産減価償却率"/>
        <xdr:cNvSpPr txBox="1"/>
      </xdr:nvSpPr>
      <xdr:spPr>
        <a:xfrm>
          <a:off x="2705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68977</xdr:rowOff>
    </xdr:from>
    <xdr:to>
      <xdr:col>55</xdr:col>
      <xdr:colOff>50800</xdr:colOff>
      <xdr:row>40</xdr:row>
      <xdr:rowOff>170577</xdr:rowOff>
    </xdr:to>
    <xdr:sp macro="" textlink="">
      <xdr:nvSpPr>
        <xdr:cNvPr id="121" name="楕円 120"/>
        <xdr:cNvSpPr/>
      </xdr:nvSpPr>
      <xdr:spPr>
        <a:xfrm>
          <a:off x="10426700" y="69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47404</xdr:rowOff>
    </xdr:from>
    <xdr:ext cx="534377" cy="259045"/>
    <xdr:sp macro="" textlink="">
      <xdr:nvSpPr>
        <xdr:cNvPr id="122" name="【道路】&#10;一人当たり延長該当値テキスト"/>
        <xdr:cNvSpPr txBox="1"/>
      </xdr:nvSpPr>
      <xdr:spPr>
        <a:xfrm>
          <a:off x="10515600" y="69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67576</xdr:rowOff>
    </xdr:from>
    <xdr:to>
      <xdr:col>50</xdr:col>
      <xdr:colOff>165100</xdr:colOff>
      <xdr:row>40</xdr:row>
      <xdr:rowOff>169176</xdr:rowOff>
    </xdr:to>
    <xdr:sp macro="" textlink="">
      <xdr:nvSpPr>
        <xdr:cNvPr id="123" name="楕円 122"/>
        <xdr:cNvSpPr/>
      </xdr:nvSpPr>
      <xdr:spPr>
        <a:xfrm>
          <a:off x="9588500" y="69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118376</xdr:rowOff>
    </xdr:from>
    <xdr:to>
      <xdr:col>55</xdr:col>
      <xdr:colOff>0</xdr:colOff>
      <xdr:row>40</xdr:row>
      <xdr:rowOff>119777</xdr:rowOff>
    </xdr:to>
    <xdr:cxnSp macro="">
      <xdr:nvCxnSpPr>
        <xdr:cNvPr id="124" name="直線コネクタ 123"/>
        <xdr:cNvCxnSpPr/>
      </xdr:nvCxnSpPr>
      <xdr:spPr>
        <a:xfrm>
          <a:off x="9639300" y="6976376"/>
          <a:ext cx="8382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63833</xdr:rowOff>
    </xdr:from>
    <xdr:to>
      <xdr:col>46</xdr:col>
      <xdr:colOff>38100</xdr:colOff>
      <xdr:row>40</xdr:row>
      <xdr:rowOff>165433</xdr:rowOff>
    </xdr:to>
    <xdr:sp macro="" textlink="">
      <xdr:nvSpPr>
        <xdr:cNvPr id="125" name="楕円 124"/>
        <xdr:cNvSpPr/>
      </xdr:nvSpPr>
      <xdr:spPr>
        <a:xfrm>
          <a:off x="8699500" y="69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114633</xdr:rowOff>
    </xdr:from>
    <xdr:to>
      <xdr:col>50</xdr:col>
      <xdr:colOff>114300</xdr:colOff>
      <xdr:row>40</xdr:row>
      <xdr:rowOff>118376</xdr:rowOff>
    </xdr:to>
    <xdr:cxnSp macro="">
      <xdr:nvCxnSpPr>
        <xdr:cNvPr id="126" name="直線コネクタ 125"/>
        <xdr:cNvCxnSpPr/>
      </xdr:nvCxnSpPr>
      <xdr:spPr>
        <a:xfrm>
          <a:off x="8750300" y="6972633"/>
          <a:ext cx="8890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160303</xdr:rowOff>
    </xdr:from>
    <xdr:ext cx="534377" cy="259045"/>
    <xdr:sp macro="" textlink="">
      <xdr:nvSpPr>
        <xdr:cNvPr id="129" name="n_1mainValue【道路】&#10;一人当たり延長"/>
        <xdr:cNvSpPr txBox="1"/>
      </xdr:nvSpPr>
      <xdr:spPr>
        <a:xfrm>
          <a:off x="9359411" y="70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156560</xdr:rowOff>
    </xdr:from>
    <xdr:ext cx="534377" cy="259045"/>
    <xdr:sp macro="" textlink="">
      <xdr:nvSpPr>
        <xdr:cNvPr id="130" name="n_2mainValue【道路】&#10;一人当たり延長"/>
        <xdr:cNvSpPr txBox="1"/>
      </xdr:nvSpPr>
      <xdr:spPr>
        <a:xfrm>
          <a:off x="8483111" y="701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7" name="楕円 166"/>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68"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24638</xdr:rowOff>
    </xdr:from>
    <xdr:to>
      <xdr:col>20</xdr:col>
      <xdr:colOff>38100</xdr:colOff>
      <xdr:row>59</xdr:row>
      <xdr:rowOff>126238</xdr:rowOff>
    </xdr:to>
    <xdr:sp macro="" textlink="">
      <xdr:nvSpPr>
        <xdr:cNvPr id="169" name="楕円 168"/>
        <xdr:cNvSpPr/>
      </xdr:nvSpPr>
      <xdr:spPr>
        <a:xfrm>
          <a:off x="3746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75438</xdr:rowOff>
    </xdr:to>
    <xdr:cxnSp macro="">
      <xdr:nvCxnSpPr>
        <xdr:cNvPr id="170" name="直線コネクタ 169"/>
        <xdr:cNvCxnSpPr/>
      </xdr:nvCxnSpPr>
      <xdr:spPr>
        <a:xfrm flipV="1">
          <a:off x="3797300" y="1016127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20066</xdr:rowOff>
    </xdr:from>
    <xdr:to>
      <xdr:col>15</xdr:col>
      <xdr:colOff>101600</xdr:colOff>
      <xdr:row>59</xdr:row>
      <xdr:rowOff>121666</xdr:rowOff>
    </xdr:to>
    <xdr:sp macro="" textlink="">
      <xdr:nvSpPr>
        <xdr:cNvPr id="171" name="楕円 170"/>
        <xdr:cNvSpPr/>
      </xdr:nvSpPr>
      <xdr:spPr>
        <a:xfrm>
          <a:off x="2857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70866</xdr:rowOff>
    </xdr:from>
    <xdr:to>
      <xdr:col>19</xdr:col>
      <xdr:colOff>177800</xdr:colOff>
      <xdr:row>59</xdr:row>
      <xdr:rowOff>75438</xdr:rowOff>
    </xdr:to>
    <xdr:cxnSp macro="">
      <xdr:nvCxnSpPr>
        <xdr:cNvPr id="172" name="直線コネクタ 171"/>
        <xdr:cNvCxnSpPr/>
      </xdr:nvCxnSpPr>
      <xdr:spPr>
        <a:xfrm>
          <a:off x="2908300" y="101864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142765</xdr:rowOff>
    </xdr:from>
    <xdr:ext cx="405111" cy="259045"/>
    <xdr:sp macro="" textlink="">
      <xdr:nvSpPr>
        <xdr:cNvPr id="175" name="n_1mainValue【橋りょう・トンネル】&#10;有形固定資産減価償却率"/>
        <xdr:cNvSpPr txBox="1"/>
      </xdr:nvSpPr>
      <xdr:spPr>
        <a:xfrm>
          <a:off x="3582044" y="991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76" name="n_2mainValue【橋りょう・トンネ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72269</xdr:rowOff>
    </xdr:from>
    <xdr:to>
      <xdr:col>55</xdr:col>
      <xdr:colOff>50800</xdr:colOff>
      <xdr:row>63</xdr:row>
      <xdr:rowOff>2419</xdr:rowOff>
    </xdr:to>
    <xdr:sp macro="" textlink="">
      <xdr:nvSpPr>
        <xdr:cNvPr id="212" name="楕円 211"/>
        <xdr:cNvSpPr/>
      </xdr:nvSpPr>
      <xdr:spPr>
        <a:xfrm>
          <a:off x="10426700" y="107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50696</xdr:rowOff>
    </xdr:from>
    <xdr:ext cx="534377" cy="259045"/>
    <xdr:sp macro="" textlink="">
      <xdr:nvSpPr>
        <xdr:cNvPr id="213" name="【橋りょう・トンネル】&#10;一人当たり有形固定資産（償却資産）額該当値テキスト"/>
        <xdr:cNvSpPr txBox="1"/>
      </xdr:nvSpPr>
      <xdr:spPr>
        <a:xfrm>
          <a:off x="10515600" y="106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73236</xdr:rowOff>
    </xdr:from>
    <xdr:to>
      <xdr:col>50</xdr:col>
      <xdr:colOff>165100</xdr:colOff>
      <xdr:row>63</xdr:row>
      <xdr:rowOff>3386</xdr:rowOff>
    </xdr:to>
    <xdr:sp macro="" textlink="">
      <xdr:nvSpPr>
        <xdr:cNvPr id="214" name="楕円 213"/>
        <xdr:cNvSpPr/>
      </xdr:nvSpPr>
      <xdr:spPr>
        <a:xfrm>
          <a:off x="9588500" y="107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123069</xdr:rowOff>
    </xdr:from>
    <xdr:to>
      <xdr:col>55</xdr:col>
      <xdr:colOff>0</xdr:colOff>
      <xdr:row>62</xdr:row>
      <xdr:rowOff>124036</xdr:rowOff>
    </xdr:to>
    <xdr:cxnSp macro="">
      <xdr:nvCxnSpPr>
        <xdr:cNvPr id="215" name="直線コネクタ 214"/>
        <xdr:cNvCxnSpPr/>
      </xdr:nvCxnSpPr>
      <xdr:spPr>
        <a:xfrm flipV="1">
          <a:off x="9639300" y="10752969"/>
          <a:ext cx="8382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75570</xdr:rowOff>
    </xdr:from>
    <xdr:to>
      <xdr:col>46</xdr:col>
      <xdr:colOff>38100</xdr:colOff>
      <xdr:row>63</xdr:row>
      <xdr:rowOff>5720</xdr:rowOff>
    </xdr:to>
    <xdr:sp macro="" textlink="">
      <xdr:nvSpPr>
        <xdr:cNvPr id="216" name="楕円 215"/>
        <xdr:cNvSpPr/>
      </xdr:nvSpPr>
      <xdr:spPr>
        <a:xfrm>
          <a:off x="8699500" y="107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124036</xdr:rowOff>
    </xdr:from>
    <xdr:to>
      <xdr:col>50</xdr:col>
      <xdr:colOff>114300</xdr:colOff>
      <xdr:row>62</xdr:row>
      <xdr:rowOff>126370</xdr:rowOff>
    </xdr:to>
    <xdr:cxnSp macro="">
      <xdr:nvCxnSpPr>
        <xdr:cNvPr id="217" name="直線コネクタ 216"/>
        <xdr:cNvCxnSpPr/>
      </xdr:nvCxnSpPr>
      <xdr:spPr>
        <a:xfrm flipV="1">
          <a:off x="8750300" y="10753936"/>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165963</xdr:rowOff>
    </xdr:from>
    <xdr:ext cx="534377" cy="259045"/>
    <xdr:sp macro="" textlink="">
      <xdr:nvSpPr>
        <xdr:cNvPr id="220" name="n_1mainValue【橋りょう・トンネル】&#10;一人当たり有形固定資産（償却資産）額"/>
        <xdr:cNvSpPr txBox="1"/>
      </xdr:nvSpPr>
      <xdr:spPr>
        <a:xfrm>
          <a:off x="9359411" y="107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168297</xdr:rowOff>
    </xdr:from>
    <xdr:ext cx="534377" cy="259045"/>
    <xdr:sp macro="" textlink="">
      <xdr:nvSpPr>
        <xdr:cNvPr id="221" name="n_2mainValue【橋りょう・トンネル】&#10;一人当たり有形固定資産（償却資産）額"/>
        <xdr:cNvSpPr txBox="1"/>
      </xdr:nvSpPr>
      <xdr:spPr>
        <a:xfrm>
          <a:off x="8483111" y="107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7" name="正方形/長方形 23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4" name="テキスト ボックス 2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6" name="テキスト ボックス 2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4" name="テキスト ボックス 2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278" name="直線コネクタ 277"/>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27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280" name="直線コネクタ 27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281"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282" name="直線コネクタ 281"/>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283"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284" name="フローチャート: 判断 28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285" name="フローチャート: 判断 284"/>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286" name="フローチャート: 判断 285"/>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292" name="楕円 291"/>
        <xdr:cNvSpPr/>
      </xdr:nvSpPr>
      <xdr:spPr>
        <a:xfrm>
          <a:off x="16268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76852</xdr:rowOff>
    </xdr:from>
    <xdr:ext cx="405111" cy="259045"/>
    <xdr:sp macro="" textlink="">
      <xdr:nvSpPr>
        <xdr:cNvPr id="293" name="【認定こども園・幼稚園・保育所】&#10;有形固定資産減価償却率該当値テキスト"/>
        <xdr:cNvSpPr txBox="1"/>
      </xdr:nvSpPr>
      <xdr:spPr>
        <a:xfrm>
          <a:off x="16357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95885</xdr:rowOff>
    </xdr:from>
    <xdr:to>
      <xdr:col>81</xdr:col>
      <xdr:colOff>101600</xdr:colOff>
      <xdr:row>38</xdr:row>
      <xdr:rowOff>26035</xdr:rowOff>
    </xdr:to>
    <xdr:sp macro="" textlink="">
      <xdr:nvSpPr>
        <xdr:cNvPr id="294" name="楕円 293"/>
        <xdr:cNvSpPr/>
      </xdr:nvSpPr>
      <xdr:spPr>
        <a:xfrm>
          <a:off x="15430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104775</xdr:rowOff>
    </xdr:from>
    <xdr:to>
      <xdr:col>85</xdr:col>
      <xdr:colOff>127000</xdr:colOff>
      <xdr:row>37</xdr:row>
      <xdr:rowOff>146685</xdr:rowOff>
    </xdr:to>
    <xdr:cxnSp macro="">
      <xdr:nvCxnSpPr>
        <xdr:cNvPr id="295" name="直線コネクタ 294"/>
        <xdr:cNvCxnSpPr/>
      </xdr:nvCxnSpPr>
      <xdr:spPr>
        <a:xfrm flipV="1">
          <a:off x="15481300" y="64484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96" name="楕円 295"/>
        <xdr:cNvSpPr/>
      </xdr:nvSpPr>
      <xdr:spPr>
        <a:xfrm>
          <a:off x="1454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28575</xdr:rowOff>
    </xdr:to>
    <xdr:cxnSp macro="">
      <xdr:nvCxnSpPr>
        <xdr:cNvPr id="297" name="直線コネクタ 296"/>
        <xdr:cNvCxnSpPr/>
      </xdr:nvCxnSpPr>
      <xdr:spPr>
        <a:xfrm flipV="1">
          <a:off x="14592300" y="64903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298"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299"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42562</xdr:rowOff>
    </xdr:from>
    <xdr:ext cx="405111" cy="259045"/>
    <xdr:sp macro="" textlink="">
      <xdr:nvSpPr>
        <xdr:cNvPr id="300" name="n_1mainValue【認定こども園・幼稚園・保育所】&#10;有形固定資産減価償却率"/>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01" name="n_2main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2" name="直線コネクタ 3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3" name="テキスト ボックス 3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4" name="直線コネクタ 3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5" name="テキスト ボックス 3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6" name="直線コネクタ 3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7" name="テキスト ボックス 3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8" name="直線コネクタ 3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9" name="テキスト ボックス 3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1" name="テキスト ボックス 3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23" name="直線コネクタ 322"/>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24"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25" name="直線コネクタ 324"/>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26"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327" name="直線コネクタ 326"/>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28"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29" name="フローチャート: 判断 328"/>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330" name="フローチャート: 判断 329"/>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331" name="フローチャート: 判断 330"/>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121412</xdr:rowOff>
    </xdr:from>
    <xdr:to>
      <xdr:col>116</xdr:col>
      <xdr:colOff>114300</xdr:colOff>
      <xdr:row>38</xdr:row>
      <xdr:rowOff>51562</xdr:rowOff>
    </xdr:to>
    <xdr:sp macro="" textlink="">
      <xdr:nvSpPr>
        <xdr:cNvPr id="337" name="楕円 336"/>
        <xdr:cNvSpPr/>
      </xdr:nvSpPr>
      <xdr:spPr>
        <a:xfrm>
          <a:off x="22110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144289</xdr:rowOff>
    </xdr:from>
    <xdr:ext cx="469744" cy="259045"/>
    <xdr:sp macro="" textlink="">
      <xdr:nvSpPr>
        <xdr:cNvPr id="338" name="【認定こども園・幼稚園・保育所】&#10;一人当たり面積該当値テキスト"/>
        <xdr:cNvSpPr txBox="1"/>
      </xdr:nvSpPr>
      <xdr:spPr>
        <a:xfrm>
          <a:off x="22199600"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119126</xdr:rowOff>
    </xdr:from>
    <xdr:to>
      <xdr:col>112</xdr:col>
      <xdr:colOff>38100</xdr:colOff>
      <xdr:row>38</xdr:row>
      <xdr:rowOff>49276</xdr:rowOff>
    </xdr:to>
    <xdr:sp macro="" textlink="">
      <xdr:nvSpPr>
        <xdr:cNvPr id="339" name="楕円 338"/>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762</xdr:rowOff>
    </xdr:to>
    <xdr:cxnSp macro="">
      <xdr:nvCxnSpPr>
        <xdr:cNvPr id="340" name="直線コネクタ 339"/>
        <xdr:cNvCxnSpPr/>
      </xdr:nvCxnSpPr>
      <xdr:spPr>
        <a:xfrm>
          <a:off x="21323300" y="651357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109982</xdr:rowOff>
    </xdr:from>
    <xdr:to>
      <xdr:col>107</xdr:col>
      <xdr:colOff>101600</xdr:colOff>
      <xdr:row>38</xdr:row>
      <xdr:rowOff>40132</xdr:rowOff>
    </xdr:to>
    <xdr:sp macro="" textlink="">
      <xdr:nvSpPr>
        <xdr:cNvPr id="341" name="楕円 340"/>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160782</xdr:rowOff>
    </xdr:from>
    <xdr:to>
      <xdr:col>111</xdr:col>
      <xdr:colOff>177800</xdr:colOff>
      <xdr:row>37</xdr:row>
      <xdr:rowOff>169926</xdr:rowOff>
    </xdr:to>
    <xdr:cxnSp macro="">
      <xdr:nvCxnSpPr>
        <xdr:cNvPr id="342" name="直線コネクタ 341"/>
        <xdr:cNvCxnSpPr/>
      </xdr:nvCxnSpPr>
      <xdr:spPr>
        <a:xfrm>
          <a:off x="20434300" y="650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343"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344"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65803</xdr:rowOff>
    </xdr:from>
    <xdr:ext cx="469744" cy="259045"/>
    <xdr:sp macro="" textlink="">
      <xdr:nvSpPr>
        <xdr:cNvPr id="345" name="n_1mainValue【認定こども園・幼稚園・保育所】&#10;一人当たり面積"/>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346" name="n_2main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7" name="正方形/長方形 3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4" name="正方形/長方形 3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8" name="直線コネクタ 3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9" name="テキスト ボックス 35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0" name="直線コネクタ 3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1" name="テキスト ボックス 3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2" name="直線コネクタ 3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3" name="テキスト ボックス 3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4" name="直線コネクタ 3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5" name="テキスト ボックス 3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6" name="直線コネクタ 3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7" name="テキスト ボックス 3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8" name="直線コネクタ 3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9" name="テキスト ボックス 36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373" name="直線コネクタ 372"/>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374"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375" name="直線コネクタ 374"/>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376"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377" name="直線コネクタ 376"/>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378"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379" name="フローチャート: 判断 378"/>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380" name="フローチャート: 判断 379"/>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381" name="フローチャート: 判断 380"/>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138612</xdr:rowOff>
    </xdr:from>
    <xdr:to>
      <xdr:col>85</xdr:col>
      <xdr:colOff>177800</xdr:colOff>
      <xdr:row>57</xdr:row>
      <xdr:rowOff>68762</xdr:rowOff>
    </xdr:to>
    <xdr:sp macro="" textlink="">
      <xdr:nvSpPr>
        <xdr:cNvPr id="387" name="楕円 386"/>
        <xdr:cNvSpPr/>
      </xdr:nvSpPr>
      <xdr:spPr>
        <a:xfrm>
          <a:off x="162687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161489</xdr:rowOff>
    </xdr:from>
    <xdr:ext cx="405111" cy="259045"/>
    <xdr:sp macro="" textlink="">
      <xdr:nvSpPr>
        <xdr:cNvPr id="388" name="【学校施設】&#10;有形固定資産減価償却率該当値テキスト"/>
        <xdr:cNvSpPr txBox="1"/>
      </xdr:nvSpPr>
      <xdr:spPr>
        <a:xfrm>
          <a:off x="16357600" y="959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389" name="楕円 388"/>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17962</xdr:rowOff>
    </xdr:from>
    <xdr:to>
      <xdr:col>85</xdr:col>
      <xdr:colOff>127000</xdr:colOff>
      <xdr:row>57</xdr:row>
      <xdr:rowOff>34290</xdr:rowOff>
    </xdr:to>
    <xdr:cxnSp macro="">
      <xdr:nvCxnSpPr>
        <xdr:cNvPr id="390" name="直線コネクタ 389"/>
        <xdr:cNvCxnSpPr/>
      </xdr:nvCxnSpPr>
      <xdr:spPr>
        <a:xfrm flipV="1">
          <a:off x="15481300" y="979061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32476</xdr:rowOff>
    </xdr:from>
    <xdr:to>
      <xdr:col>76</xdr:col>
      <xdr:colOff>165100</xdr:colOff>
      <xdr:row>55</xdr:row>
      <xdr:rowOff>134076</xdr:rowOff>
    </xdr:to>
    <xdr:sp macro="" textlink="">
      <xdr:nvSpPr>
        <xdr:cNvPr id="391" name="楕円 390"/>
        <xdr:cNvSpPr/>
      </xdr:nvSpPr>
      <xdr:spPr>
        <a:xfrm>
          <a:off x="14541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83276</xdr:rowOff>
    </xdr:from>
    <xdr:to>
      <xdr:col>81</xdr:col>
      <xdr:colOff>50800</xdr:colOff>
      <xdr:row>57</xdr:row>
      <xdr:rowOff>34290</xdr:rowOff>
    </xdr:to>
    <xdr:cxnSp macro="">
      <xdr:nvCxnSpPr>
        <xdr:cNvPr id="392" name="直線コネクタ 391"/>
        <xdr:cNvCxnSpPr/>
      </xdr:nvCxnSpPr>
      <xdr:spPr>
        <a:xfrm>
          <a:off x="14592300" y="951302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393"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394"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395" name="n_1mainValue【学校施設】&#10;有形固定資産減価償却率"/>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150603</xdr:rowOff>
    </xdr:from>
    <xdr:ext cx="405111" cy="259045"/>
    <xdr:sp macro="" textlink="">
      <xdr:nvSpPr>
        <xdr:cNvPr id="396" name="n_2mainValue【学校施設】&#10;有形固定資産減価償却率"/>
        <xdr:cNvSpPr txBox="1"/>
      </xdr:nvSpPr>
      <xdr:spPr>
        <a:xfrm>
          <a:off x="14389744"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3" name="テキスト ボックス 4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5" name="テキスト ボックス 4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7" name="テキスト ボックス 4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21" name="直線コネクタ 420"/>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22"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23" name="直線コネクタ 422"/>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24"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25" name="直線コネクタ 424"/>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426"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427" name="フローチャート: 判断 426"/>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428" name="フローチャート: 判断 427"/>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429" name="フローチャート: 判断 428"/>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17018</xdr:rowOff>
    </xdr:from>
    <xdr:to>
      <xdr:col>116</xdr:col>
      <xdr:colOff>114300</xdr:colOff>
      <xdr:row>63</xdr:row>
      <xdr:rowOff>118618</xdr:rowOff>
    </xdr:to>
    <xdr:sp macro="" textlink="">
      <xdr:nvSpPr>
        <xdr:cNvPr id="435" name="楕円 434"/>
        <xdr:cNvSpPr/>
      </xdr:nvSpPr>
      <xdr:spPr>
        <a:xfrm>
          <a:off x="221107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166895</xdr:rowOff>
    </xdr:from>
    <xdr:ext cx="469744" cy="259045"/>
    <xdr:sp macro="" textlink="">
      <xdr:nvSpPr>
        <xdr:cNvPr id="436" name="【学校施設】&#10;一人当たり面積該当値テキスト"/>
        <xdr:cNvSpPr txBox="1"/>
      </xdr:nvSpPr>
      <xdr:spPr>
        <a:xfrm>
          <a:off x="22199600" y="1079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xdr:rowOff>
    </xdr:from>
    <xdr:to>
      <xdr:col>112</xdr:col>
      <xdr:colOff>38100</xdr:colOff>
      <xdr:row>63</xdr:row>
      <xdr:rowOff>114046</xdr:rowOff>
    </xdr:to>
    <xdr:sp macro="" textlink="">
      <xdr:nvSpPr>
        <xdr:cNvPr id="437" name="楕円 436"/>
        <xdr:cNvSpPr/>
      </xdr:nvSpPr>
      <xdr:spPr>
        <a:xfrm>
          <a:off x="21272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63246</xdr:rowOff>
    </xdr:from>
    <xdr:to>
      <xdr:col>116</xdr:col>
      <xdr:colOff>63500</xdr:colOff>
      <xdr:row>63</xdr:row>
      <xdr:rowOff>67818</xdr:rowOff>
    </xdr:to>
    <xdr:cxnSp macro="">
      <xdr:nvCxnSpPr>
        <xdr:cNvPr id="438" name="直線コネクタ 437"/>
        <xdr:cNvCxnSpPr/>
      </xdr:nvCxnSpPr>
      <xdr:spPr>
        <a:xfrm>
          <a:off x="21323300" y="10864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xdr:rowOff>
    </xdr:from>
    <xdr:to>
      <xdr:col>107</xdr:col>
      <xdr:colOff>101600</xdr:colOff>
      <xdr:row>63</xdr:row>
      <xdr:rowOff>101854</xdr:rowOff>
    </xdr:to>
    <xdr:sp macro="" textlink="">
      <xdr:nvSpPr>
        <xdr:cNvPr id="439" name="楕円 438"/>
        <xdr:cNvSpPr/>
      </xdr:nvSpPr>
      <xdr:spPr>
        <a:xfrm>
          <a:off x="20383500" y="108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51054</xdr:rowOff>
    </xdr:from>
    <xdr:to>
      <xdr:col>111</xdr:col>
      <xdr:colOff>177800</xdr:colOff>
      <xdr:row>63</xdr:row>
      <xdr:rowOff>63246</xdr:rowOff>
    </xdr:to>
    <xdr:cxnSp macro="">
      <xdr:nvCxnSpPr>
        <xdr:cNvPr id="440" name="直線コネクタ 439"/>
        <xdr:cNvCxnSpPr/>
      </xdr:nvCxnSpPr>
      <xdr:spPr>
        <a:xfrm>
          <a:off x="20434300" y="1085240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441"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442"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105173</xdr:rowOff>
    </xdr:from>
    <xdr:ext cx="469744" cy="259045"/>
    <xdr:sp macro="" textlink="">
      <xdr:nvSpPr>
        <xdr:cNvPr id="443" name="n_1mainValue【学校施設】&#10;一人当たり面積"/>
        <xdr:cNvSpPr txBox="1"/>
      </xdr:nvSpPr>
      <xdr:spPr>
        <a:xfrm>
          <a:off x="210757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92981</xdr:rowOff>
    </xdr:from>
    <xdr:ext cx="469744" cy="259045"/>
    <xdr:sp macro="" textlink="">
      <xdr:nvSpPr>
        <xdr:cNvPr id="444" name="n_2mainValue【学校施設】&#10;一人当たり面積"/>
        <xdr:cNvSpPr txBox="1"/>
      </xdr:nvSpPr>
      <xdr:spPr>
        <a:xfrm>
          <a:off x="20199427"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469" name="直線コネクタ 468"/>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470"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71" name="直線コネクタ 470"/>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474"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75" name="フローチャート: 判断 474"/>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76" name="フローチャート: 判断 475"/>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77" name="フローチャート: 判断 476"/>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114936</xdr:rowOff>
    </xdr:from>
    <xdr:to>
      <xdr:col>85</xdr:col>
      <xdr:colOff>177800</xdr:colOff>
      <xdr:row>79</xdr:row>
      <xdr:rowOff>45086</xdr:rowOff>
    </xdr:to>
    <xdr:sp macro="" textlink="">
      <xdr:nvSpPr>
        <xdr:cNvPr id="483" name="楕円 482"/>
        <xdr:cNvSpPr/>
      </xdr:nvSpPr>
      <xdr:spPr>
        <a:xfrm>
          <a:off x="162687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137813</xdr:rowOff>
    </xdr:from>
    <xdr:ext cx="405111" cy="259045"/>
    <xdr:sp macro="" textlink="">
      <xdr:nvSpPr>
        <xdr:cNvPr id="484" name="【児童館】&#10;有形固定資産減価償却率該当値テキスト"/>
        <xdr:cNvSpPr txBox="1"/>
      </xdr:nvSpPr>
      <xdr:spPr>
        <a:xfrm>
          <a:off x="16357600"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485" name="楕円 484"/>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165736</xdr:rowOff>
    </xdr:from>
    <xdr:to>
      <xdr:col>85</xdr:col>
      <xdr:colOff>127000</xdr:colOff>
      <xdr:row>79</xdr:row>
      <xdr:rowOff>38100</xdr:rowOff>
    </xdr:to>
    <xdr:cxnSp macro="">
      <xdr:nvCxnSpPr>
        <xdr:cNvPr id="486" name="直線コネクタ 485"/>
        <xdr:cNvCxnSpPr/>
      </xdr:nvCxnSpPr>
      <xdr:spPr>
        <a:xfrm flipV="1">
          <a:off x="15481300" y="135388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487" name="楕円 486"/>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60961</xdr:rowOff>
    </xdr:to>
    <xdr:cxnSp macro="">
      <xdr:nvCxnSpPr>
        <xdr:cNvPr id="488" name="直線コネクタ 487"/>
        <xdr:cNvCxnSpPr/>
      </xdr:nvCxnSpPr>
      <xdr:spPr>
        <a:xfrm flipV="1">
          <a:off x="14592300" y="1358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489"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490"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491" name="n_1mainValue【児童館】&#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492" name="n_2mainValue【児童館】&#10;有形固定資産減価償却率"/>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3" name="直線コネクタ 5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4" name="テキスト ボックス 5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5" name="直線コネクタ 5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6" name="テキスト ボックス 5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9" name="直線コネクタ 5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0" name="テキスト ボックス 5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1" name="直線コネクタ 5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2" name="テキスト ボックス 5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516" name="直線コネクタ 515"/>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1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18" name="直線コネクタ 51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19"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0" name="直線コネクタ 519"/>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21"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2" name="フローチャート: 判断 52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23" name="フローチャート: 判断 522"/>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24" name="フローチャート: 判断 523"/>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5" name="テキスト ボックス 5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6" name="テキスト ボックス 5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7" name="テキスト ボックス 5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8" name="テキスト ボックス 5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9" name="テキスト ボックス 5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530" name="楕円 529"/>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531"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532" name="楕円 531"/>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533" name="直線コネクタ 532"/>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534" name="楕円 533"/>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535" name="直線コネクタ 534"/>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36"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537"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538" name="n_1mainValue【児童館】&#10;一人当たり面積"/>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539" name="n_2mainValue【児童館】&#10;一人当たり面積"/>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62" name="直線コネクタ 561"/>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63"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64" name="直線コネクタ 563"/>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65"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6" name="直線コネクタ 56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567"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8" name="フローチャート: 判断 567"/>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69" name="フローチャート: 判断 568"/>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70" name="フローチャート: 判断 569"/>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107696</xdr:rowOff>
    </xdr:from>
    <xdr:to>
      <xdr:col>85</xdr:col>
      <xdr:colOff>177800</xdr:colOff>
      <xdr:row>108</xdr:row>
      <xdr:rowOff>37846</xdr:rowOff>
    </xdr:to>
    <xdr:sp macro="" textlink="">
      <xdr:nvSpPr>
        <xdr:cNvPr id="576" name="楕円 575"/>
        <xdr:cNvSpPr/>
      </xdr:nvSpPr>
      <xdr:spPr>
        <a:xfrm>
          <a:off x="16268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22623</xdr:rowOff>
    </xdr:from>
    <xdr:ext cx="405111" cy="259045"/>
    <xdr:sp macro="" textlink="">
      <xdr:nvSpPr>
        <xdr:cNvPr id="577" name="【公民館】&#10;有形固定資産減価償却率該当値テキスト"/>
        <xdr:cNvSpPr txBox="1"/>
      </xdr:nvSpPr>
      <xdr:spPr>
        <a:xfrm>
          <a:off x="16357600" y="1836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155702</xdr:rowOff>
    </xdr:from>
    <xdr:to>
      <xdr:col>81</xdr:col>
      <xdr:colOff>101600</xdr:colOff>
      <xdr:row>108</xdr:row>
      <xdr:rowOff>85852</xdr:rowOff>
    </xdr:to>
    <xdr:sp macro="" textlink="">
      <xdr:nvSpPr>
        <xdr:cNvPr id="578" name="楕円 577"/>
        <xdr:cNvSpPr/>
      </xdr:nvSpPr>
      <xdr:spPr>
        <a:xfrm>
          <a:off x="15430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158496</xdr:rowOff>
    </xdr:from>
    <xdr:to>
      <xdr:col>85</xdr:col>
      <xdr:colOff>127000</xdr:colOff>
      <xdr:row>108</xdr:row>
      <xdr:rowOff>35052</xdr:rowOff>
    </xdr:to>
    <xdr:cxnSp macro="">
      <xdr:nvCxnSpPr>
        <xdr:cNvPr id="579" name="直線コネクタ 578"/>
        <xdr:cNvCxnSpPr/>
      </xdr:nvCxnSpPr>
      <xdr:spPr>
        <a:xfrm flipV="1">
          <a:off x="15481300" y="185036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45974</xdr:rowOff>
    </xdr:from>
    <xdr:to>
      <xdr:col>76</xdr:col>
      <xdr:colOff>165100</xdr:colOff>
      <xdr:row>103</xdr:row>
      <xdr:rowOff>147574</xdr:rowOff>
    </xdr:to>
    <xdr:sp macro="" textlink="">
      <xdr:nvSpPr>
        <xdr:cNvPr id="580" name="楕円 579"/>
        <xdr:cNvSpPr/>
      </xdr:nvSpPr>
      <xdr:spPr>
        <a:xfrm>
          <a:off x="14541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96774</xdr:rowOff>
    </xdr:from>
    <xdr:to>
      <xdr:col>81</xdr:col>
      <xdr:colOff>50800</xdr:colOff>
      <xdr:row>108</xdr:row>
      <xdr:rowOff>35052</xdr:rowOff>
    </xdr:to>
    <xdr:cxnSp macro="">
      <xdr:nvCxnSpPr>
        <xdr:cNvPr id="581" name="直線コネクタ 580"/>
        <xdr:cNvCxnSpPr/>
      </xdr:nvCxnSpPr>
      <xdr:spPr>
        <a:xfrm>
          <a:off x="14592300" y="17756124"/>
          <a:ext cx="889000" cy="79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56659</xdr:rowOff>
    </xdr:from>
    <xdr:ext cx="405111" cy="259045"/>
    <xdr:sp macro="" textlink="">
      <xdr:nvSpPr>
        <xdr:cNvPr id="582"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83"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76979</xdr:rowOff>
    </xdr:from>
    <xdr:ext cx="405111" cy="259045"/>
    <xdr:sp macro="" textlink="">
      <xdr:nvSpPr>
        <xdr:cNvPr id="584" name="n_1mainValue【公民館】&#10;有形固定資産減価償却率"/>
        <xdr:cNvSpPr txBox="1"/>
      </xdr:nvSpPr>
      <xdr:spPr>
        <a:xfrm>
          <a:off x="15266044" y="1859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164101</xdr:rowOff>
    </xdr:from>
    <xdr:ext cx="405111" cy="259045"/>
    <xdr:sp macro="" textlink="">
      <xdr:nvSpPr>
        <xdr:cNvPr id="585" name="n_2mainValue【公民館】&#10;有形固定資産減価償却率"/>
        <xdr:cNvSpPr txBox="1"/>
      </xdr:nvSpPr>
      <xdr:spPr>
        <a:xfrm>
          <a:off x="143897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6" name="直線コネクタ 5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7" name="テキスト ボックス 5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8" name="直線コネクタ 5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9" name="テキスト ボックス 5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0" name="直線コネクタ 5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1" name="テキスト ボックス 6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2" name="直線コネクタ 6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3" name="テキスト ボックス 6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4" name="直線コネクタ 6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5" name="テキスト ボックス 6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6" name="直線コネクタ 6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7" name="テキスト ボックス 6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11" name="直線コネクタ 610"/>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12"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13" name="直線コネクタ 61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14"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15" name="直線コネクタ 614"/>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616"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7" name="フローチャート: 判断 616"/>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8" name="フローチャート: 判断 617"/>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9" name="フローチャート: 判断 618"/>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625" name="楕円 624"/>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626" name="【公民館】&#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97245</xdr:rowOff>
    </xdr:from>
    <xdr:to>
      <xdr:col>112</xdr:col>
      <xdr:colOff>38100</xdr:colOff>
      <xdr:row>105</xdr:row>
      <xdr:rowOff>27395</xdr:rowOff>
    </xdr:to>
    <xdr:sp macro="" textlink="">
      <xdr:nvSpPr>
        <xdr:cNvPr id="627" name="楕円 626"/>
        <xdr:cNvSpPr/>
      </xdr:nvSpPr>
      <xdr:spPr>
        <a:xfrm>
          <a:off x="2127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148045</xdr:rowOff>
    </xdr:from>
    <xdr:to>
      <xdr:col>116</xdr:col>
      <xdr:colOff>63500</xdr:colOff>
      <xdr:row>104</xdr:row>
      <xdr:rowOff>151312</xdr:rowOff>
    </xdr:to>
    <xdr:cxnSp macro="">
      <xdr:nvCxnSpPr>
        <xdr:cNvPr id="628" name="直線コネクタ 627"/>
        <xdr:cNvCxnSpPr/>
      </xdr:nvCxnSpPr>
      <xdr:spPr>
        <a:xfrm>
          <a:off x="21323300" y="179788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629" name="楕円 628"/>
        <xdr:cNvSpPr/>
      </xdr:nvSpPr>
      <xdr:spPr>
        <a:xfrm>
          <a:off x="2038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148045</xdr:rowOff>
    </xdr:from>
    <xdr:to>
      <xdr:col>111</xdr:col>
      <xdr:colOff>177800</xdr:colOff>
      <xdr:row>105</xdr:row>
      <xdr:rowOff>159476</xdr:rowOff>
    </xdr:to>
    <xdr:cxnSp macro="">
      <xdr:nvCxnSpPr>
        <xdr:cNvPr id="630" name="直線コネクタ 629"/>
        <xdr:cNvCxnSpPr/>
      </xdr:nvCxnSpPr>
      <xdr:spPr>
        <a:xfrm flipV="1">
          <a:off x="20434300" y="179788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631" name="n_1aveValue【公民館】&#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32"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43922</xdr:rowOff>
    </xdr:from>
    <xdr:ext cx="469744" cy="259045"/>
    <xdr:sp macro="" textlink="">
      <xdr:nvSpPr>
        <xdr:cNvPr id="633" name="n_1mainValue【公民館】&#10;一人当たり面積"/>
        <xdr:cNvSpPr txBox="1"/>
      </xdr:nvSpPr>
      <xdr:spPr>
        <a:xfrm>
          <a:off x="21075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29953</xdr:rowOff>
    </xdr:from>
    <xdr:ext cx="469744" cy="259045"/>
    <xdr:sp macro="" textlink="">
      <xdr:nvSpPr>
        <xdr:cNvPr id="634" name="n_2mainValue【公民館】&#10;一人当たり面積"/>
        <xdr:cNvSpPr txBox="1"/>
      </xdr:nvSpPr>
      <xdr:spPr>
        <a:xfrm>
          <a:off x="20199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①の中で、類似団体と比較して特に有形固定資産減価償却率が高くなっている施設は、学校施設、児童館、保育所及び幼稚園で、一方、特に低くなっている施設は道路となっている。これらの施設の中で、建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ものが多く存在することが、有形固定資産減価償却率が高くなっている要因である。一方、インフラ系の道路施設については、道路舗装修繕計画に基づき随時更新されているため、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一人当たり面積は、類似団体と比較すると概ね低い水準にあるが、保育所及び幼稚園、公民館を除き類似団体平均を下回っている。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xdr:rowOff>
    </xdr:from>
    <xdr:to>
      <xdr:col>24</xdr:col>
      <xdr:colOff>114300</xdr:colOff>
      <xdr:row>35</xdr:row>
      <xdr:rowOff>106426</xdr:rowOff>
    </xdr:to>
    <xdr:sp macro="" textlink="">
      <xdr:nvSpPr>
        <xdr:cNvPr id="68" name="楕円 67"/>
        <xdr:cNvSpPr/>
      </xdr:nvSpPr>
      <xdr:spPr>
        <a:xfrm>
          <a:off x="4584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27703</xdr:rowOff>
    </xdr:from>
    <xdr:ext cx="405111" cy="259045"/>
    <xdr:sp macro="" textlink="">
      <xdr:nvSpPr>
        <xdr:cNvPr id="69" name="【図書館】&#10;有形固定資産減価償却率該当値テキスト"/>
        <xdr:cNvSpPr txBox="1"/>
      </xdr:nvSpPr>
      <xdr:spPr>
        <a:xfrm>
          <a:off x="4673600" y="585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55118</xdr:rowOff>
    </xdr:from>
    <xdr:to>
      <xdr:col>20</xdr:col>
      <xdr:colOff>38100</xdr:colOff>
      <xdr:row>35</xdr:row>
      <xdr:rowOff>156718</xdr:rowOff>
    </xdr:to>
    <xdr:sp macro="" textlink="">
      <xdr:nvSpPr>
        <xdr:cNvPr id="70" name="楕円 69"/>
        <xdr:cNvSpPr/>
      </xdr:nvSpPr>
      <xdr:spPr>
        <a:xfrm>
          <a:off x="3746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55626</xdr:rowOff>
    </xdr:from>
    <xdr:to>
      <xdr:col>24</xdr:col>
      <xdr:colOff>63500</xdr:colOff>
      <xdr:row>35</xdr:row>
      <xdr:rowOff>105918</xdr:rowOff>
    </xdr:to>
    <xdr:cxnSp macro="">
      <xdr:nvCxnSpPr>
        <xdr:cNvPr id="71" name="直線コネクタ 70"/>
        <xdr:cNvCxnSpPr/>
      </xdr:nvCxnSpPr>
      <xdr:spPr>
        <a:xfrm flipV="1">
          <a:off x="3797300" y="60563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2" name="楕円 71"/>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105918</xdr:rowOff>
    </xdr:from>
    <xdr:to>
      <xdr:col>19</xdr:col>
      <xdr:colOff>177800</xdr:colOff>
      <xdr:row>35</xdr:row>
      <xdr:rowOff>110490</xdr:rowOff>
    </xdr:to>
    <xdr:cxnSp macro="">
      <xdr:nvCxnSpPr>
        <xdr:cNvPr id="73" name="直線コネクタ 72"/>
        <xdr:cNvCxnSpPr/>
      </xdr:nvCxnSpPr>
      <xdr:spPr>
        <a:xfrm flipV="1">
          <a:off x="2908300" y="61066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1795</xdr:rowOff>
    </xdr:from>
    <xdr:ext cx="405111" cy="259045"/>
    <xdr:sp macro="" textlink="">
      <xdr:nvSpPr>
        <xdr:cNvPr id="76" name="n_1mainValue【図書館】&#10;有形固定資産減価償却率"/>
        <xdr:cNvSpPr txBox="1"/>
      </xdr:nvSpPr>
      <xdr:spPr>
        <a:xfrm>
          <a:off x="35820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77" name="n_2mainValue【図書館】&#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8"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17" name="楕円 116"/>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11992</xdr:rowOff>
    </xdr:from>
    <xdr:ext cx="469744" cy="259045"/>
    <xdr:sp macro="" textlink="">
      <xdr:nvSpPr>
        <xdr:cNvPr id="118" name="【図書館】&#10;一人当たり面積該当値テキスト"/>
        <xdr:cNvSpPr txBox="1"/>
      </xdr:nvSpPr>
      <xdr:spPr>
        <a:xfrm>
          <a:off x="105156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19" name="楕円 118"/>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84365</xdr:rowOff>
    </xdr:to>
    <xdr:cxnSp macro="">
      <xdr:nvCxnSpPr>
        <xdr:cNvPr id="120" name="直線コネクタ 119"/>
        <xdr:cNvCxnSpPr/>
      </xdr:nvCxnSpPr>
      <xdr:spPr>
        <a:xfrm>
          <a:off x="9639300" y="67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22678</xdr:rowOff>
    </xdr:from>
    <xdr:to>
      <xdr:col>46</xdr:col>
      <xdr:colOff>38100</xdr:colOff>
      <xdr:row>39</xdr:row>
      <xdr:rowOff>124278</xdr:rowOff>
    </xdr:to>
    <xdr:sp macro="" textlink="">
      <xdr:nvSpPr>
        <xdr:cNvPr id="121" name="楕円 120"/>
        <xdr:cNvSpPr/>
      </xdr:nvSpPr>
      <xdr:spPr>
        <a:xfrm>
          <a:off x="8699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73478</xdr:rowOff>
    </xdr:from>
    <xdr:to>
      <xdr:col>50</xdr:col>
      <xdr:colOff>114300</xdr:colOff>
      <xdr:row>39</xdr:row>
      <xdr:rowOff>84365</xdr:rowOff>
    </xdr:to>
    <xdr:cxnSp macro="">
      <xdr:nvCxnSpPr>
        <xdr:cNvPr id="122" name="直線コネクタ 121"/>
        <xdr:cNvCxnSpPr/>
      </xdr:nvCxnSpPr>
      <xdr:spPr>
        <a:xfrm>
          <a:off x="8750300" y="6760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4"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126292</xdr:rowOff>
    </xdr:from>
    <xdr:ext cx="469744" cy="259045"/>
    <xdr:sp macro="" textlink="">
      <xdr:nvSpPr>
        <xdr:cNvPr id="125" name="n_1mainValue【図書館】&#10;一人当たり面積"/>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115405</xdr:rowOff>
    </xdr:from>
    <xdr:ext cx="469744" cy="259045"/>
    <xdr:sp macro="" textlink="">
      <xdr:nvSpPr>
        <xdr:cNvPr id="126" name="n_2mainValue【図書館】&#10;一人当たり面積"/>
        <xdr:cNvSpPr txBox="1"/>
      </xdr:nvSpPr>
      <xdr:spPr>
        <a:xfrm>
          <a:off x="85154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3" name="正方形/長方形 1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4" name="正方形/長方形 1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5" name="正方形/長方形 1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6" name="正方形/長方形 1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7" name="正方形/長方形 1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8" name="正方形/長方形 1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9" name="正方形/長方形 1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0" name="正方形/長方形 1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9" name="テキスト ボックス 1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0" name="直線コネクタ 1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01" name="テキスト ボックス 2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02" name="直線コネクタ 2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203" name="テキスト ボックス 20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4" name="直線コネクタ 2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5" name="テキスト ボックス 2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6" name="直線コネクタ 2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7" name="テキスト ボックス 2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8" name="直線コネクタ 2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9" name="テキスト ボックス 2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10" name="直線コネクタ 2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11" name="テキスト ボックス 2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12" name="直線コネクタ 2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213" name="テキスト ボックス 21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4" name="直線コネクタ 2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15" name="テキスト ボックス 21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217" name="直線コネクタ 216"/>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218"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219" name="直線コネクタ 218"/>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220"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221" name="直線コネクタ 22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222"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223" name="フローチャート: 判断 22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224" name="フローチャート: 判断 223"/>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225" name="フローチャート: 判断 224"/>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26" name="テキスト ボックス 2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7" name="テキスト ボックス 2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8" name="テキスト ボックス 2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9" name="テキスト ボックス 2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0" name="テキスト ボックス 2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68399</xdr:rowOff>
    </xdr:from>
    <xdr:to>
      <xdr:col>85</xdr:col>
      <xdr:colOff>177800</xdr:colOff>
      <xdr:row>55</xdr:row>
      <xdr:rowOff>169999</xdr:rowOff>
    </xdr:to>
    <xdr:sp macro="" textlink="">
      <xdr:nvSpPr>
        <xdr:cNvPr id="231" name="楕円 230"/>
        <xdr:cNvSpPr/>
      </xdr:nvSpPr>
      <xdr:spPr>
        <a:xfrm>
          <a:off x="162687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8363</xdr:rowOff>
    </xdr:from>
    <xdr:ext cx="405111" cy="259045"/>
    <xdr:sp macro="" textlink="">
      <xdr:nvSpPr>
        <xdr:cNvPr id="232" name="【保健センター・保健所】&#10;有形固定資産減価償却率該当値テキスト"/>
        <xdr:cNvSpPr txBox="1"/>
      </xdr:nvSpPr>
      <xdr:spPr>
        <a:xfrm>
          <a:off x="16357600" y="943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150041</xdr:rowOff>
    </xdr:from>
    <xdr:to>
      <xdr:col>81</xdr:col>
      <xdr:colOff>101600</xdr:colOff>
      <xdr:row>56</xdr:row>
      <xdr:rowOff>80191</xdr:rowOff>
    </xdr:to>
    <xdr:sp macro="" textlink="">
      <xdr:nvSpPr>
        <xdr:cNvPr id="233" name="楕円 232"/>
        <xdr:cNvSpPr/>
      </xdr:nvSpPr>
      <xdr:spPr>
        <a:xfrm>
          <a:off x="15430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119199</xdr:rowOff>
    </xdr:from>
    <xdr:to>
      <xdr:col>85</xdr:col>
      <xdr:colOff>127000</xdr:colOff>
      <xdr:row>56</xdr:row>
      <xdr:rowOff>29391</xdr:rowOff>
    </xdr:to>
    <xdr:cxnSp macro="">
      <xdr:nvCxnSpPr>
        <xdr:cNvPr id="234" name="直線コネクタ 233"/>
        <xdr:cNvCxnSpPr/>
      </xdr:nvCxnSpPr>
      <xdr:spPr>
        <a:xfrm flipV="1">
          <a:off x="15481300" y="954894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24312</xdr:rowOff>
    </xdr:from>
    <xdr:to>
      <xdr:col>76</xdr:col>
      <xdr:colOff>165100</xdr:colOff>
      <xdr:row>56</xdr:row>
      <xdr:rowOff>125912</xdr:rowOff>
    </xdr:to>
    <xdr:sp macro="" textlink="">
      <xdr:nvSpPr>
        <xdr:cNvPr id="235" name="楕円 234"/>
        <xdr:cNvSpPr/>
      </xdr:nvSpPr>
      <xdr:spPr>
        <a:xfrm>
          <a:off x="14541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29391</xdr:rowOff>
    </xdr:from>
    <xdr:to>
      <xdr:col>81</xdr:col>
      <xdr:colOff>50800</xdr:colOff>
      <xdr:row>56</xdr:row>
      <xdr:rowOff>75112</xdr:rowOff>
    </xdr:to>
    <xdr:cxnSp macro="">
      <xdr:nvCxnSpPr>
        <xdr:cNvPr id="236" name="直線コネクタ 235"/>
        <xdr:cNvCxnSpPr/>
      </xdr:nvCxnSpPr>
      <xdr:spPr>
        <a:xfrm flipV="1">
          <a:off x="14592300" y="96305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237"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238"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96718</xdr:rowOff>
    </xdr:from>
    <xdr:ext cx="405111" cy="259045"/>
    <xdr:sp macro="" textlink="">
      <xdr:nvSpPr>
        <xdr:cNvPr id="239" name="n_1mainValue【保健センター・保健所】&#10;有形固定資産減価償却率"/>
        <xdr:cNvSpPr txBox="1"/>
      </xdr:nvSpPr>
      <xdr:spPr>
        <a:xfrm>
          <a:off x="15266044" y="935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142439</xdr:rowOff>
    </xdr:from>
    <xdr:ext cx="405111" cy="259045"/>
    <xdr:sp macro="" textlink="">
      <xdr:nvSpPr>
        <xdr:cNvPr id="240" name="n_2mainValue【保健センター・保健所】&#10;有形固定資産減価償却率"/>
        <xdr:cNvSpPr txBox="1"/>
      </xdr:nvSpPr>
      <xdr:spPr>
        <a:xfrm>
          <a:off x="14389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1" name="正方形/長方形 2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2" name="正方形/長方形 2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3" name="正方形/長方形 2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4" name="正方形/長方形 2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5" name="正方形/長方形 2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6" name="正方形/長方形 2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7" name="正方形/長方形 2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8" name="正方形/長方形 2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9" name="テキスト ボックス 2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0" name="直線コネクタ 2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51" name="直線コネクタ 2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2" name="テキスト ボックス 2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3" name="直線コネクタ 2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4" name="テキスト ボックス 2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5" name="直線コネクタ 2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6" name="テキスト ボックス 2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7" name="直線コネクタ 2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8" name="テキスト ボックス 2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9" name="直線コネクタ 2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60" name="テキスト ボックス 2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1" name="直線コネクタ 2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2" name="テキスト ボックス 2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264" name="直線コネクタ 263"/>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265"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266" name="直線コネクタ 265"/>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26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268" name="直線コネクタ 26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269"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270" name="フローチャート: 判断 269"/>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271" name="フローチャート: 判断 270"/>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272" name="フローチャート: 判断 271"/>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73" name="テキスト ボックス 2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4" name="テキスト ボックス 2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5" name="テキスト ボックス 2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6" name="テキスト ボックス 2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7" name="テキスト ボックス 2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278" name="楕円 277"/>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44467</xdr:rowOff>
    </xdr:from>
    <xdr:ext cx="469744" cy="259045"/>
    <xdr:sp macro="" textlink="">
      <xdr:nvSpPr>
        <xdr:cNvPr id="279" name="【保健センター・保健所】&#10;一人当たり面積該当値テキスト"/>
        <xdr:cNvSpPr txBox="1"/>
      </xdr:nvSpPr>
      <xdr:spPr>
        <a:xfrm>
          <a:off x="22199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280" name="楕円 279"/>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72390</xdr:rowOff>
    </xdr:to>
    <xdr:cxnSp macro="">
      <xdr:nvCxnSpPr>
        <xdr:cNvPr id="281" name="直線コネクタ 280"/>
        <xdr:cNvCxnSpPr/>
      </xdr:nvCxnSpPr>
      <xdr:spPr>
        <a:xfrm>
          <a:off x="21323300" y="10702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282" name="楕円 281"/>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72390</xdr:rowOff>
    </xdr:to>
    <xdr:cxnSp macro="">
      <xdr:nvCxnSpPr>
        <xdr:cNvPr id="283" name="直線コネクタ 282"/>
        <xdr:cNvCxnSpPr/>
      </xdr:nvCxnSpPr>
      <xdr:spPr>
        <a:xfrm>
          <a:off x="20434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41927</xdr:rowOff>
    </xdr:from>
    <xdr:ext cx="469744" cy="259045"/>
    <xdr:sp macro="" textlink="">
      <xdr:nvSpPr>
        <xdr:cNvPr id="284" name="n_1ave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38117</xdr:rowOff>
    </xdr:from>
    <xdr:ext cx="469744" cy="259045"/>
    <xdr:sp macro="" textlink="">
      <xdr:nvSpPr>
        <xdr:cNvPr id="285" name="n_2aveValue【保健センター・保健所】&#10;一人当たり面積"/>
        <xdr:cNvSpPr txBox="1"/>
      </xdr:nvSpPr>
      <xdr:spPr>
        <a:xfrm>
          <a:off x="20199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139717</xdr:rowOff>
    </xdr:from>
    <xdr:ext cx="469744" cy="259045"/>
    <xdr:sp macro="" textlink="">
      <xdr:nvSpPr>
        <xdr:cNvPr id="286" name="n_1mainValue【保健センター・保健所】&#10;一人当たり面積"/>
        <xdr:cNvSpPr txBox="1"/>
      </xdr:nvSpPr>
      <xdr:spPr>
        <a:xfrm>
          <a:off x="21075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287" name="n_2mainValue【保健センター・保健所】&#10;一人当たり面積"/>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88" name="正方形/長方形 2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9" name="正方形/長方形 2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0" name="正方形/長方形 2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1" name="正方形/長方形 2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2" name="正方形/長方形 2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3" name="正方形/長方形 2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4" name="正方形/長方形 2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5" name="正方形/長方形 2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96" name="正方形/長方形 2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97" name="正方形/長方形 2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98" name="正方形/長方形 2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99" name="正方形/長方形 2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0" name="正方形/長方形 2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1" name="正方形/長方形 3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2" name="正方形/長方形 3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3" name="正方形/長方形 3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04" name="正方形/長方形 3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05" name="正方形/長方形 3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06" name="正方形/長方形 3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07" name="正方形/長方形 3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08" name="正方形/長方形 3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9" name="正方形/長方形 3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0" name="正方形/長方形 3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1" name="正方形/長方形 3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12" name="テキスト ボックス 3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13" name="直線コネクタ 3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14" name="直線コネクタ 3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15" name="テキスト ボックス 3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16" name="直線コネクタ 3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17" name="テキスト ボックス 3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8" name="直線コネクタ 3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9" name="テキスト ボックス 3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0" name="直線コネクタ 3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1" name="テキスト ボックス 3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22" name="直線コネクタ 3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23" name="テキスト ボックス 3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24" name="直線コネクタ 3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25" name="テキスト ボックス 3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26" name="直線コネクタ 3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27" name="テキスト ボックス 3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329" name="直線コネクタ 328"/>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330"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331" name="直線コネクタ 330"/>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332"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333" name="直線コネクタ 332"/>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334" name="【庁舎】&#10;有形固定資産減価償却率平均値テキスト"/>
        <xdr:cNvSpPr txBox="1"/>
      </xdr:nvSpPr>
      <xdr:spPr>
        <a:xfrm>
          <a:off x="16357600" y="1761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335" name="フローチャート: 判断 334"/>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336" name="フローチャート: 判断 335"/>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337" name="フローチャート: 判断 336"/>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38" name="テキスト ボックス 3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9" name="テキスト ボックス 3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40" name="テキスト ボックス 3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41" name="テキスト ボックス 3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42" name="テキスト ボックス 3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87449</xdr:rowOff>
    </xdr:from>
    <xdr:to>
      <xdr:col>85</xdr:col>
      <xdr:colOff>177800</xdr:colOff>
      <xdr:row>109</xdr:row>
      <xdr:rowOff>17599</xdr:rowOff>
    </xdr:to>
    <xdr:sp macro="" textlink="">
      <xdr:nvSpPr>
        <xdr:cNvPr id="343" name="楕円 342"/>
        <xdr:cNvSpPr/>
      </xdr:nvSpPr>
      <xdr:spPr>
        <a:xfrm>
          <a:off x="16268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2376</xdr:rowOff>
    </xdr:from>
    <xdr:ext cx="340478" cy="259045"/>
    <xdr:sp macro="" textlink="">
      <xdr:nvSpPr>
        <xdr:cNvPr id="344" name="【庁舎】&#10;有形固定資産減価償却率該当値テキスト"/>
        <xdr:cNvSpPr txBox="1"/>
      </xdr:nvSpPr>
      <xdr:spPr>
        <a:xfrm>
          <a:off x="16357600" y="18518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125005</xdr:rowOff>
    </xdr:from>
    <xdr:to>
      <xdr:col>81</xdr:col>
      <xdr:colOff>101600</xdr:colOff>
      <xdr:row>109</xdr:row>
      <xdr:rowOff>55155</xdr:rowOff>
    </xdr:to>
    <xdr:sp macro="" textlink="">
      <xdr:nvSpPr>
        <xdr:cNvPr id="345" name="楕円 344"/>
        <xdr:cNvSpPr/>
      </xdr:nvSpPr>
      <xdr:spPr>
        <a:xfrm>
          <a:off x="1543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138249</xdr:rowOff>
    </xdr:from>
    <xdr:to>
      <xdr:col>85</xdr:col>
      <xdr:colOff>127000</xdr:colOff>
      <xdr:row>109</xdr:row>
      <xdr:rowOff>4355</xdr:rowOff>
    </xdr:to>
    <xdr:cxnSp macro="">
      <xdr:nvCxnSpPr>
        <xdr:cNvPr id="346" name="直線コネクタ 345"/>
        <xdr:cNvCxnSpPr/>
      </xdr:nvCxnSpPr>
      <xdr:spPr>
        <a:xfrm flipV="1">
          <a:off x="15481300" y="186548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347" name="楕円 346"/>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4355</xdr:rowOff>
    </xdr:from>
    <xdr:to>
      <xdr:col>81</xdr:col>
      <xdr:colOff>50800</xdr:colOff>
      <xdr:row>109</xdr:row>
      <xdr:rowOff>35379</xdr:rowOff>
    </xdr:to>
    <xdr:cxnSp macro="">
      <xdr:nvCxnSpPr>
        <xdr:cNvPr id="348" name="直線コネクタ 347"/>
        <xdr:cNvCxnSpPr/>
      </xdr:nvCxnSpPr>
      <xdr:spPr>
        <a:xfrm flipV="1">
          <a:off x="14592300" y="186924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349"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350"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46282</xdr:rowOff>
    </xdr:from>
    <xdr:ext cx="340478" cy="259045"/>
    <xdr:sp macro="" textlink="">
      <xdr:nvSpPr>
        <xdr:cNvPr id="351" name="n_1mainValue【庁舎】&#10;有形固定資産減価償却率"/>
        <xdr:cNvSpPr txBox="1"/>
      </xdr:nvSpPr>
      <xdr:spPr>
        <a:xfrm>
          <a:off x="15298361" y="18734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77306</xdr:rowOff>
    </xdr:from>
    <xdr:ext cx="340478" cy="259045"/>
    <xdr:sp macro="" textlink="">
      <xdr:nvSpPr>
        <xdr:cNvPr id="352" name="n_2mainValue【庁舎】&#10;有形固定資産減価償却率"/>
        <xdr:cNvSpPr txBox="1"/>
      </xdr:nvSpPr>
      <xdr:spPr>
        <a:xfrm>
          <a:off x="14422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3" name="正方形/長方形 3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4" name="正方形/長方形 3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5" name="正方形/長方形 3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6" name="正方形/長方形 3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7" name="正方形/長方形 3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8" name="正方形/長方形 3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9" name="正方形/長方形 3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0" name="正方形/長方形 3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1" name="テキスト ボックス 3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2" name="直線コネクタ 3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63" name="直線コネクタ 3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4" name="テキスト ボックス 3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5" name="直線コネクタ 3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6" name="テキスト ボックス 3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7" name="直線コネクタ 3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8" name="テキスト ボックス 3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9" name="直線コネクタ 3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70" name="テキスト ボックス 3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71" name="直線コネクタ 3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72" name="テキスト ボックス 3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3" name="直線コネクタ 3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74" name="テキスト ボックス 3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376" name="直線コネクタ 375"/>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377"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378" name="直線コネクタ 377"/>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379"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380" name="直線コネクタ 379"/>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127652</xdr:rowOff>
    </xdr:from>
    <xdr:ext cx="469744" cy="259045"/>
    <xdr:sp macro="" textlink="">
      <xdr:nvSpPr>
        <xdr:cNvPr id="381" name="【庁舎】&#10;一人当たり面積平均値テキスト"/>
        <xdr:cNvSpPr txBox="1"/>
      </xdr:nvSpPr>
      <xdr:spPr>
        <a:xfrm>
          <a:off x="22199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382" name="フローチャート: 判断 381"/>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383" name="フローチャート: 判断 382"/>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384" name="フローチャート: 判断 383"/>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5" name="テキスト ボックス 3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6" name="テキスト ボックス 3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7" name="テキスト ボックス 3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8" name="テキスト ボックス 3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9" name="テキスト ボックス 3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126364</xdr:rowOff>
    </xdr:from>
    <xdr:to>
      <xdr:col>116</xdr:col>
      <xdr:colOff>114300</xdr:colOff>
      <xdr:row>106</xdr:row>
      <xdr:rowOff>56514</xdr:rowOff>
    </xdr:to>
    <xdr:sp macro="" textlink="">
      <xdr:nvSpPr>
        <xdr:cNvPr id="390" name="楕円 389"/>
        <xdr:cNvSpPr/>
      </xdr:nvSpPr>
      <xdr:spPr>
        <a:xfrm>
          <a:off x="221107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149241</xdr:rowOff>
    </xdr:from>
    <xdr:ext cx="469744" cy="259045"/>
    <xdr:sp macro="" textlink="">
      <xdr:nvSpPr>
        <xdr:cNvPr id="391" name="【庁舎】&#10;一人当たり面積該当値テキスト"/>
        <xdr:cNvSpPr txBox="1"/>
      </xdr:nvSpPr>
      <xdr:spPr>
        <a:xfrm>
          <a:off x="22199600"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124461</xdr:rowOff>
    </xdr:from>
    <xdr:to>
      <xdr:col>112</xdr:col>
      <xdr:colOff>38100</xdr:colOff>
      <xdr:row>106</xdr:row>
      <xdr:rowOff>54611</xdr:rowOff>
    </xdr:to>
    <xdr:sp macro="" textlink="">
      <xdr:nvSpPr>
        <xdr:cNvPr id="392" name="楕円 391"/>
        <xdr:cNvSpPr/>
      </xdr:nvSpPr>
      <xdr:spPr>
        <a:xfrm>
          <a:off x="21272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5714</xdr:rowOff>
    </xdr:to>
    <xdr:cxnSp macro="">
      <xdr:nvCxnSpPr>
        <xdr:cNvPr id="393" name="直線コネクタ 392"/>
        <xdr:cNvCxnSpPr/>
      </xdr:nvCxnSpPr>
      <xdr:spPr>
        <a:xfrm>
          <a:off x="21323300" y="181775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23495</xdr:rowOff>
    </xdr:from>
    <xdr:to>
      <xdr:col>107</xdr:col>
      <xdr:colOff>101600</xdr:colOff>
      <xdr:row>106</xdr:row>
      <xdr:rowOff>125095</xdr:rowOff>
    </xdr:to>
    <xdr:sp macro="" textlink="">
      <xdr:nvSpPr>
        <xdr:cNvPr id="394" name="楕円 393"/>
        <xdr:cNvSpPr/>
      </xdr:nvSpPr>
      <xdr:spPr>
        <a:xfrm>
          <a:off x="2038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74295</xdr:rowOff>
    </xdr:to>
    <xdr:cxnSp macro="">
      <xdr:nvCxnSpPr>
        <xdr:cNvPr id="395" name="直線コネクタ 394"/>
        <xdr:cNvCxnSpPr/>
      </xdr:nvCxnSpPr>
      <xdr:spPr>
        <a:xfrm flipV="1">
          <a:off x="20434300" y="1817751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396"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397"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45738</xdr:rowOff>
    </xdr:from>
    <xdr:ext cx="469744" cy="259045"/>
    <xdr:sp macro="" textlink="">
      <xdr:nvSpPr>
        <xdr:cNvPr id="398" name="n_1mainValue【庁舎】&#10;一人当たり面積"/>
        <xdr:cNvSpPr txBox="1"/>
      </xdr:nvSpPr>
      <xdr:spPr>
        <a:xfrm>
          <a:off x="210757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116222</xdr:rowOff>
    </xdr:from>
    <xdr:ext cx="469744" cy="259045"/>
    <xdr:sp macro="" textlink="">
      <xdr:nvSpPr>
        <xdr:cNvPr id="399" name="n_2mainValue【庁舎】&#10;一人当たり面積"/>
        <xdr:cNvSpPr txBox="1"/>
      </xdr:nvSpPr>
      <xdr:spPr>
        <a:xfrm>
          <a:off x="201994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0" name="正方形/長方形 3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1" name="正方形/長方形 4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2" name="テキスト ボックス 4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分析表②の中で、類似団体と比較して特に有形固定資産減価償却率が高くなっている施設は、図書館、保健センターで、一方、低くなっている施設は庁舎となっている。図書館及び保健センターは、建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年を超えており、有形固定資産減価償却率が高くなっている要因である。一方、庁舎については、平成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年度に完成したため、有形固定資産減価償却率は低くなっている。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一人当たり面積は、類似団体と比較すると概ね平均値となっているが、図書館については、類似団体平均をやや下回っている。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単年度の財政力指数は</a:t>
          </a:r>
          <a:r>
            <a:rPr kumimoji="1" lang="en-US" altLang="ja-JP" sz="1200">
              <a:latin typeface="ＭＳ Ｐゴシック" panose="020B0600070205080204" pitchFamily="50" charset="-128"/>
              <a:ea typeface="ＭＳ Ｐゴシック" panose="020B0600070205080204" pitchFamily="50" charset="-128"/>
            </a:rPr>
            <a:t>0.82</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0.84</a:t>
          </a:r>
          <a:r>
            <a:rPr kumimoji="1" lang="ja-JP" altLang="en-US" sz="1200">
              <a:latin typeface="ＭＳ Ｐゴシック" panose="020B0600070205080204" pitchFamily="50" charset="-128"/>
              <a:ea typeface="ＭＳ Ｐゴシック" panose="020B0600070205080204" pitchFamily="50" charset="-128"/>
            </a:rPr>
            <a:t>へ上昇しましたが、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ヵ年平均指数は昨年度から横ばいの</a:t>
          </a:r>
          <a:r>
            <a:rPr kumimoji="1" lang="en-US" altLang="ja-JP" sz="1200">
              <a:latin typeface="ＭＳ Ｐゴシック" panose="020B0600070205080204" pitchFamily="50" charset="-128"/>
              <a:ea typeface="ＭＳ Ｐゴシック" panose="020B0600070205080204" pitchFamily="50" charset="-128"/>
            </a:rPr>
            <a:t>0.83</a:t>
          </a:r>
          <a:r>
            <a:rPr kumimoji="1" lang="ja-JP" altLang="en-US" sz="1200">
              <a:latin typeface="ＭＳ Ｐゴシック" panose="020B0600070205080204" pitchFamily="50" charset="-128"/>
              <a:ea typeface="ＭＳ Ｐゴシック" panose="020B0600070205080204" pitchFamily="50" charset="-128"/>
            </a:rPr>
            <a:t>となり、類似団体内平均値を上回っています。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今年度の基準財政需要額は、高齢者及び子ども人口の増加等により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％増加しました。一方、基準財政収入額は、名鉄による「陽なたの丘」団地への入居が進んだこと等により、個人住民税や固定資産税等が増加したことから、</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％の増加となりました。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今後も、企業誘致・知多地方税滞納整理機構を活用した滞納額の圧縮を進め、税収の増加・徴収率の向上に努めていきます。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flipV="1">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歳入においては、国庫支出金は前年対</a:t>
          </a:r>
          <a:r>
            <a:rPr kumimoji="1" lang="en-US" altLang="ja-JP" sz="1150">
              <a:latin typeface="ＭＳ Ｐゴシック" panose="020B0600070205080204" pitchFamily="50" charset="-128"/>
              <a:ea typeface="ＭＳ Ｐゴシック" panose="020B0600070205080204" pitchFamily="50" charset="-128"/>
            </a:rPr>
            <a:t>36,784</a:t>
          </a:r>
          <a:r>
            <a:rPr kumimoji="1" lang="ja-JP" altLang="en-US" sz="1150">
              <a:latin typeface="ＭＳ Ｐゴシック" panose="020B0600070205080204" pitchFamily="50" charset="-128"/>
              <a:ea typeface="ＭＳ Ｐゴシック" panose="020B0600070205080204" pitchFamily="50" charset="-128"/>
            </a:rPr>
            <a:t>千円の増、地方消費税交付金は前年対</a:t>
          </a:r>
          <a:r>
            <a:rPr kumimoji="1" lang="en-US" altLang="ja-JP" sz="1150">
              <a:latin typeface="ＭＳ Ｐゴシック" panose="020B0600070205080204" pitchFamily="50" charset="-128"/>
              <a:ea typeface="ＭＳ Ｐゴシック" panose="020B0600070205080204" pitchFamily="50" charset="-128"/>
            </a:rPr>
            <a:t>26,716</a:t>
          </a:r>
          <a:r>
            <a:rPr kumimoji="1" lang="ja-JP" altLang="en-US" sz="1150">
              <a:latin typeface="ＭＳ Ｐゴシック" panose="020B0600070205080204" pitchFamily="50" charset="-128"/>
              <a:ea typeface="ＭＳ Ｐゴシック" panose="020B0600070205080204" pitchFamily="50" charset="-128"/>
            </a:rPr>
            <a:t>千円の増などの要因により、全体では</a:t>
          </a:r>
          <a:r>
            <a:rPr kumimoji="1" lang="en-US" altLang="ja-JP" sz="1150">
              <a:latin typeface="ＭＳ Ｐゴシック" panose="020B0600070205080204" pitchFamily="50" charset="-128"/>
              <a:ea typeface="ＭＳ Ｐゴシック" panose="020B0600070205080204" pitchFamily="50" charset="-128"/>
            </a:rPr>
            <a:t>52,641</a:t>
          </a:r>
          <a:r>
            <a:rPr kumimoji="1" lang="ja-JP" altLang="en-US" sz="1150">
              <a:latin typeface="ＭＳ Ｐゴシック" panose="020B0600070205080204" pitchFamily="50" charset="-128"/>
              <a:ea typeface="ＭＳ Ｐゴシック" panose="020B0600070205080204" pitchFamily="50" charset="-128"/>
            </a:rPr>
            <a:t>千円の増となりました。一方、歳出においては、人件費は前年対</a:t>
          </a:r>
          <a:r>
            <a:rPr kumimoji="1" lang="en-US" altLang="ja-JP" sz="1150">
              <a:latin typeface="ＭＳ Ｐゴシック" panose="020B0600070205080204" pitchFamily="50" charset="-128"/>
              <a:ea typeface="ＭＳ Ｐゴシック" panose="020B0600070205080204" pitchFamily="50" charset="-128"/>
            </a:rPr>
            <a:t>62,772</a:t>
          </a:r>
          <a:r>
            <a:rPr kumimoji="1" lang="ja-JP" altLang="en-US" sz="1150">
              <a:latin typeface="ＭＳ Ｐゴシック" panose="020B0600070205080204" pitchFamily="50" charset="-128"/>
              <a:ea typeface="ＭＳ Ｐゴシック" panose="020B0600070205080204" pitchFamily="50" charset="-128"/>
            </a:rPr>
            <a:t>千円の増、扶助費は前年対</a:t>
          </a:r>
          <a:r>
            <a:rPr kumimoji="1" lang="en-US" altLang="ja-JP" sz="1150">
              <a:latin typeface="ＭＳ Ｐゴシック" panose="020B0600070205080204" pitchFamily="50" charset="-128"/>
              <a:ea typeface="ＭＳ Ｐゴシック" panose="020B0600070205080204" pitchFamily="50" charset="-128"/>
            </a:rPr>
            <a:t>90,576</a:t>
          </a:r>
          <a:r>
            <a:rPr kumimoji="1" lang="ja-JP" altLang="en-US" sz="1150">
              <a:latin typeface="ＭＳ Ｐゴシック" panose="020B0600070205080204" pitchFamily="50" charset="-128"/>
              <a:ea typeface="ＭＳ Ｐゴシック" panose="020B0600070205080204" pitchFamily="50" charset="-128"/>
            </a:rPr>
            <a:t>千円の増、公債費は前年対</a:t>
          </a:r>
          <a:r>
            <a:rPr kumimoji="1" lang="en-US" altLang="ja-JP" sz="1150">
              <a:latin typeface="ＭＳ Ｐゴシック" panose="020B0600070205080204" pitchFamily="50" charset="-128"/>
              <a:ea typeface="ＭＳ Ｐゴシック" panose="020B0600070205080204" pitchFamily="50" charset="-128"/>
            </a:rPr>
            <a:t>72,599</a:t>
          </a:r>
          <a:r>
            <a:rPr kumimoji="1" lang="ja-JP" altLang="en-US" sz="1150">
              <a:latin typeface="ＭＳ Ｐゴシック" panose="020B0600070205080204" pitchFamily="50" charset="-128"/>
              <a:ea typeface="ＭＳ Ｐゴシック" panose="020B0600070205080204" pitchFamily="50" charset="-128"/>
            </a:rPr>
            <a:t>千円の増などの要因により、全体では</a:t>
          </a:r>
          <a:r>
            <a:rPr kumimoji="1" lang="en-US" altLang="ja-JP" sz="1150">
              <a:latin typeface="ＭＳ Ｐゴシック" panose="020B0600070205080204" pitchFamily="50" charset="-128"/>
              <a:ea typeface="ＭＳ Ｐゴシック" panose="020B0600070205080204" pitchFamily="50" charset="-128"/>
            </a:rPr>
            <a:t>244,161</a:t>
          </a:r>
          <a:r>
            <a:rPr kumimoji="1" lang="ja-JP" altLang="en-US" sz="1150">
              <a:latin typeface="ＭＳ Ｐゴシック" panose="020B0600070205080204" pitchFamily="50" charset="-128"/>
              <a:ea typeface="ＭＳ Ｐゴシック" panose="020B0600070205080204" pitchFamily="50" charset="-128"/>
            </a:rPr>
            <a:t>千円の増となりました。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歳入に対し歳出の増加が大きかったため、経常収支比率は前年度を上回る</a:t>
          </a:r>
          <a:r>
            <a:rPr kumimoji="1" lang="en-US" altLang="ja-JP" sz="1150">
              <a:latin typeface="ＭＳ Ｐゴシック" panose="020B0600070205080204" pitchFamily="50" charset="-128"/>
              <a:ea typeface="ＭＳ Ｐゴシック" panose="020B0600070205080204" pitchFamily="50" charset="-128"/>
            </a:rPr>
            <a:t>85.7</a:t>
          </a:r>
          <a:r>
            <a:rPr kumimoji="1" lang="ja-JP" altLang="en-US" sz="1150">
              <a:latin typeface="ＭＳ Ｐゴシック" panose="020B0600070205080204" pitchFamily="50" charset="-128"/>
              <a:ea typeface="ＭＳ Ｐゴシック" panose="020B0600070205080204" pitchFamily="50" charset="-128"/>
            </a:rPr>
            <a:t>％となりました。類似団体内平均値を下回ってはいますが、今後も扶助費等の経常経費の増加が見込まれますので、事務事業の見直しを行い抑制に努めます。</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64</xdr:row>
      <xdr:rowOff>51435</xdr:rowOff>
    </xdr:to>
    <xdr:cxnSp macro="">
      <xdr:nvCxnSpPr>
        <xdr:cNvPr id="132" name="直線コネクタ 131"/>
        <xdr:cNvCxnSpPr/>
      </xdr:nvCxnSpPr>
      <xdr:spPr>
        <a:xfrm>
          <a:off x="4114800" y="10895542"/>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94192</xdr:rowOff>
    </xdr:to>
    <xdr:cxnSp macro="">
      <xdr:nvCxnSpPr>
        <xdr:cNvPr id="135" name="直線コネクタ 134"/>
        <xdr:cNvCxnSpPr/>
      </xdr:nvCxnSpPr>
      <xdr:spPr>
        <a:xfrm>
          <a:off x="3225800" y="1083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33867</xdr:rowOff>
    </xdr:to>
    <xdr:cxnSp macro="">
      <xdr:nvCxnSpPr>
        <xdr:cNvPr id="138" name="直線コネクタ 137"/>
        <xdr:cNvCxnSpPr/>
      </xdr:nvCxnSpPr>
      <xdr:spPr>
        <a:xfrm>
          <a:off x="2336800" y="1077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149013</xdr:rowOff>
    </xdr:to>
    <xdr:cxnSp macro="">
      <xdr:nvCxnSpPr>
        <xdr:cNvPr id="141" name="直線コネクタ 140"/>
        <xdr:cNvCxnSpPr/>
      </xdr:nvCxnSpPr>
      <xdr:spPr>
        <a:xfrm>
          <a:off x="1447800" y="1077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51" name="楕円 150"/>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17162</xdr:rowOff>
    </xdr:from>
    <xdr:ext cx="762000" cy="259045"/>
    <xdr:sp macro="" textlink="">
      <xdr:nvSpPr>
        <xdr:cNvPr id="152" name="財政構造の弾力性該当値テキスト"/>
        <xdr:cNvSpPr txBox="1"/>
      </xdr:nvSpPr>
      <xdr:spPr>
        <a:xfrm>
          <a:off x="50419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3" name="楕円 152"/>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155169</xdr:rowOff>
    </xdr:from>
    <xdr:ext cx="736600" cy="259045"/>
    <xdr:sp macro="" textlink="">
      <xdr:nvSpPr>
        <xdr:cNvPr id="154" name="テキスト ボックス 153"/>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5" name="楕円 154"/>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6" name="テキスト ボックス 155"/>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8" name="テキスト ボックス 157"/>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人件費については、職員数は増加していないものの、再任用職員や保育士等人件費の増により、前年比</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％の増加となりました。急激な人口増加に伴い、今後は職員数の増加も視野に入れて人事管理を行っていく必要がありますが、引き続き人件費の削減を図っていきます。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物件費については、情報セキュリティ強化対策事業が完了したため、前年比</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％の減少となりました。今後も業務内容を精査し、抑制に努めていきます。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全体では、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％の減少となり、依然として類似団体内平均値を下回っています。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158880</xdr:rowOff>
    </xdr:from>
    <xdr:to>
      <xdr:col>23</xdr:col>
      <xdr:colOff>133350</xdr:colOff>
      <xdr:row>81</xdr:row>
      <xdr:rowOff>159531</xdr:rowOff>
    </xdr:to>
    <xdr:cxnSp macro="">
      <xdr:nvCxnSpPr>
        <xdr:cNvPr id="191" name="直線コネクタ 190"/>
        <xdr:cNvCxnSpPr/>
      </xdr:nvCxnSpPr>
      <xdr:spPr>
        <a:xfrm flipV="1">
          <a:off x="4114800" y="14046330"/>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159531</xdr:rowOff>
    </xdr:from>
    <xdr:to>
      <xdr:col>19</xdr:col>
      <xdr:colOff>133350</xdr:colOff>
      <xdr:row>82</xdr:row>
      <xdr:rowOff>3066</xdr:rowOff>
    </xdr:to>
    <xdr:cxnSp macro="">
      <xdr:nvCxnSpPr>
        <xdr:cNvPr id="194" name="直線コネクタ 193"/>
        <xdr:cNvCxnSpPr/>
      </xdr:nvCxnSpPr>
      <xdr:spPr>
        <a:xfrm flipV="1">
          <a:off x="3225800" y="14046981"/>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135009</xdr:rowOff>
    </xdr:from>
    <xdr:to>
      <xdr:col>15</xdr:col>
      <xdr:colOff>82550</xdr:colOff>
      <xdr:row>82</xdr:row>
      <xdr:rowOff>3066</xdr:rowOff>
    </xdr:to>
    <xdr:cxnSp macro="">
      <xdr:nvCxnSpPr>
        <xdr:cNvPr id="197" name="直線コネクタ 196"/>
        <xdr:cNvCxnSpPr/>
      </xdr:nvCxnSpPr>
      <xdr:spPr>
        <a:xfrm>
          <a:off x="2336800" y="14022459"/>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135009</xdr:rowOff>
    </xdr:from>
    <xdr:to>
      <xdr:col>11</xdr:col>
      <xdr:colOff>31750</xdr:colOff>
      <xdr:row>81</xdr:row>
      <xdr:rowOff>137838</xdr:rowOff>
    </xdr:to>
    <xdr:cxnSp macro="">
      <xdr:nvCxnSpPr>
        <xdr:cNvPr id="200" name="直線コネクタ 199"/>
        <xdr:cNvCxnSpPr/>
      </xdr:nvCxnSpPr>
      <xdr:spPr>
        <a:xfrm flipV="1">
          <a:off x="1447800" y="14022459"/>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57042</xdr:rowOff>
    </xdr:from>
    <xdr:ext cx="762000" cy="259045"/>
    <xdr:sp macro="" textlink="">
      <xdr:nvSpPr>
        <xdr:cNvPr id="202" name="テキスト ボックス 201"/>
        <xdr:cNvSpPr txBox="1"/>
      </xdr:nvSpPr>
      <xdr:spPr>
        <a:xfrm>
          <a:off x="1955800" y="141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30185</xdr:rowOff>
    </xdr:from>
    <xdr:ext cx="762000" cy="259045"/>
    <xdr:sp macro="" textlink="">
      <xdr:nvSpPr>
        <xdr:cNvPr id="204" name="テキスト ボックス 203"/>
        <xdr:cNvSpPr txBox="1"/>
      </xdr:nvSpPr>
      <xdr:spPr>
        <a:xfrm>
          <a:off x="1066800" y="140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108080</xdr:rowOff>
    </xdr:from>
    <xdr:to>
      <xdr:col>23</xdr:col>
      <xdr:colOff>184150</xdr:colOff>
      <xdr:row>82</xdr:row>
      <xdr:rowOff>38230</xdr:rowOff>
    </xdr:to>
    <xdr:sp macro="" textlink="">
      <xdr:nvSpPr>
        <xdr:cNvPr id="210" name="楕円 209"/>
        <xdr:cNvSpPr/>
      </xdr:nvSpPr>
      <xdr:spPr>
        <a:xfrm>
          <a:off x="4902200" y="139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124607</xdr:rowOff>
    </xdr:from>
    <xdr:ext cx="762000" cy="259045"/>
    <xdr:sp macro="" textlink="">
      <xdr:nvSpPr>
        <xdr:cNvPr id="211" name="人件費・物件費等の状況該当値テキスト"/>
        <xdr:cNvSpPr txBox="1"/>
      </xdr:nvSpPr>
      <xdr:spPr>
        <a:xfrm>
          <a:off x="5041900" y="138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108731</xdr:rowOff>
    </xdr:from>
    <xdr:to>
      <xdr:col>19</xdr:col>
      <xdr:colOff>184150</xdr:colOff>
      <xdr:row>82</xdr:row>
      <xdr:rowOff>38881</xdr:rowOff>
    </xdr:to>
    <xdr:sp macro="" textlink="">
      <xdr:nvSpPr>
        <xdr:cNvPr id="212" name="楕円 211"/>
        <xdr:cNvSpPr/>
      </xdr:nvSpPr>
      <xdr:spPr>
        <a:xfrm>
          <a:off x="4064000" y="139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49058</xdr:rowOff>
    </xdr:from>
    <xdr:ext cx="736600" cy="259045"/>
    <xdr:sp macro="" textlink="">
      <xdr:nvSpPr>
        <xdr:cNvPr id="213" name="テキスト ボックス 212"/>
        <xdr:cNvSpPr txBox="1"/>
      </xdr:nvSpPr>
      <xdr:spPr>
        <a:xfrm>
          <a:off x="3733800" y="13765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123716</xdr:rowOff>
    </xdr:from>
    <xdr:to>
      <xdr:col>15</xdr:col>
      <xdr:colOff>133350</xdr:colOff>
      <xdr:row>82</xdr:row>
      <xdr:rowOff>53866</xdr:rowOff>
    </xdr:to>
    <xdr:sp macro="" textlink="">
      <xdr:nvSpPr>
        <xdr:cNvPr id="214" name="楕円 213"/>
        <xdr:cNvSpPr/>
      </xdr:nvSpPr>
      <xdr:spPr>
        <a:xfrm>
          <a:off x="3175000" y="140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64043</xdr:rowOff>
    </xdr:from>
    <xdr:ext cx="762000" cy="259045"/>
    <xdr:sp macro="" textlink="">
      <xdr:nvSpPr>
        <xdr:cNvPr id="215" name="テキスト ボックス 214"/>
        <xdr:cNvSpPr txBox="1"/>
      </xdr:nvSpPr>
      <xdr:spPr>
        <a:xfrm>
          <a:off x="2844800" y="1378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84209</xdr:rowOff>
    </xdr:from>
    <xdr:to>
      <xdr:col>11</xdr:col>
      <xdr:colOff>82550</xdr:colOff>
      <xdr:row>82</xdr:row>
      <xdr:rowOff>14359</xdr:rowOff>
    </xdr:to>
    <xdr:sp macro="" textlink="">
      <xdr:nvSpPr>
        <xdr:cNvPr id="216" name="楕円 215"/>
        <xdr:cNvSpPr/>
      </xdr:nvSpPr>
      <xdr:spPr>
        <a:xfrm>
          <a:off x="2286000" y="139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24536</xdr:rowOff>
    </xdr:from>
    <xdr:ext cx="762000" cy="259045"/>
    <xdr:sp macro="" textlink="">
      <xdr:nvSpPr>
        <xdr:cNvPr id="217" name="テキスト ボックス 216"/>
        <xdr:cNvSpPr txBox="1"/>
      </xdr:nvSpPr>
      <xdr:spPr>
        <a:xfrm>
          <a:off x="1955800" y="137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87038</xdr:rowOff>
    </xdr:from>
    <xdr:to>
      <xdr:col>7</xdr:col>
      <xdr:colOff>31750</xdr:colOff>
      <xdr:row>82</xdr:row>
      <xdr:rowOff>17188</xdr:rowOff>
    </xdr:to>
    <xdr:sp macro="" textlink="">
      <xdr:nvSpPr>
        <xdr:cNvPr id="218" name="楕円 217"/>
        <xdr:cNvSpPr/>
      </xdr:nvSpPr>
      <xdr:spPr>
        <a:xfrm>
          <a:off x="1397000" y="1397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27365</xdr:rowOff>
    </xdr:from>
    <xdr:ext cx="762000" cy="259045"/>
    <xdr:sp macro="" textlink="">
      <xdr:nvSpPr>
        <xdr:cNvPr id="219" name="テキスト ボックス 218"/>
        <xdr:cNvSpPr txBox="1"/>
      </xdr:nvSpPr>
      <xdr:spPr>
        <a:xfrm>
          <a:off x="1066800" y="1374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％で、類似団体内平均を上回りました。今後も給与の適正化を図り、類似団体の平均及び近隣市町の数値に近づけるよう努めます。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ラスパイレス指数については、給与実態調査の公表前のため、前年度数値を引用しています。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3" name="直線コネクタ 252"/>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86</xdr:row>
      <xdr:rowOff>141816</xdr:rowOff>
    </xdr:to>
    <xdr:cxnSp macro="">
      <xdr:nvCxnSpPr>
        <xdr:cNvPr id="256" name="直線コネクタ 255"/>
        <xdr:cNvCxnSpPr/>
      </xdr:nvCxnSpPr>
      <xdr:spPr>
        <a:xfrm>
          <a:off x="15290800" y="14591595"/>
          <a:ext cx="889000" cy="29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157339</xdr:rowOff>
    </xdr:from>
    <xdr:to>
      <xdr:col>72</xdr:col>
      <xdr:colOff>203200</xdr:colOff>
      <xdr:row>85</xdr:row>
      <xdr:rowOff>18345</xdr:rowOff>
    </xdr:to>
    <xdr:cxnSp macro="">
      <xdr:nvCxnSpPr>
        <xdr:cNvPr id="259" name="直線コネクタ 258"/>
        <xdr:cNvCxnSpPr/>
      </xdr:nvCxnSpPr>
      <xdr:spPr>
        <a:xfrm>
          <a:off x="14401800" y="14216239"/>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157339</xdr:rowOff>
    </xdr:from>
    <xdr:to>
      <xdr:col>68</xdr:col>
      <xdr:colOff>152400</xdr:colOff>
      <xdr:row>84</xdr:row>
      <xdr:rowOff>28928</xdr:rowOff>
    </xdr:to>
    <xdr:cxnSp macro="">
      <xdr:nvCxnSpPr>
        <xdr:cNvPr id="262" name="直線コネクタ 261"/>
        <xdr:cNvCxnSpPr/>
      </xdr:nvCxnSpPr>
      <xdr:spPr>
        <a:xfrm flipV="1">
          <a:off x="13512800" y="142162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4" name="テキスト ボックス 263"/>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66" name="テキスト ボックス 265"/>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2" name="楕円 271"/>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3"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4" name="楕円 273"/>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5" name="テキスト ボックス 274"/>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77" name="テキスト ボックス 276"/>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106539</xdr:rowOff>
    </xdr:from>
    <xdr:to>
      <xdr:col>68</xdr:col>
      <xdr:colOff>203200</xdr:colOff>
      <xdr:row>83</xdr:row>
      <xdr:rowOff>36689</xdr:rowOff>
    </xdr:to>
    <xdr:sp macro="" textlink="">
      <xdr:nvSpPr>
        <xdr:cNvPr id="278" name="楕円 277"/>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46866</xdr:rowOff>
    </xdr:from>
    <xdr:ext cx="762000" cy="259045"/>
    <xdr:sp macro="" textlink="">
      <xdr:nvSpPr>
        <xdr:cNvPr id="279" name="テキスト ボックス 278"/>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0" name="楕円 279"/>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81" name="テキスト ボックス 280"/>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人減少し、依然として類似団体内平均値を下回っています。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人口が増加していることに対し、職員数は増減していないことが要因として挙げられます。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再任用制度を利用し、退職者と新規採用者の調整を図りながら、計画的な職員採用を行い、職員の適切な定員管理に努めます。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71937</xdr:rowOff>
    </xdr:from>
    <xdr:to>
      <xdr:col>81</xdr:col>
      <xdr:colOff>44450</xdr:colOff>
      <xdr:row>60</xdr:row>
      <xdr:rowOff>77107</xdr:rowOff>
    </xdr:to>
    <xdr:cxnSp macro="">
      <xdr:nvCxnSpPr>
        <xdr:cNvPr id="318" name="直線コネクタ 317"/>
        <xdr:cNvCxnSpPr/>
      </xdr:nvCxnSpPr>
      <xdr:spPr>
        <a:xfrm flipV="1">
          <a:off x="16179800" y="1035893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97790</xdr:rowOff>
    </xdr:to>
    <xdr:cxnSp macro="">
      <xdr:nvCxnSpPr>
        <xdr:cNvPr id="321" name="直線コネクタ 320"/>
        <xdr:cNvCxnSpPr/>
      </xdr:nvCxnSpPr>
      <xdr:spPr>
        <a:xfrm flipV="1">
          <a:off x="15290800" y="103641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97790</xdr:rowOff>
    </xdr:to>
    <xdr:cxnSp macro="">
      <xdr:nvCxnSpPr>
        <xdr:cNvPr id="324" name="直線コネクタ 323"/>
        <xdr:cNvCxnSpPr/>
      </xdr:nvCxnSpPr>
      <xdr:spPr>
        <a:xfrm>
          <a:off x="14401800" y="103727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75384</xdr:rowOff>
    </xdr:from>
    <xdr:to>
      <xdr:col>68</xdr:col>
      <xdr:colOff>152400</xdr:colOff>
      <xdr:row>60</xdr:row>
      <xdr:rowOff>85725</xdr:rowOff>
    </xdr:to>
    <xdr:cxnSp macro="">
      <xdr:nvCxnSpPr>
        <xdr:cNvPr id="327" name="直線コネクタ 326"/>
        <xdr:cNvCxnSpPr/>
      </xdr:nvCxnSpPr>
      <xdr:spPr>
        <a:xfrm>
          <a:off x="13512800" y="1036238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152326</xdr:rowOff>
    </xdr:from>
    <xdr:ext cx="762000" cy="259045"/>
    <xdr:sp macro="" textlink="">
      <xdr:nvSpPr>
        <xdr:cNvPr id="329" name="テキスト ボックス 328"/>
        <xdr:cNvSpPr txBox="1"/>
      </xdr:nvSpPr>
      <xdr:spPr>
        <a:xfrm>
          <a:off x="14020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31" name="テキスト ボックス 330"/>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21137</xdr:rowOff>
    </xdr:from>
    <xdr:to>
      <xdr:col>81</xdr:col>
      <xdr:colOff>95250</xdr:colOff>
      <xdr:row>60</xdr:row>
      <xdr:rowOff>122737</xdr:rowOff>
    </xdr:to>
    <xdr:sp macro="" textlink="">
      <xdr:nvSpPr>
        <xdr:cNvPr id="337" name="楕円 336"/>
        <xdr:cNvSpPr/>
      </xdr:nvSpPr>
      <xdr:spPr>
        <a:xfrm>
          <a:off x="169672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37664</xdr:rowOff>
    </xdr:from>
    <xdr:ext cx="762000" cy="259045"/>
    <xdr:sp macro="" textlink="">
      <xdr:nvSpPr>
        <xdr:cNvPr id="338" name="定員管理の状況該当値テキスト"/>
        <xdr:cNvSpPr txBox="1"/>
      </xdr:nvSpPr>
      <xdr:spPr>
        <a:xfrm>
          <a:off x="17106900" y="1015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39" name="楕円 338"/>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0" name="テキスト ボックス 339"/>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1" name="楕円 340"/>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2" name="テキスト ボックス 341"/>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3" name="楕円 342"/>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4" name="テキスト ボックス 343"/>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24584</xdr:rowOff>
    </xdr:from>
    <xdr:to>
      <xdr:col>64</xdr:col>
      <xdr:colOff>152400</xdr:colOff>
      <xdr:row>60</xdr:row>
      <xdr:rowOff>126184</xdr:rowOff>
    </xdr:to>
    <xdr:sp macro="" textlink="">
      <xdr:nvSpPr>
        <xdr:cNvPr id="345" name="楕円 344"/>
        <xdr:cNvSpPr/>
      </xdr:nvSpPr>
      <xdr:spPr>
        <a:xfrm>
          <a:off x="13462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136361</xdr:rowOff>
    </xdr:from>
    <xdr:ext cx="762000" cy="259045"/>
    <xdr:sp macro="" textlink="">
      <xdr:nvSpPr>
        <xdr:cNvPr id="346" name="テキスト ボックス 345"/>
        <xdr:cNvSpPr txBox="1"/>
      </xdr:nvSpPr>
      <xdr:spPr>
        <a:xfrm>
          <a:off x="13131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ポイント上昇しましたが、類似団体内平均値を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上昇した主な要因としては、新庁舎建設事業債や名鉄阿久比駅バリアフリー化整備事業債等の償還が始まり、元利償還金の額が増加したことです。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今後、新給食センター建設事業を控えていますが、償還額の平準化を図り、実質公債費比率の急激な上昇を抑えるよう努めます。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124278</xdr:rowOff>
    </xdr:from>
    <xdr:to>
      <xdr:col>81</xdr:col>
      <xdr:colOff>44450</xdr:colOff>
      <xdr:row>38</xdr:row>
      <xdr:rowOff>28666</xdr:rowOff>
    </xdr:to>
    <xdr:cxnSp macro="">
      <xdr:nvCxnSpPr>
        <xdr:cNvPr id="381" name="直線コネクタ 380"/>
        <xdr:cNvCxnSpPr/>
      </xdr:nvCxnSpPr>
      <xdr:spPr>
        <a:xfrm>
          <a:off x="16179800" y="6467928"/>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76019</xdr:rowOff>
    </xdr:from>
    <xdr:to>
      <xdr:col>77</xdr:col>
      <xdr:colOff>44450</xdr:colOff>
      <xdr:row>37</xdr:row>
      <xdr:rowOff>124278</xdr:rowOff>
    </xdr:to>
    <xdr:cxnSp macro="">
      <xdr:nvCxnSpPr>
        <xdr:cNvPr id="384" name="直線コネクタ 383"/>
        <xdr:cNvCxnSpPr/>
      </xdr:nvCxnSpPr>
      <xdr:spPr>
        <a:xfrm>
          <a:off x="15290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76019</xdr:rowOff>
    </xdr:from>
    <xdr:to>
      <xdr:col>72</xdr:col>
      <xdr:colOff>203200</xdr:colOff>
      <xdr:row>37</xdr:row>
      <xdr:rowOff>124278</xdr:rowOff>
    </xdr:to>
    <xdr:cxnSp macro="">
      <xdr:nvCxnSpPr>
        <xdr:cNvPr id="387" name="直線コネクタ 386"/>
        <xdr:cNvCxnSpPr/>
      </xdr:nvCxnSpPr>
      <xdr:spPr>
        <a:xfrm flipV="1">
          <a:off x="14401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21772</xdr:rowOff>
    </xdr:to>
    <xdr:cxnSp macro="">
      <xdr:nvCxnSpPr>
        <xdr:cNvPr id="390" name="直線コネクタ 389"/>
        <xdr:cNvCxnSpPr/>
      </xdr:nvCxnSpPr>
      <xdr:spPr>
        <a:xfrm flipV="1">
          <a:off x="13512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149316</xdr:rowOff>
    </xdr:from>
    <xdr:to>
      <xdr:col>81</xdr:col>
      <xdr:colOff>95250</xdr:colOff>
      <xdr:row>38</xdr:row>
      <xdr:rowOff>79466</xdr:rowOff>
    </xdr:to>
    <xdr:sp macro="" textlink="">
      <xdr:nvSpPr>
        <xdr:cNvPr id="400" name="楕円 399"/>
        <xdr:cNvSpPr/>
      </xdr:nvSpPr>
      <xdr:spPr>
        <a:xfrm>
          <a:off x="169672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165843</xdr:rowOff>
    </xdr:from>
    <xdr:ext cx="762000" cy="259045"/>
    <xdr:sp macro="" textlink="">
      <xdr:nvSpPr>
        <xdr:cNvPr id="401" name="公債費負担の状況該当値テキスト"/>
        <xdr:cNvSpPr txBox="1"/>
      </xdr:nvSpPr>
      <xdr:spPr>
        <a:xfrm>
          <a:off x="171069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2" name="楕円 401"/>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3" name="テキスト ボックス 402"/>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25219</xdr:rowOff>
    </xdr:from>
    <xdr:to>
      <xdr:col>73</xdr:col>
      <xdr:colOff>44450</xdr:colOff>
      <xdr:row>37</xdr:row>
      <xdr:rowOff>126819</xdr:rowOff>
    </xdr:to>
    <xdr:sp macro="" textlink="">
      <xdr:nvSpPr>
        <xdr:cNvPr id="404" name="楕円 403"/>
        <xdr:cNvSpPr/>
      </xdr:nvSpPr>
      <xdr:spPr>
        <a:xfrm>
          <a:off x="152400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136996</xdr:rowOff>
    </xdr:from>
    <xdr:ext cx="762000" cy="259045"/>
    <xdr:sp macro="" textlink="">
      <xdr:nvSpPr>
        <xdr:cNvPr id="405" name="テキスト ボックス 404"/>
        <xdr:cNvSpPr txBox="1"/>
      </xdr:nvSpPr>
      <xdr:spPr>
        <a:xfrm>
          <a:off x="14909800" y="6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6" name="楕円 405"/>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07" name="テキスト ボックス 406"/>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08" name="楕円 407"/>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09" name="テキスト ボックス 408"/>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新ごみ処理施設建設に伴い、東部知多衛生組合の地方債残高が増額したことにより、将来負担比率は</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％となり、前年比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ポイントの上昇となりました。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早期健全化基準である</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％は下回っていますが、今後は将来の住民に大きな負担を残さないよう、償還利率の低減や適債項目の選択などに努めていきます。また、新規事業の実施等について総点検を図り、財政の健全化に努めます。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87328</xdr:rowOff>
    </xdr:from>
    <xdr:to>
      <xdr:col>81</xdr:col>
      <xdr:colOff>44450</xdr:colOff>
      <xdr:row>15</xdr:row>
      <xdr:rowOff>104563</xdr:rowOff>
    </xdr:to>
    <xdr:cxnSp macro="">
      <xdr:nvCxnSpPr>
        <xdr:cNvPr id="445" name="直線コネクタ 444"/>
        <xdr:cNvCxnSpPr/>
      </xdr:nvCxnSpPr>
      <xdr:spPr>
        <a:xfrm>
          <a:off x="16179800" y="2659078"/>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8" name="フローチャート: 判断 447"/>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9" name="テキスト ボックス 448"/>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5" name="テキスト ボックス 454"/>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53763</xdr:rowOff>
    </xdr:from>
    <xdr:to>
      <xdr:col>81</xdr:col>
      <xdr:colOff>95250</xdr:colOff>
      <xdr:row>15</xdr:row>
      <xdr:rowOff>155363</xdr:rowOff>
    </xdr:to>
    <xdr:sp macro="" textlink="">
      <xdr:nvSpPr>
        <xdr:cNvPr id="461" name="楕円 460"/>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25840</xdr:rowOff>
    </xdr:from>
    <xdr:ext cx="762000" cy="259045"/>
    <xdr:sp macro="" textlink="">
      <xdr:nvSpPr>
        <xdr:cNvPr id="462" name="将来負担の状況該当値テキスト"/>
        <xdr:cNvSpPr txBox="1"/>
      </xdr:nvSpPr>
      <xdr:spPr>
        <a:xfrm>
          <a:off x="17106900" y="259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36528</xdr:rowOff>
    </xdr:from>
    <xdr:to>
      <xdr:col>77</xdr:col>
      <xdr:colOff>95250</xdr:colOff>
      <xdr:row>15</xdr:row>
      <xdr:rowOff>138128</xdr:rowOff>
    </xdr:to>
    <xdr:sp macro="" textlink="">
      <xdr:nvSpPr>
        <xdr:cNvPr id="463" name="楕円 462"/>
        <xdr:cNvSpPr/>
      </xdr:nvSpPr>
      <xdr:spPr>
        <a:xfrm>
          <a:off x="16129000" y="26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122905</xdr:rowOff>
    </xdr:from>
    <xdr:ext cx="736600" cy="259045"/>
    <xdr:sp macro="" textlink="">
      <xdr:nvSpPr>
        <xdr:cNvPr id="464" name="テキスト ボックス 463"/>
        <xdr:cNvSpPr txBox="1"/>
      </xdr:nvSpPr>
      <xdr:spPr>
        <a:xfrm>
          <a:off x="15798800" y="269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人件費に係るものは、今年度において</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ポイントの増加となりました。その要因は、再任用職員や保育士等の人件費の増加があげられます。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ますが、急激な人口増加に伴い、今後は職員数の増加も視野に入れ、人事管理を行っていく必要がありますが、退職者と新規採用者の調整を図りながら、人件費の低減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94996</xdr:rowOff>
    </xdr:to>
    <xdr:cxnSp macro="">
      <xdr:nvCxnSpPr>
        <xdr:cNvPr id="64" name="直線コネクタ 63"/>
        <xdr:cNvCxnSpPr/>
      </xdr:nvCxnSpPr>
      <xdr:spPr>
        <a:xfrm>
          <a:off x="3987800" y="6216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85852</xdr:rowOff>
    </xdr:to>
    <xdr:cxnSp macro="">
      <xdr:nvCxnSpPr>
        <xdr:cNvPr id="67" name="直線コネクタ 66"/>
        <xdr:cNvCxnSpPr/>
      </xdr:nvCxnSpPr>
      <xdr:spPr>
        <a:xfrm flipV="1">
          <a:off x="3098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85852</xdr:rowOff>
    </xdr:to>
    <xdr:cxnSp macro="">
      <xdr:nvCxnSpPr>
        <xdr:cNvPr id="70" name="直線コネクタ 69"/>
        <xdr:cNvCxnSpPr/>
      </xdr:nvCxnSpPr>
      <xdr:spPr>
        <a:xfrm>
          <a:off x="2209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122428</xdr:rowOff>
    </xdr:to>
    <xdr:cxnSp macro="">
      <xdr:nvCxnSpPr>
        <xdr:cNvPr id="73" name="直線コネクタ 72"/>
        <xdr:cNvCxnSpPr/>
      </xdr:nvCxnSpPr>
      <xdr:spPr>
        <a:xfrm flipV="1">
          <a:off x="1320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物件費における経常収支比率は、今年度において</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％と前年度から横ばいとなりましたが、依然として類似団体平均値を上回っています。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これは、人件費を抑制している反面、類似団体内平均値と比較して、賃金や電算業務機器の賃借料などの割合が高くなっているためです。今後も業務内容を精査し、抑制に努めていきます。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107950</xdr:rowOff>
    </xdr:from>
    <xdr:to>
      <xdr:col>82</xdr:col>
      <xdr:colOff>107950</xdr:colOff>
      <xdr:row>16</xdr:row>
      <xdr:rowOff>107950</xdr:rowOff>
    </xdr:to>
    <xdr:cxnSp macro="">
      <xdr:nvCxnSpPr>
        <xdr:cNvPr id="129" name="直線コネクタ 128"/>
        <xdr:cNvCxnSpPr/>
      </xdr:nvCxnSpPr>
      <xdr:spPr>
        <a:xfrm>
          <a:off x="15671800" y="2851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107950</xdr:rowOff>
    </xdr:from>
    <xdr:to>
      <xdr:col>78</xdr:col>
      <xdr:colOff>69850</xdr:colOff>
      <xdr:row>16</xdr:row>
      <xdr:rowOff>117475</xdr:rowOff>
    </xdr:to>
    <xdr:cxnSp macro="">
      <xdr:nvCxnSpPr>
        <xdr:cNvPr id="132" name="直線コネクタ 131"/>
        <xdr:cNvCxnSpPr/>
      </xdr:nvCxnSpPr>
      <xdr:spPr>
        <a:xfrm flipV="1">
          <a:off x="14782800" y="2851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117475</xdr:rowOff>
    </xdr:to>
    <xdr:cxnSp macro="">
      <xdr:nvCxnSpPr>
        <xdr:cNvPr id="135" name="直線コネクタ 134"/>
        <xdr:cNvCxnSpPr/>
      </xdr:nvCxnSpPr>
      <xdr:spPr>
        <a:xfrm>
          <a:off x="13893800" y="2832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60325</xdr:rowOff>
    </xdr:from>
    <xdr:to>
      <xdr:col>69</xdr:col>
      <xdr:colOff>92075</xdr:colOff>
      <xdr:row>16</xdr:row>
      <xdr:rowOff>88900</xdr:rowOff>
    </xdr:to>
    <xdr:cxnSp macro="">
      <xdr:nvCxnSpPr>
        <xdr:cNvPr id="138" name="直線コネクタ 137"/>
        <xdr:cNvCxnSpPr/>
      </xdr:nvCxnSpPr>
      <xdr:spPr>
        <a:xfrm>
          <a:off x="13004800" y="2803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48" name="楕円 147"/>
        <xdr:cNvSpPr/>
      </xdr:nvSpPr>
      <xdr:spPr>
        <a:xfrm>
          <a:off x="164592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29227</xdr:rowOff>
    </xdr:from>
    <xdr:ext cx="762000" cy="259045"/>
    <xdr:sp macro="" textlink="">
      <xdr:nvSpPr>
        <xdr:cNvPr id="149" name="物件費該当値テキスト"/>
        <xdr:cNvSpPr txBox="1"/>
      </xdr:nvSpPr>
      <xdr:spPr>
        <a:xfrm>
          <a:off x="16598900" y="277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57150</xdr:rowOff>
    </xdr:from>
    <xdr:to>
      <xdr:col>78</xdr:col>
      <xdr:colOff>120650</xdr:colOff>
      <xdr:row>16</xdr:row>
      <xdr:rowOff>158750</xdr:rowOff>
    </xdr:to>
    <xdr:sp macro="" textlink="">
      <xdr:nvSpPr>
        <xdr:cNvPr id="150" name="楕円 149"/>
        <xdr:cNvSpPr/>
      </xdr:nvSpPr>
      <xdr:spPr>
        <a:xfrm>
          <a:off x="156210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143527</xdr:rowOff>
    </xdr:from>
    <xdr:ext cx="736600" cy="259045"/>
    <xdr:sp macro="" textlink="">
      <xdr:nvSpPr>
        <xdr:cNvPr id="151" name="テキスト ボックス 150"/>
        <xdr:cNvSpPr txBox="1"/>
      </xdr:nvSpPr>
      <xdr:spPr>
        <a:xfrm>
          <a:off x="15290800" y="288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66675</xdr:rowOff>
    </xdr:from>
    <xdr:to>
      <xdr:col>74</xdr:col>
      <xdr:colOff>31750</xdr:colOff>
      <xdr:row>16</xdr:row>
      <xdr:rowOff>168275</xdr:rowOff>
    </xdr:to>
    <xdr:sp macro="" textlink="">
      <xdr:nvSpPr>
        <xdr:cNvPr id="152" name="楕円 151"/>
        <xdr:cNvSpPr/>
      </xdr:nvSpPr>
      <xdr:spPr>
        <a:xfrm>
          <a:off x="14732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153052</xdr:rowOff>
    </xdr:from>
    <xdr:ext cx="762000" cy="259045"/>
    <xdr:sp macro="" textlink="">
      <xdr:nvSpPr>
        <xdr:cNvPr id="153" name="テキスト ボックス 152"/>
        <xdr:cNvSpPr txBox="1"/>
      </xdr:nvSpPr>
      <xdr:spPr>
        <a:xfrm>
          <a:off x="144018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56" name="楕円 155"/>
        <xdr:cNvSpPr/>
      </xdr:nvSpPr>
      <xdr:spPr>
        <a:xfrm>
          <a:off x="12954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95902</xdr:rowOff>
    </xdr:from>
    <xdr:ext cx="762000" cy="259045"/>
    <xdr:sp macro="" textlink="">
      <xdr:nvSpPr>
        <xdr:cNvPr id="157" name="テキスト ボックス 156"/>
        <xdr:cNvSpPr txBox="1"/>
      </xdr:nvSpPr>
      <xdr:spPr>
        <a:xfrm>
          <a:off x="126238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扶助費に係るものは、今年度において</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％と前年度より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ポイント上昇し、依然として類似団体内平均値を上回っています。主な要因としては、類似団体平均と比較して、単独事業費の割合が高くなっていることです。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これは、本町が「安全・安心・安定」のまちづくりを目指しており、特に増加を続ける子ども人口に対応するため、子育て支援施策に力を注いでいるためです。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しかし、今後は事業内容を精査し、事業費の低減に努めます。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135165</xdr:rowOff>
    </xdr:from>
    <xdr:to>
      <xdr:col>24</xdr:col>
      <xdr:colOff>25400</xdr:colOff>
      <xdr:row>60</xdr:row>
      <xdr:rowOff>94343</xdr:rowOff>
    </xdr:to>
    <xdr:cxnSp macro="">
      <xdr:nvCxnSpPr>
        <xdr:cNvPr id="192" name="直線コネクタ 191"/>
        <xdr:cNvCxnSpPr/>
      </xdr:nvCxnSpPr>
      <xdr:spPr>
        <a:xfrm>
          <a:off x="3987800" y="102507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135165</xdr:rowOff>
    </xdr:to>
    <xdr:cxnSp macro="">
      <xdr:nvCxnSpPr>
        <xdr:cNvPr id="195" name="直線コネクタ 194"/>
        <xdr:cNvCxnSpPr/>
      </xdr:nvCxnSpPr>
      <xdr:spPr>
        <a:xfrm>
          <a:off x="3098800" y="101037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159657</xdr:rowOff>
    </xdr:to>
    <xdr:cxnSp macro="">
      <xdr:nvCxnSpPr>
        <xdr:cNvPr id="198" name="直線コネクタ 197"/>
        <xdr:cNvCxnSpPr/>
      </xdr:nvCxnSpPr>
      <xdr:spPr>
        <a:xfrm>
          <a:off x="2209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45357</xdr:rowOff>
    </xdr:from>
    <xdr:to>
      <xdr:col>11</xdr:col>
      <xdr:colOff>9525</xdr:colOff>
      <xdr:row>58</xdr:row>
      <xdr:rowOff>110672</xdr:rowOff>
    </xdr:to>
    <xdr:cxnSp macro="">
      <xdr:nvCxnSpPr>
        <xdr:cNvPr id="201" name="直線コネクタ 200"/>
        <xdr:cNvCxnSpPr/>
      </xdr:nvCxnSpPr>
      <xdr:spPr>
        <a:xfrm flipV="1">
          <a:off x="1320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11" name="楕円 210"/>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123570</xdr:rowOff>
    </xdr:from>
    <xdr:ext cx="762000" cy="259045"/>
    <xdr:sp macro="" textlink="">
      <xdr:nvSpPr>
        <xdr:cNvPr id="212" name="扶助費該当値テキスト"/>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3" name="楕円 212"/>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4" name="テキスト ボックス 213"/>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5" name="楕円 214"/>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6" name="テキスト ボックス 215"/>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17" name="楕円 216"/>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8" name="テキスト ボックス 217"/>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9" name="楕円 218"/>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20" name="テキスト ボックス 219"/>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％と前年度から横ばいとなりました。依然として類似団体内平均値を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ポイント下回っていますが、県平均を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下水道事業の公債費に対するものや、国民健康保険、介護保険及び後期高齢者医療への繰出金について、引き続き経費の低減に努めます。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50800</xdr:rowOff>
    </xdr:to>
    <xdr:cxnSp macro="">
      <xdr:nvCxnSpPr>
        <xdr:cNvPr id="253" name="直線コネクタ 252"/>
        <xdr:cNvCxnSpPr/>
      </xdr:nvCxnSpPr>
      <xdr:spPr>
        <a:xfrm>
          <a:off x="15671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81280</xdr:rowOff>
    </xdr:to>
    <xdr:cxnSp macro="">
      <xdr:nvCxnSpPr>
        <xdr:cNvPr id="256" name="直線コネクタ 255"/>
        <xdr:cNvCxnSpPr/>
      </xdr:nvCxnSpPr>
      <xdr:spPr>
        <a:xfrm flipV="1">
          <a:off x="14782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96520</xdr:rowOff>
    </xdr:to>
    <xdr:cxnSp macro="">
      <xdr:nvCxnSpPr>
        <xdr:cNvPr id="259" name="直線コネクタ 258"/>
        <xdr:cNvCxnSpPr/>
      </xdr:nvCxnSpPr>
      <xdr:spPr>
        <a:xfrm flipV="1">
          <a:off x="13893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96520</xdr:rowOff>
    </xdr:to>
    <xdr:cxnSp macro="">
      <xdr:nvCxnSpPr>
        <xdr:cNvPr id="262" name="直線コネクタ 261"/>
        <xdr:cNvCxnSpPr/>
      </xdr:nvCxnSpPr>
      <xdr:spPr>
        <a:xfrm>
          <a:off x="13004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6" name="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8" name="楕円 277"/>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9" name="テキスト ボックス 278"/>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消防やごみ処理など、一部事務組合への負担金が大きな割合を占めており、負担金の増減により大きく左右されます。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％と前年度から横ばいとなりました。依然として、類似団体内平均値より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ポイント下回っています。今後も補助金交付事業の内容を精査し、比率の抑制及び適正化に努めます。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xdr:rowOff>
    </xdr:from>
    <xdr:to>
      <xdr:col>82</xdr:col>
      <xdr:colOff>107950</xdr:colOff>
      <xdr:row>36</xdr:row>
      <xdr:rowOff>5080</xdr:rowOff>
    </xdr:to>
    <xdr:cxnSp macro="">
      <xdr:nvCxnSpPr>
        <xdr:cNvPr id="314" name="直線コネクタ 313"/>
        <xdr:cNvCxnSpPr/>
      </xdr:nvCxnSpPr>
      <xdr:spPr>
        <a:xfrm>
          <a:off x="15671800" y="6177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27940</xdr:rowOff>
    </xdr:to>
    <xdr:cxnSp macro="">
      <xdr:nvCxnSpPr>
        <xdr:cNvPr id="317" name="直線コネクタ 316"/>
        <xdr:cNvCxnSpPr/>
      </xdr:nvCxnSpPr>
      <xdr:spPr>
        <a:xfrm flipV="1">
          <a:off x="14782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27940</xdr:rowOff>
    </xdr:from>
    <xdr:to>
      <xdr:col>73</xdr:col>
      <xdr:colOff>180975</xdr:colOff>
      <xdr:row>36</xdr:row>
      <xdr:rowOff>27940</xdr:rowOff>
    </xdr:to>
    <xdr:cxnSp macro="">
      <xdr:nvCxnSpPr>
        <xdr:cNvPr id="320" name="直線コネクタ 319"/>
        <xdr:cNvCxnSpPr/>
      </xdr:nvCxnSpPr>
      <xdr:spPr>
        <a:xfrm>
          <a:off x="13893800" y="620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27940</xdr:rowOff>
    </xdr:to>
    <xdr:cxnSp macro="">
      <xdr:nvCxnSpPr>
        <xdr:cNvPr id="323" name="直線コネクタ 322"/>
        <xdr:cNvCxnSpPr/>
      </xdr:nvCxnSpPr>
      <xdr:spPr>
        <a:xfrm>
          <a:off x="13004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25" name="テキスト ボックス 324"/>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7" name="テキスト ボックス 326"/>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33" name="楕円 332"/>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142257</xdr:rowOff>
    </xdr:from>
    <xdr:ext cx="762000" cy="259045"/>
    <xdr:sp macro="" textlink="">
      <xdr:nvSpPr>
        <xdr:cNvPr id="334" name="補助費等該当値テキスト"/>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35" name="楕円 334"/>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6" name="テキスト ボックス 335"/>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148590</xdr:rowOff>
    </xdr:from>
    <xdr:to>
      <xdr:col>74</xdr:col>
      <xdr:colOff>31750</xdr:colOff>
      <xdr:row>36</xdr:row>
      <xdr:rowOff>78740</xdr:rowOff>
    </xdr:to>
    <xdr:sp macro="" textlink="">
      <xdr:nvSpPr>
        <xdr:cNvPr id="337" name="楕円 336"/>
        <xdr:cNvSpPr/>
      </xdr:nvSpPr>
      <xdr:spPr>
        <a:xfrm>
          <a:off x="14732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38" name="テキスト ボックス 337"/>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9" name="楕円 338"/>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40" name="テキスト ボックス 339"/>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118110</xdr:rowOff>
    </xdr:from>
    <xdr:to>
      <xdr:col>65</xdr:col>
      <xdr:colOff>53975</xdr:colOff>
      <xdr:row>36</xdr:row>
      <xdr:rowOff>48260</xdr:rowOff>
    </xdr:to>
    <xdr:sp macro="" textlink="">
      <xdr:nvSpPr>
        <xdr:cNvPr id="341" name="楕円 340"/>
        <xdr:cNvSpPr/>
      </xdr:nvSpPr>
      <xdr:spPr>
        <a:xfrm>
          <a:off x="12954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58437</xdr:rowOff>
    </xdr:from>
    <xdr:ext cx="762000" cy="259045"/>
    <xdr:sp macro="" textlink="">
      <xdr:nvSpPr>
        <xdr:cNvPr id="342" name="テキスト ボックス 341"/>
        <xdr:cNvSpPr txBox="1"/>
      </xdr:nvSpPr>
      <xdr:spPr>
        <a:xfrm>
          <a:off x="12623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公債費に係る経常収支比率は、今年度において</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ポイント上昇しました。依然として類似団体平均値を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ポイント下回っているものの、増加傾向が続いています。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増加の要因である新庁舎建設事業の償還がしばらく続き、臨時財政対策債の償還が年々増加していることもあり、さらに上昇することが想定されます。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77470</xdr:rowOff>
    </xdr:to>
    <xdr:cxnSp macro="">
      <xdr:nvCxnSpPr>
        <xdr:cNvPr id="375" name="直線コネクタ 374"/>
        <xdr:cNvCxnSpPr/>
      </xdr:nvCxnSpPr>
      <xdr:spPr>
        <a:xfrm>
          <a:off x="3987800" y="12837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74</xdr:row>
      <xdr:rowOff>149860</xdr:rowOff>
    </xdr:to>
    <xdr:cxnSp macro="">
      <xdr:nvCxnSpPr>
        <xdr:cNvPr id="378" name="直線コネクタ 377"/>
        <xdr:cNvCxnSpPr/>
      </xdr:nvCxnSpPr>
      <xdr:spPr>
        <a:xfrm>
          <a:off x="3098800" y="12661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107950</xdr:rowOff>
    </xdr:from>
    <xdr:to>
      <xdr:col>15</xdr:col>
      <xdr:colOff>98425</xdr:colOff>
      <xdr:row>73</xdr:row>
      <xdr:rowOff>146050</xdr:rowOff>
    </xdr:to>
    <xdr:cxnSp macro="">
      <xdr:nvCxnSpPr>
        <xdr:cNvPr id="381" name="直線コネクタ 380"/>
        <xdr:cNvCxnSpPr/>
      </xdr:nvCxnSpPr>
      <xdr:spPr>
        <a:xfrm>
          <a:off x="2209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73</xdr:row>
      <xdr:rowOff>130810</xdr:rowOff>
    </xdr:to>
    <xdr:cxnSp macro="">
      <xdr:nvCxnSpPr>
        <xdr:cNvPr id="384" name="直線コネクタ 383"/>
        <xdr:cNvCxnSpPr/>
      </xdr:nvCxnSpPr>
      <xdr:spPr>
        <a:xfrm flipV="1">
          <a:off x="1320800" y="12623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4" name="楕円 393"/>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5"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6" name="楕円 395"/>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7" name="テキスト ボックス 396"/>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8" name="楕円 397"/>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99" name="テキスト ボックス 398"/>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400" name="楕円 399"/>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401" name="テキスト ボックス 400"/>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80010</xdr:rowOff>
    </xdr:from>
    <xdr:to>
      <xdr:col>6</xdr:col>
      <xdr:colOff>171450</xdr:colOff>
      <xdr:row>74</xdr:row>
      <xdr:rowOff>10160</xdr:rowOff>
    </xdr:to>
    <xdr:sp macro="" textlink="">
      <xdr:nvSpPr>
        <xdr:cNvPr id="402" name="楕円 401"/>
        <xdr:cNvSpPr/>
      </xdr:nvSpPr>
      <xdr:spPr>
        <a:xfrm>
          <a:off x="1270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20337</xdr:rowOff>
    </xdr:from>
    <xdr:ext cx="762000" cy="259045"/>
    <xdr:sp macro="" textlink="">
      <xdr:nvSpPr>
        <xdr:cNvPr id="403" name="テキスト ボックス 402"/>
        <xdr:cNvSpPr txBox="1"/>
      </xdr:nvSpPr>
      <xdr:spPr>
        <a:xfrm>
          <a:off x="939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前年度に比べて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ポイント上回りました。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人件費に係る経常収支比率が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ポイントの増加、扶助費についても</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ポイントの増加となり、依然として類似団体内平均値を上回ることになりました。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人口構成の変化に伴い、扶助費を中心に増加することが予想されますが、比率の抑制に努め、全体の抑制につなげていきます。</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92711</xdr:rowOff>
    </xdr:to>
    <xdr:cxnSp macro="">
      <xdr:nvCxnSpPr>
        <xdr:cNvPr id="436" name="直線コネクタ 435"/>
        <xdr:cNvCxnSpPr/>
      </xdr:nvCxnSpPr>
      <xdr:spPr>
        <a:xfrm>
          <a:off x="15671800" y="13393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50800</xdr:rowOff>
    </xdr:to>
    <xdr:cxnSp macro="">
      <xdr:nvCxnSpPr>
        <xdr:cNvPr id="439" name="直線コネクタ 438"/>
        <xdr:cNvCxnSpPr/>
      </xdr:nvCxnSpPr>
      <xdr:spPr>
        <a:xfrm flipV="1">
          <a:off x="14782800" y="1339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78</xdr:row>
      <xdr:rowOff>50800</xdr:rowOff>
    </xdr:to>
    <xdr:cxnSp macro="">
      <xdr:nvCxnSpPr>
        <xdr:cNvPr id="442" name="直線コネクタ 441"/>
        <xdr:cNvCxnSpPr/>
      </xdr:nvCxnSpPr>
      <xdr:spPr>
        <a:xfrm>
          <a:off x="13893800" y="13389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16511</xdr:rowOff>
    </xdr:to>
    <xdr:cxnSp macro="">
      <xdr:nvCxnSpPr>
        <xdr:cNvPr id="445" name="直線コネクタ 444"/>
        <xdr:cNvCxnSpPr/>
      </xdr:nvCxnSpPr>
      <xdr:spPr>
        <a:xfrm>
          <a:off x="13004800" y="13370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9" name="テキスト ボックス 448"/>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55" name="楕円 454"/>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56"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57" name="楕円 456"/>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58" name="テキスト ボックス 457"/>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9" name="楕円 458"/>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60" name="テキスト ボックス 459"/>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61" name="楕円 460"/>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77488</xdr:rowOff>
    </xdr:from>
    <xdr:ext cx="762000" cy="259045"/>
    <xdr:sp macro="" textlink="">
      <xdr:nvSpPr>
        <xdr:cNvPr id="462" name="テキスト ボックス 461"/>
        <xdr:cNvSpPr txBox="1"/>
      </xdr:nvSpPr>
      <xdr:spPr>
        <a:xfrm>
          <a:off x="13512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63" name="楕円 462"/>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64" name="テキスト ボックス 463"/>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23912</xdr:rowOff>
    </xdr:from>
    <xdr:to>
      <xdr:col>29</xdr:col>
      <xdr:colOff>127000</xdr:colOff>
      <xdr:row>18</xdr:row>
      <xdr:rowOff>61746</xdr:rowOff>
    </xdr:to>
    <xdr:cxnSp macro="">
      <xdr:nvCxnSpPr>
        <xdr:cNvPr id="52" name="直線コネクタ 51"/>
        <xdr:cNvCxnSpPr/>
      </xdr:nvCxnSpPr>
      <xdr:spPr bwMode="auto">
        <a:xfrm flipV="1">
          <a:off x="5003800" y="3157637"/>
          <a:ext cx="6477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34853</xdr:rowOff>
    </xdr:from>
    <xdr:to>
      <xdr:col>26</xdr:col>
      <xdr:colOff>50800</xdr:colOff>
      <xdr:row>18</xdr:row>
      <xdr:rowOff>61746</xdr:rowOff>
    </xdr:to>
    <xdr:cxnSp macro="">
      <xdr:nvCxnSpPr>
        <xdr:cNvPr id="55" name="直線コネクタ 54"/>
        <xdr:cNvCxnSpPr/>
      </xdr:nvCxnSpPr>
      <xdr:spPr bwMode="auto">
        <a:xfrm>
          <a:off x="4305300" y="3168578"/>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34183</xdr:rowOff>
    </xdr:from>
    <xdr:to>
      <xdr:col>22</xdr:col>
      <xdr:colOff>114300</xdr:colOff>
      <xdr:row>18</xdr:row>
      <xdr:rowOff>34853</xdr:rowOff>
    </xdr:to>
    <xdr:cxnSp macro="">
      <xdr:nvCxnSpPr>
        <xdr:cNvPr id="58" name="直線コネクタ 57"/>
        <xdr:cNvCxnSpPr/>
      </xdr:nvCxnSpPr>
      <xdr:spPr bwMode="auto">
        <a:xfrm>
          <a:off x="3606800" y="3167908"/>
          <a:ext cx="6985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23031</xdr:rowOff>
    </xdr:from>
    <xdr:to>
      <xdr:col>18</xdr:col>
      <xdr:colOff>177800</xdr:colOff>
      <xdr:row>18</xdr:row>
      <xdr:rowOff>34183</xdr:rowOff>
    </xdr:to>
    <xdr:cxnSp macro="">
      <xdr:nvCxnSpPr>
        <xdr:cNvPr id="61" name="直線コネクタ 60"/>
        <xdr:cNvCxnSpPr/>
      </xdr:nvCxnSpPr>
      <xdr:spPr bwMode="auto">
        <a:xfrm>
          <a:off x="2908300" y="3156756"/>
          <a:ext cx="698500" cy="11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144562</xdr:rowOff>
    </xdr:from>
    <xdr:to>
      <xdr:col>29</xdr:col>
      <xdr:colOff>177800</xdr:colOff>
      <xdr:row>18</xdr:row>
      <xdr:rowOff>74712</xdr:rowOff>
    </xdr:to>
    <xdr:sp macro="" textlink="">
      <xdr:nvSpPr>
        <xdr:cNvPr id="71" name="楕円 70"/>
        <xdr:cNvSpPr/>
      </xdr:nvSpPr>
      <xdr:spPr bwMode="auto">
        <a:xfrm>
          <a:off x="5600700" y="310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116639</xdr:rowOff>
    </xdr:from>
    <xdr:ext cx="762000" cy="259045"/>
    <xdr:sp macro="" textlink="">
      <xdr:nvSpPr>
        <xdr:cNvPr id="72" name="人口1人当たり決算額の推移該当値テキスト130"/>
        <xdr:cNvSpPr txBox="1"/>
      </xdr:nvSpPr>
      <xdr:spPr>
        <a:xfrm>
          <a:off x="5740400" y="30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10946</xdr:rowOff>
    </xdr:from>
    <xdr:to>
      <xdr:col>26</xdr:col>
      <xdr:colOff>101600</xdr:colOff>
      <xdr:row>18</xdr:row>
      <xdr:rowOff>112546</xdr:rowOff>
    </xdr:to>
    <xdr:sp macro="" textlink="">
      <xdr:nvSpPr>
        <xdr:cNvPr id="73" name="楕円 72"/>
        <xdr:cNvSpPr/>
      </xdr:nvSpPr>
      <xdr:spPr bwMode="auto">
        <a:xfrm>
          <a:off x="4953000" y="314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97322</xdr:rowOff>
    </xdr:from>
    <xdr:ext cx="736600" cy="259045"/>
    <xdr:sp macro="" textlink="">
      <xdr:nvSpPr>
        <xdr:cNvPr id="74" name="テキスト ボックス 73"/>
        <xdr:cNvSpPr txBox="1"/>
      </xdr:nvSpPr>
      <xdr:spPr>
        <a:xfrm>
          <a:off x="4622800" y="323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155503</xdr:rowOff>
    </xdr:from>
    <xdr:to>
      <xdr:col>22</xdr:col>
      <xdr:colOff>165100</xdr:colOff>
      <xdr:row>18</xdr:row>
      <xdr:rowOff>85653</xdr:rowOff>
    </xdr:to>
    <xdr:sp macro="" textlink="">
      <xdr:nvSpPr>
        <xdr:cNvPr id="75" name="楕円 74"/>
        <xdr:cNvSpPr/>
      </xdr:nvSpPr>
      <xdr:spPr bwMode="auto">
        <a:xfrm>
          <a:off x="4254500" y="31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70430</xdr:rowOff>
    </xdr:from>
    <xdr:ext cx="762000" cy="259045"/>
    <xdr:sp macro="" textlink="">
      <xdr:nvSpPr>
        <xdr:cNvPr id="76" name="テキスト ボックス 75"/>
        <xdr:cNvSpPr txBox="1"/>
      </xdr:nvSpPr>
      <xdr:spPr>
        <a:xfrm>
          <a:off x="3924300" y="320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154833</xdr:rowOff>
    </xdr:from>
    <xdr:to>
      <xdr:col>19</xdr:col>
      <xdr:colOff>38100</xdr:colOff>
      <xdr:row>18</xdr:row>
      <xdr:rowOff>84983</xdr:rowOff>
    </xdr:to>
    <xdr:sp macro="" textlink="">
      <xdr:nvSpPr>
        <xdr:cNvPr id="77" name="楕円 76"/>
        <xdr:cNvSpPr/>
      </xdr:nvSpPr>
      <xdr:spPr bwMode="auto">
        <a:xfrm>
          <a:off x="3556000" y="3117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69760</xdr:rowOff>
    </xdr:from>
    <xdr:ext cx="762000" cy="259045"/>
    <xdr:sp macro="" textlink="">
      <xdr:nvSpPr>
        <xdr:cNvPr id="78" name="テキスト ボックス 77"/>
        <xdr:cNvSpPr txBox="1"/>
      </xdr:nvSpPr>
      <xdr:spPr>
        <a:xfrm>
          <a:off x="3225800" y="320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143681</xdr:rowOff>
    </xdr:from>
    <xdr:to>
      <xdr:col>15</xdr:col>
      <xdr:colOff>101600</xdr:colOff>
      <xdr:row>18</xdr:row>
      <xdr:rowOff>73831</xdr:rowOff>
    </xdr:to>
    <xdr:sp macro="" textlink="">
      <xdr:nvSpPr>
        <xdr:cNvPr id="79" name="楕円 78"/>
        <xdr:cNvSpPr/>
      </xdr:nvSpPr>
      <xdr:spPr bwMode="auto">
        <a:xfrm>
          <a:off x="2857500" y="3105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58607</xdr:rowOff>
    </xdr:from>
    <xdr:ext cx="762000" cy="259045"/>
    <xdr:sp macro="" textlink="">
      <xdr:nvSpPr>
        <xdr:cNvPr id="80" name="テキスト ボックス 79"/>
        <xdr:cNvSpPr txBox="1"/>
      </xdr:nvSpPr>
      <xdr:spPr>
        <a:xfrm>
          <a:off x="2527300" y="319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265143</xdr:rowOff>
    </xdr:from>
    <xdr:to>
      <xdr:col>29</xdr:col>
      <xdr:colOff>127000</xdr:colOff>
      <xdr:row>37</xdr:row>
      <xdr:rowOff>280185</xdr:rowOff>
    </xdr:to>
    <xdr:cxnSp macro="">
      <xdr:nvCxnSpPr>
        <xdr:cNvPr id="112" name="直線コネクタ 111"/>
        <xdr:cNvCxnSpPr/>
      </xdr:nvCxnSpPr>
      <xdr:spPr bwMode="auto">
        <a:xfrm flipV="1">
          <a:off x="5003800" y="7389843"/>
          <a:ext cx="6477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280185</xdr:rowOff>
    </xdr:from>
    <xdr:to>
      <xdr:col>26</xdr:col>
      <xdr:colOff>50800</xdr:colOff>
      <xdr:row>38</xdr:row>
      <xdr:rowOff>42715</xdr:rowOff>
    </xdr:to>
    <xdr:cxnSp macro="">
      <xdr:nvCxnSpPr>
        <xdr:cNvPr id="115" name="直線コネクタ 114"/>
        <xdr:cNvCxnSpPr/>
      </xdr:nvCxnSpPr>
      <xdr:spPr bwMode="auto">
        <a:xfrm flipV="1">
          <a:off x="4305300" y="7404885"/>
          <a:ext cx="698500" cy="10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42715</xdr:rowOff>
    </xdr:from>
    <xdr:to>
      <xdr:col>22</xdr:col>
      <xdr:colOff>114300</xdr:colOff>
      <xdr:row>38</xdr:row>
      <xdr:rowOff>54763</xdr:rowOff>
    </xdr:to>
    <xdr:cxnSp macro="">
      <xdr:nvCxnSpPr>
        <xdr:cNvPr id="118" name="直線コネクタ 117"/>
        <xdr:cNvCxnSpPr/>
      </xdr:nvCxnSpPr>
      <xdr:spPr bwMode="auto">
        <a:xfrm flipV="1">
          <a:off x="3606800" y="7510315"/>
          <a:ext cx="698500" cy="1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28542</xdr:rowOff>
    </xdr:from>
    <xdr:to>
      <xdr:col>18</xdr:col>
      <xdr:colOff>177800</xdr:colOff>
      <xdr:row>38</xdr:row>
      <xdr:rowOff>54763</xdr:rowOff>
    </xdr:to>
    <xdr:cxnSp macro="">
      <xdr:nvCxnSpPr>
        <xdr:cNvPr id="121" name="直線コネクタ 120"/>
        <xdr:cNvCxnSpPr/>
      </xdr:nvCxnSpPr>
      <xdr:spPr bwMode="auto">
        <a:xfrm>
          <a:off x="2908300" y="7496142"/>
          <a:ext cx="698500" cy="2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214343</xdr:rowOff>
    </xdr:from>
    <xdr:to>
      <xdr:col>29</xdr:col>
      <xdr:colOff>177800</xdr:colOff>
      <xdr:row>37</xdr:row>
      <xdr:rowOff>315943</xdr:rowOff>
    </xdr:to>
    <xdr:sp macro="" textlink="">
      <xdr:nvSpPr>
        <xdr:cNvPr id="131" name="楕円 130"/>
        <xdr:cNvSpPr/>
      </xdr:nvSpPr>
      <xdr:spPr bwMode="auto">
        <a:xfrm>
          <a:off x="5600700" y="733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186420</xdr:rowOff>
    </xdr:from>
    <xdr:ext cx="762000" cy="259045"/>
    <xdr:sp macro="" textlink="">
      <xdr:nvSpPr>
        <xdr:cNvPr id="132" name="人口1人当たり決算額の推移該当値テキスト445"/>
        <xdr:cNvSpPr txBox="1"/>
      </xdr:nvSpPr>
      <xdr:spPr>
        <a:xfrm>
          <a:off x="5740400" y="731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229385</xdr:rowOff>
    </xdr:from>
    <xdr:to>
      <xdr:col>26</xdr:col>
      <xdr:colOff>101600</xdr:colOff>
      <xdr:row>37</xdr:row>
      <xdr:rowOff>330985</xdr:rowOff>
    </xdr:to>
    <xdr:sp macro="" textlink="">
      <xdr:nvSpPr>
        <xdr:cNvPr id="133" name="楕円 132"/>
        <xdr:cNvSpPr/>
      </xdr:nvSpPr>
      <xdr:spPr bwMode="auto">
        <a:xfrm>
          <a:off x="4953000" y="735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315762</xdr:rowOff>
    </xdr:from>
    <xdr:ext cx="736600" cy="259045"/>
    <xdr:sp macro="" textlink="">
      <xdr:nvSpPr>
        <xdr:cNvPr id="134" name="テキスト ボックス 133"/>
        <xdr:cNvSpPr txBox="1"/>
      </xdr:nvSpPr>
      <xdr:spPr>
        <a:xfrm>
          <a:off x="4622800" y="74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334815</xdr:rowOff>
    </xdr:from>
    <xdr:to>
      <xdr:col>22</xdr:col>
      <xdr:colOff>165100</xdr:colOff>
      <xdr:row>38</xdr:row>
      <xdr:rowOff>93515</xdr:rowOff>
    </xdr:to>
    <xdr:sp macro="" textlink="">
      <xdr:nvSpPr>
        <xdr:cNvPr id="135" name="楕円 134"/>
        <xdr:cNvSpPr/>
      </xdr:nvSpPr>
      <xdr:spPr bwMode="auto">
        <a:xfrm>
          <a:off x="4254500" y="745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78292</xdr:rowOff>
    </xdr:from>
    <xdr:ext cx="762000" cy="259045"/>
    <xdr:sp macro="" textlink="">
      <xdr:nvSpPr>
        <xdr:cNvPr id="136" name="テキスト ボックス 135"/>
        <xdr:cNvSpPr txBox="1"/>
      </xdr:nvSpPr>
      <xdr:spPr>
        <a:xfrm>
          <a:off x="3924300" y="75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3963</xdr:rowOff>
    </xdr:from>
    <xdr:to>
      <xdr:col>19</xdr:col>
      <xdr:colOff>38100</xdr:colOff>
      <xdr:row>38</xdr:row>
      <xdr:rowOff>105563</xdr:rowOff>
    </xdr:to>
    <xdr:sp macro="" textlink="">
      <xdr:nvSpPr>
        <xdr:cNvPr id="137" name="楕円 136"/>
        <xdr:cNvSpPr/>
      </xdr:nvSpPr>
      <xdr:spPr bwMode="auto">
        <a:xfrm>
          <a:off x="3556000" y="747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90340</xdr:rowOff>
    </xdr:from>
    <xdr:ext cx="762000" cy="259045"/>
    <xdr:sp macro="" textlink="">
      <xdr:nvSpPr>
        <xdr:cNvPr id="138" name="テキスト ボックス 137"/>
        <xdr:cNvSpPr txBox="1"/>
      </xdr:nvSpPr>
      <xdr:spPr>
        <a:xfrm>
          <a:off x="3225800" y="755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320642</xdr:rowOff>
    </xdr:from>
    <xdr:to>
      <xdr:col>15</xdr:col>
      <xdr:colOff>101600</xdr:colOff>
      <xdr:row>38</xdr:row>
      <xdr:rowOff>79342</xdr:rowOff>
    </xdr:to>
    <xdr:sp macro="" textlink="">
      <xdr:nvSpPr>
        <xdr:cNvPr id="139" name="楕円 138"/>
        <xdr:cNvSpPr/>
      </xdr:nvSpPr>
      <xdr:spPr bwMode="auto">
        <a:xfrm>
          <a:off x="2857500" y="7445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64119</xdr:rowOff>
    </xdr:from>
    <xdr:ext cx="762000" cy="259045"/>
    <xdr:sp macro="" textlink="">
      <xdr:nvSpPr>
        <xdr:cNvPr id="140" name="テキスト ボックス 139"/>
        <xdr:cNvSpPr txBox="1"/>
      </xdr:nvSpPr>
      <xdr:spPr>
        <a:xfrm>
          <a:off x="2527300" y="75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48926</xdr:rowOff>
    </xdr:from>
    <xdr:to>
      <xdr:col>24</xdr:col>
      <xdr:colOff>63500</xdr:colOff>
      <xdr:row>38</xdr:row>
      <xdr:rowOff>84645</xdr:rowOff>
    </xdr:to>
    <xdr:cxnSp macro="">
      <xdr:nvCxnSpPr>
        <xdr:cNvPr id="61" name="直線コネクタ 60"/>
        <xdr:cNvCxnSpPr/>
      </xdr:nvCxnSpPr>
      <xdr:spPr>
        <a:xfrm flipV="1">
          <a:off x="3797300" y="6564026"/>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49422</xdr:rowOff>
    </xdr:from>
    <xdr:to>
      <xdr:col>19</xdr:col>
      <xdr:colOff>177800</xdr:colOff>
      <xdr:row>38</xdr:row>
      <xdr:rowOff>84645</xdr:rowOff>
    </xdr:to>
    <xdr:cxnSp macro="">
      <xdr:nvCxnSpPr>
        <xdr:cNvPr id="64" name="直線コネクタ 63"/>
        <xdr:cNvCxnSpPr/>
      </xdr:nvCxnSpPr>
      <xdr:spPr>
        <a:xfrm>
          <a:off x="2908300" y="6564522"/>
          <a:ext cx="8890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41421</xdr:rowOff>
    </xdr:from>
    <xdr:to>
      <xdr:col>15</xdr:col>
      <xdr:colOff>50800</xdr:colOff>
      <xdr:row>38</xdr:row>
      <xdr:rowOff>49422</xdr:rowOff>
    </xdr:to>
    <xdr:cxnSp macro="">
      <xdr:nvCxnSpPr>
        <xdr:cNvPr id="67" name="直線コネクタ 66"/>
        <xdr:cNvCxnSpPr/>
      </xdr:nvCxnSpPr>
      <xdr:spPr>
        <a:xfrm>
          <a:off x="2019300" y="655652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12274</xdr:rowOff>
    </xdr:from>
    <xdr:to>
      <xdr:col>10</xdr:col>
      <xdr:colOff>114300</xdr:colOff>
      <xdr:row>38</xdr:row>
      <xdr:rowOff>41421</xdr:rowOff>
    </xdr:to>
    <xdr:cxnSp macro="">
      <xdr:nvCxnSpPr>
        <xdr:cNvPr id="70" name="直線コネクタ 69"/>
        <xdr:cNvCxnSpPr/>
      </xdr:nvCxnSpPr>
      <xdr:spPr>
        <a:xfrm>
          <a:off x="1130300" y="6527374"/>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169576</xdr:rowOff>
    </xdr:from>
    <xdr:to>
      <xdr:col>24</xdr:col>
      <xdr:colOff>114300</xdr:colOff>
      <xdr:row>38</xdr:row>
      <xdr:rowOff>99726</xdr:rowOff>
    </xdr:to>
    <xdr:sp macro="" textlink="">
      <xdr:nvSpPr>
        <xdr:cNvPr id="80" name="楕円 79"/>
        <xdr:cNvSpPr/>
      </xdr:nvSpPr>
      <xdr:spPr>
        <a:xfrm>
          <a:off x="4584700" y="65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148003</xdr:rowOff>
    </xdr:from>
    <xdr:ext cx="534377" cy="259045"/>
    <xdr:sp macro="" textlink="">
      <xdr:nvSpPr>
        <xdr:cNvPr id="81" name="人件費該当値テキスト"/>
        <xdr:cNvSpPr txBox="1"/>
      </xdr:nvSpPr>
      <xdr:spPr>
        <a:xfrm>
          <a:off x="4686300" y="64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33845</xdr:rowOff>
    </xdr:from>
    <xdr:to>
      <xdr:col>20</xdr:col>
      <xdr:colOff>38100</xdr:colOff>
      <xdr:row>38</xdr:row>
      <xdr:rowOff>135445</xdr:rowOff>
    </xdr:to>
    <xdr:sp macro="" textlink="">
      <xdr:nvSpPr>
        <xdr:cNvPr id="82" name="楕円 81"/>
        <xdr:cNvSpPr/>
      </xdr:nvSpPr>
      <xdr:spPr>
        <a:xfrm>
          <a:off x="3746500" y="65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126572</xdr:rowOff>
    </xdr:from>
    <xdr:ext cx="534377" cy="259045"/>
    <xdr:sp macro="" textlink="">
      <xdr:nvSpPr>
        <xdr:cNvPr id="83" name="テキスト ボックス 82"/>
        <xdr:cNvSpPr txBox="1"/>
      </xdr:nvSpPr>
      <xdr:spPr>
        <a:xfrm>
          <a:off x="3530111" y="66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170072</xdr:rowOff>
    </xdr:from>
    <xdr:to>
      <xdr:col>15</xdr:col>
      <xdr:colOff>101600</xdr:colOff>
      <xdr:row>38</xdr:row>
      <xdr:rowOff>100222</xdr:rowOff>
    </xdr:to>
    <xdr:sp macro="" textlink="">
      <xdr:nvSpPr>
        <xdr:cNvPr id="84" name="楕円 83"/>
        <xdr:cNvSpPr/>
      </xdr:nvSpPr>
      <xdr:spPr>
        <a:xfrm>
          <a:off x="2857500" y="65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91349</xdr:rowOff>
    </xdr:from>
    <xdr:ext cx="534377" cy="259045"/>
    <xdr:sp macro="" textlink="">
      <xdr:nvSpPr>
        <xdr:cNvPr id="85" name="テキスト ボックス 84"/>
        <xdr:cNvSpPr txBox="1"/>
      </xdr:nvSpPr>
      <xdr:spPr>
        <a:xfrm>
          <a:off x="2641111" y="66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162071</xdr:rowOff>
    </xdr:from>
    <xdr:to>
      <xdr:col>10</xdr:col>
      <xdr:colOff>165100</xdr:colOff>
      <xdr:row>38</xdr:row>
      <xdr:rowOff>92221</xdr:rowOff>
    </xdr:to>
    <xdr:sp macro="" textlink="">
      <xdr:nvSpPr>
        <xdr:cNvPr id="86" name="楕円 85"/>
        <xdr:cNvSpPr/>
      </xdr:nvSpPr>
      <xdr:spPr>
        <a:xfrm>
          <a:off x="1968500" y="65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83348</xdr:rowOff>
    </xdr:from>
    <xdr:ext cx="534377" cy="259045"/>
    <xdr:sp macro="" textlink="">
      <xdr:nvSpPr>
        <xdr:cNvPr id="87" name="テキスト ボックス 86"/>
        <xdr:cNvSpPr txBox="1"/>
      </xdr:nvSpPr>
      <xdr:spPr>
        <a:xfrm>
          <a:off x="1752111" y="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132924</xdr:rowOff>
    </xdr:from>
    <xdr:to>
      <xdr:col>6</xdr:col>
      <xdr:colOff>38100</xdr:colOff>
      <xdr:row>38</xdr:row>
      <xdr:rowOff>63074</xdr:rowOff>
    </xdr:to>
    <xdr:sp macro="" textlink="">
      <xdr:nvSpPr>
        <xdr:cNvPr id="88" name="楕円 87"/>
        <xdr:cNvSpPr/>
      </xdr:nvSpPr>
      <xdr:spPr>
        <a:xfrm>
          <a:off x="1079500" y="64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54201</xdr:rowOff>
    </xdr:from>
    <xdr:ext cx="534377" cy="259045"/>
    <xdr:sp macro="" textlink="">
      <xdr:nvSpPr>
        <xdr:cNvPr id="89" name="テキスト ボックス 88"/>
        <xdr:cNvSpPr txBox="1"/>
      </xdr:nvSpPr>
      <xdr:spPr>
        <a:xfrm>
          <a:off x="863111" y="65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29511</xdr:rowOff>
    </xdr:from>
    <xdr:to>
      <xdr:col>24</xdr:col>
      <xdr:colOff>63500</xdr:colOff>
      <xdr:row>57</xdr:row>
      <xdr:rowOff>38801</xdr:rowOff>
    </xdr:to>
    <xdr:cxnSp macro="">
      <xdr:nvCxnSpPr>
        <xdr:cNvPr id="116" name="直線コネクタ 115"/>
        <xdr:cNvCxnSpPr/>
      </xdr:nvCxnSpPr>
      <xdr:spPr>
        <a:xfrm>
          <a:off x="3797300" y="9802161"/>
          <a:ext cx="8382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28760</xdr:rowOff>
    </xdr:from>
    <xdr:to>
      <xdr:col>19</xdr:col>
      <xdr:colOff>177800</xdr:colOff>
      <xdr:row>57</xdr:row>
      <xdr:rowOff>29511</xdr:rowOff>
    </xdr:to>
    <xdr:cxnSp macro="">
      <xdr:nvCxnSpPr>
        <xdr:cNvPr id="119" name="直線コネクタ 118"/>
        <xdr:cNvCxnSpPr/>
      </xdr:nvCxnSpPr>
      <xdr:spPr>
        <a:xfrm>
          <a:off x="2908300" y="9801410"/>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28760</xdr:rowOff>
    </xdr:from>
    <xdr:to>
      <xdr:col>15</xdr:col>
      <xdr:colOff>50800</xdr:colOff>
      <xdr:row>57</xdr:row>
      <xdr:rowOff>60673</xdr:rowOff>
    </xdr:to>
    <xdr:cxnSp macro="">
      <xdr:nvCxnSpPr>
        <xdr:cNvPr id="122" name="直線コネクタ 121"/>
        <xdr:cNvCxnSpPr/>
      </xdr:nvCxnSpPr>
      <xdr:spPr>
        <a:xfrm flipV="1">
          <a:off x="2019300" y="9801410"/>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60673</xdr:rowOff>
    </xdr:from>
    <xdr:to>
      <xdr:col>10</xdr:col>
      <xdr:colOff>114300</xdr:colOff>
      <xdr:row>57</xdr:row>
      <xdr:rowOff>65167</xdr:rowOff>
    </xdr:to>
    <xdr:cxnSp macro="">
      <xdr:nvCxnSpPr>
        <xdr:cNvPr id="125" name="直線コネクタ 124"/>
        <xdr:cNvCxnSpPr/>
      </xdr:nvCxnSpPr>
      <xdr:spPr>
        <a:xfrm flipV="1">
          <a:off x="1130300" y="9833323"/>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159451</xdr:rowOff>
    </xdr:from>
    <xdr:to>
      <xdr:col>24</xdr:col>
      <xdr:colOff>114300</xdr:colOff>
      <xdr:row>57</xdr:row>
      <xdr:rowOff>89601</xdr:rowOff>
    </xdr:to>
    <xdr:sp macro="" textlink="">
      <xdr:nvSpPr>
        <xdr:cNvPr id="135" name="楕円 134"/>
        <xdr:cNvSpPr/>
      </xdr:nvSpPr>
      <xdr:spPr>
        <a:xfrm>
          <a:off x="4584700" y="97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93758</xdr:rowOff>
    </xdr:from>
    <xdr:ext cx="534377" cy="259045"/>
    <xdr:sp macro="" textlink="">
      <xdr:nvSpPr>
        <xdr:cNvPr id="136" name="物件費該当値テキスト"/>
        <xdr:cNvSpPr txBox="1"/>
      </xdr:nvSpPr>
      <xdr:spPr>
        <a:xfrm>
          <a:off x="4686300" y="96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150161</xdr:rowOff>
    </xdr:from>
    <xdr:to>
      <xdr:col>20</xdr:col>
      <xdr:colOff>38100</xdr:colOff>
      <xdr:row>57</xdr:row>
      <xdr:rowOff>80311</xdr:rowOff>
    </xdr:to>
    <xdr:sp macro="" textlink="">
      <xdr:nvSpPr>
        <xdr:cNvPr id="137" name="楕円 136"/>
        <xdr:cNvSpPr/>
      </xdr:nvSpPr>
      <xdr:spPr>
        <a:xfrm>
          <a:off x="3746500" y="97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71438</xdr:rowOff>
    </xdr:from>
    <xdr:ext cx="534377" cy="259045"/>
    <xdr:sp macro="" textlink="">
      <xdr:nvSpPr>
        <xdr:cNvPr id="138" name="テキスト ボックス 137"/>
        <xdr:cNvSpPr txBox="1"/>
      </xdr:nvSpPr>
      <xdr:spPr>
        <a:xfrm>
          <a:off x="3530111" y="98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149410</xdr:rowOff>
    </xdr:from>
    <xdr:to>
      <xdr:col>15</xdr:col>
      <xdr:colOff>101600</xdr:colOff>
      <xdr:row>57</xdr:row>
      <xdr:rowOff>79560</xdr:rowOff>
    </xdr:to>
    <xdr:sp macro="" textlink="">
      <xdr:nvSpPr>
        <xdr:cNvPr id="139" name="楕円 138"/>
        <xdr:cNvSpPr/>
      </xdr:nvSpPr>
      <xdr:spPr>
        <a:xfrm>
          <a:off x="2857500" y="97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70687</xdr:rowOff>
    </xdr:from>
    <xdr:ext cx="534377" cy="259045"/>
    <xdr:sp macro="" textlink="">
      <xdr:nvSpPr>
        <xdr:cNvPr id="140" name="テキスト ボックス 139"/>
        <xdr:cNvSpPr txBox="1"/>
      </xdr:nvSpPr>
      <xdr:spPr>
        <a:xfrm>
          <a:off x="2641111" y="98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9873</xdr:rowOff>
    </xdr:from>
    <xdr:to>
      <xdr:col>10</xdr:col>
      <xdr:colOff>165100</xdr:colOff>
      <xdr:row>57</xdr:row>
      <xdr:rowOff>111473</xdr:rowOff>
    </xdr:to>
    <xdr:sp macro="" textlink="">
      <xdr:nvSpPr>
        <xdr:cNvPr id="141" name="楕円 140"/>
        <xdr:cNvSpPr/>
      </xdr:nvSpPr>
      <xdr:spPr>
        <a:xfrm>
          <a:off x="1968500" y="97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128000</xdr:rowOff>
    </xdr:from>
    <xdr:ext cx="534377" cy="259045"/>
    <xdr:sp macro="" textlink="">
      <xdr:nvSpPr>
        <xdr:cNvPr id="142" name="テキスト ボックス 141"/>
        <xdr:cNvSpPr txBox="1"/>
      </xdr:nvSpPr>
      <xdr:spPr>
        <a:xfrm>
          <a:off x="1752111" y="955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14367</xdr:rowOff>
    </xdr:from>
    <xdr:to>
      <xdr:col>6</xdr:col>
      <xdr:colOff>38100</xdr:colOff>
      <xdr:row>57</xdr:row>
      <xdr:rowOff>115967</xdr:rowOff>
    </xdr:to>
    <xdr:sp macro="" textlink="">
      <xdr:nvSpPr>
        <xdr:cNvPr id="143" name="楕円 142"/>
        <xdr:cNvSpPr/>
      </xdr:nvSpPr>
      <xdr:spPr>
        <a:xfrm>
          <a:off x="1079500" y="97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132494</xdr:rowOff>
    </xdr:from>
    <xdr:ext cx="534377" cy="259045"/>
    <xdr:sp macro="" textlink="">
      <xdr:nvSpPr>
        <xdr:cNvPr id="144" name="テキスト ボックス 143"/>
        <xdr:cNvSpPr txBox="1"/>
      </xdr:nvSpPr>
      <xdr:spPr>
        <a:xfrm>
          <a:off x="863111" y="956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60559</xdr:rowOff>
    </xdr:from>
    <xdr:to>
      <xdr:col>24</xdr:col>
      <xdr:colOff>63500</xdr:colOff>
      <xdr:row>78</xdr:row>
      <xdr:rowOff>61108</xdr:rowOff>
    </xdr:to>
    <xdr:cxnSp macro="">
      <xdr:nvCxnSpPr>
        <xdr:cNvPr id="171" name="直線コネクタ 170"/>
        <xdr:cNvCxnSpPr/>
      </xdr:nvCxnSpPr>
      <xdr:spPr>
        <a:xfrm>
          <a:off x="3797300" y="13433659"/>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35230</xdr:rowOff>
    </xdr:from>
    <xdr:to>
      <xdr:col>19</xdr:col>
      <xdr:colOff>177800</xdr:colOff>
      <xdr:row>78</xdr:row>
      <xdr:rowOff>60559</xdr:rowOff>
    </xdr:to>
    <xdr:cxnSp macro="">
      <xdr:nvCxnSpPr>
        <xdr:cNvPr id="174" name="直線コネクタ 173"/>
        <xdr:cNvCxnSpPr/>
      </xdr:nvCxnSpPr>
      <xdr:spPr>
        <a:xfrm>
          <a:off x="2908300" y="13408330"/>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31755</xdr:rowOff>
    </xdr:from>
    <xdr:to>
      <xdr:col>15</xdr:col>
      <xdr:colOff>50800</xdr:colOff>
      <xdr:row>78</xdr:row>
      <xdr:rowOff>35230</xdr:rowOff>
    </xdr:to>
    <xdr:cxnSp macro="">
      <xdr:nvCxnSpPr>
        <xdr:cNvPr id="177" name="直線コネクタ 176"/>
        <xdr:cNvCxnSpPr/>
      </xdr:nvCxnSpPr>
      <xdr:spPr>
        <a:xfrm>
          <a:off x="2019300" y="1340485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25217</xdr:rowOff>
    </xdr:from>
    <xdr:to>
      <xdr:col>10</xdr:col>
      <xdr:colOff>114300</xdr:colOff>
      <xdr:row>78</xdr:row>
      <xdr:rowOff>31755</xdr:rowOff>
    </xdr:to>
    <xdr:cxnSp macro="">
      <xdr:nvCxnSpPr>
        <xdr:cNvPr id="180" name="直線コネクタ 179"/>
        <xdr:cNvCxnSpPr/>
      </xdr:nvCxnSpPr>
      <xdr:spPr>
        <a:xfrm>
          <a:off x="1130300" y="13398317"/>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10308</xdr:rowOff>
    </xdr:from>
    <xdr:to>
      <xdr:col>24</xdr:col>
      <xdr:colOff>114300</xdr:colOff>
      <xdr:row>78</xdr:row>
      <xdr:rowOff>111908</xdr:rowOff>
    </xdr:to>
    <xdr:sp macro="" textlink="">
      <xdr:nvSpPr>
        <xdr:cNvPr id="190" name="楕円 189"/>
        <xdr:cNvSpPr/>
      </xdr:nvSpPr>
      <xdr:spPr>
        <a:xfrm>
          <a:off x="4584700" y="13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96685</xdr:rowOff>
    </xdr:from>
    <xdr:ext cx="469744" cy="259045"/>
    <xdr:sp macro="" textlink="">
      <xdr:nvSpPr>
        <xdr:cNvPr id="191" name="維持補修費該当値テキスト"/>
        <xdr:cNvSpPr txBox="1"/>
      </xdr:nvSpPr>
      <xdr:spPr>
        <a:xfrm>
          <a:off x="4686300" y="1329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9759</xdr:rowOff>
    </xdr:from>
    <xdr:to>
      <xdr:col>20</xdr:col>
      <xdr:colOff>38100</xdr:colOff>
      <xdr:row>78</xdr:row>
      <xdr:rowOff>111359</xdr:rowOff>
    </xdr:to>
    <xdr:sp macro="" textlink="">
      <xdr:nvSpPr>
        <xdr:cNvPr id="192" name="楕円 191"/>
        <xdr:cNvSpPr/>
      </xdr:nvSpPr>
      <xdr:spPr>
        <a:xfrm>
          <a:off x="3746500" y="133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102486</xdr:rowOff>
    </xdr:from>
    <xdr:ext cx="469744" cy="259045"/>
    <xdr:sp macro="" textlink="">
      <xdr:nvSpPr>
        <xdr:cNvPr id="193" name="テキスト ボックス 192"/>
        <xdr:cNvSpPr txBox="1"/>
      </xdr:nvSpPr>
      <xdr:spPr>
        <a:xfrm>
          <a:off x="3562428" y="134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155880</xdr:rowOff>
    </xdr:from>
    <xdr:to>
      <xdr:col>15</xdr:col>
      <xdr:colOff>101600</xdr:colOff>
      <xdr:row>78</xdr:row>
      <xdr:rowOff>86030</xdr:rowOff>
    </xdr:to>
    <xdr:sp macro="" textlink="">
      <xdr:nvSpPr>
        <xdr:cNvPr id="194" name="楕円 193"/>
        <xdr:cNvSpPr/>
      </xdr:nvSpPr>
      <xdr:spPr>
        <a:xfrm>
          <a:off x="2857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77157</xdr:rowOff>
    </xdr:from>
    <xdr:ext cx="469744" cy="259045"/>
    <xdr:sp macro="" textlink="">
      <xdr:nvSpPr>
        <xdr:cNvPr id="195" name="テキスト ボックス 194"/>
        <xdr:cNvSpPr txBox="1"/>
      </xdr:nvSpPr>
      <xdr:spPr>
        <a:xfrm>
          <a:off x="2673428" y="134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152405</xdr:rowOff>
    </xdr:from>
    <xdr:to>
      <xdr:col>10</xdr:col>
      <xdr:colOff>165100</xdr:colOff>
      <xdr:row>78</xdr:row>
      <xdr:rowOff>82555</xdr:rowOff>
    </xdr:to>
    <xdr:sp macro="" textlink="">
      <xdr:nvSpPr>
        <xdr:cNvPr id="196" name="楕円 195"/>
        <xdr:cNvSpPr/>
      </xdr:nvSpPr>
      <xdr:spPr>
        <a:xfrm>
          <a:off x="1968500" y="133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73682</xdr:rowOff>
    </xdr:from>
    <xdr:ext cx="469744" cy="259045"/>
    <xdr:sp macro="" textlink="">
      <xdr:nvSpPr>
        <xdr:cNvPr id="197" name="テキスト ボックス 196"/>
        <xdr:cNvSpPr txBox="1"/>
      </xdr:nvSpPr>
      <xdr:spPr>
        <a:xfrm>
          <a:off x="1784428" y="1344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145867</xdr:rowOff>
    </xdr:from>
    <xdr:to>
      <xdr:col>6</xdr:col>
      <xdr:colOff>38100</xdr:colOff>
      <xdr:row>78</xdr:row>
      <xdr:rowOff>76017</xdr:rowOff>
    </xdr:to>
    <xdr:sp macro="" textlink="">
      <xdr:nvSpPr>
        <xdr:cNvPr id="198" name="楕円 197"/>
        <xdr:cNvSpPr/>
      </xdr:nvSpPr>
      <xdr:spPr>
        <a:xfrm>
          <a:off x="1079500" y="133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67144</xdr:rowOff>
    </xdr:from>
    <xdr:ext cx="469744" cy="259045"/>
    <xdr:sp macro="" textlink="">
      <xdr:nvSpPr>
        <xdr:cNvPr id="199" name="テキスト ボックス 198"/>
        <xdr:cNvSpPr txBox="1"/>
      </xdr:nvSpPr>
      <xdr:spPr>
        <a:xfrm>
          <a:off x="895428" y="1344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94986</xdr:rowOff>
    </xdr:from>
    <xdr:to>
      <xdr:col>24</xdr:col>
      <xdr:colOff>63500</xdr:colOff>
      <xdr:row>95</xdr:row>
      <xdr:rowOff>124270</xdr:rowOff>
    </xdr:to>
    <xdr:cxnSp macro="">
      <xdr:nvCxnSpPr>
        <xdr:cNvPr id="227" name="直線コネクタ 226"/>
        <xdr:cNvCxnSpPr/>
      </xdr:nvCxnSpPr>
      <xdr:spPr>
        <a:xfrm flipV="1">
          <a:off x="3797300" y="16382736"/>
          <a:ext cx="8382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68425</xdr:rowOff>
    </xdr:from>
    <xdr:ext cx="534377" cy="259045"/>
    <xdr:sp macro="" textlink="">
      <xdr:nvSpPr>
        <xdr:cNvPr id="228" name="扶助費平均値テキスト"/>
        <xdr:cNvSpPr txBox="1"/>
      </xdr:nvSpPr>
      <xdr:spPr>
        <a:xfrm>
          <a:off x="4686300" y="1635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124270</xdr:rowOff>
    </xdr:from>
    <xdr:to>
      <xdr:col>19</xdr:col>
      <xdr:colOff>177800</xdr:colOff>
      <xdr:row>96</xdr:row>
      <xdr:rowOff>108268</xdr:rowOff>
    </xdr:to>
    <xdr:cxnSp macro="">
      <xdr:nvCxnSpPr>
        <xdr:cNvPr id="230" name="直線コネクタ 229"/>
        <xdr:cNvCxnSpPr/>
      </xdr:nvCxnSpPr>
      <xdr:spPr>
        <a:xfrm flipV="1">
          <a:off x="2908300" y="164120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39690</xdr:rowOff>
    </xdr:from>
    <xdr:ext cx="534377" cy="259045"/>
    <xdr:sp macro="" textlink="">
      <xdr:nvSpPr>
        <xdr:cNvPr id="232" name="テキスト ボックス 231"/>
        <xdr:cNvSpPr txBox="1"/>
      </xdr:nvSpPr>
      <xdr:spPr>
        <a:xfrm>
          <a:off x="3530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66205</xdr:rowOff>
    </xdr:from>
    <xdr:to>
      <xdr:col>15</xdr:col>
      <xdr:colOff>50800</xdr:colOff>
      <xdr:row>96</xdr:row>
      <xdr:rowOff>108268</xdr:rowOff>
    </xdr:to>
    <xdr:cxnSp macro="">
      <xdr:nvCxnSpPr>
        <xdr:cNvPr id="233" name="直線コネクタ 232"/>
        <xdr:cNvCxnSpPr/>
      </xdr:nvCxnSpPr>
      <xdr:spPr>
        <a:xfrm>
          <a:off x="2019300" y="1652540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66205</xdr:rowOff>
    </xdr:from>
    <xdr:to>
      <xdr:col>10</xdr:col>
      <xdr:colOff>114300</xdr:colOff>
      <xdr:row>96</xdr:row>
      <xdr:rowOff>147038</xdr:rowOff>
    </xdr:to>
    <xdr:cxnSp macro="">
      <xdr:nvCxnSpPr>
        <xdr:cNvPr id="236" name="直線コネクタ 235"/>
        <xdr:cNvCxnSpPr/>
      </xdr:nvCxnSpPr>
      <xdr:spPr>
        <a:xfrm flipV="1">
          <a:off x="1130300" y="16525405"/>
          <a:ext cx="8890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148412</xdr:rowOff>
    </xdr:from>
    <xdr:ext cx="534377" cy="259045"/>
    <xdr:sp macro="" textlink="">
      <xdr:nvSpPr>
        <xdr:cNvPr id="238" name="テキスト ボックス 237"/>
        <xdr:cNvSpPr txBox="1"/>
      </xdr:nvSpPr>
      <xdr:spPr>
        <a:xfrm>
          <a:off x="1752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106143</xdr:rowOff>
    </xdr:from>
    <xdr:ext cx="534377" cy="259045"/>
    <xdr:sp macro="" textlink="">
      <xdr:nvSpPr>
        <xdr:cNvPr id="240" name="テキスト ボックス 239"/>
        <xdr:cNvSpPr txBox="1"/>
      </xdr:nvSpPr>
      <xdr:spPr>
        <a:xfrm>
          <a:off x="863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44186</xdr:rowOff>
    </xdr:from>
    <xdr:to>
      <xdr:col>24</xdr:col>
      <xdr:colOff>114300</xdr:colOff>
      <xdr:row>95</xdr:row>
      <xdr:rowOff>145786</xdr:rowOff>
    </xdr:to>
    <xdr:sp macro="" textlink="">
      <xdr:nvSpPr>
        <xdr:cNvPr id="246" name="楕円 245"/>
        <xdr:cNvSpPr/>
      </xdr:nvSpPr>
      <xdr:spPr>
        <a:xfrm>
          <a:off x="4584700" y="163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67063</xdr:rowOff>
    </xdr:from>
    <xdr:ext cx="534377" cy="259045"/>
    <xdr:sp macro="" textlink="">
      <xdr:nvSpPr>
        <xdr:cNvPr id="247" name="扶助費該当値テキスト"/>
        <xdr:cNvSpPr txBox="1"/>
      </xdr:nvSpPr>
      <xdr:spPr>
        <a:xfrm>
          <a:off x="4686300" y="161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73470</xdr:rowOff>
    </xdr:from>
    <xdr:to>
      <xdr:col>20</xdr:col>
      <xdr:colOff>38100</xdr:colOff>
      <xdr:row>96</xdr:row>
      <xdr:rowOff>3620</xdr:rowOff>
    </xdr:to>
    <xdr:sp macro="" textlink="">
      <xdr:nvSpPr>
        <xdr:cNvPr id="248" name="楕円 247"/>
        <xdr:cNvSpPr/>
      </xdr:nvSpPr>
      <xdr:spPr>
        <a:xfrm>
          <a:off x="3746500" y="163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20147</xdr:rowOff>
    </xdr:from>
    <xdr:ext cx="534377" cy="259045"/>
    <xdr:sp macro="" textlink="">
      <xdr:nvSpPr>
        <xdr:cNvPr id="249" name="テキスト ボックス 248"/>
        <xdr:cNvSpPr txBox="1"/>
      </xdr:nvSpPr>
      <xdr:spPr>
        <a:xfrm>
          <a:off x="3530111" y="161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57468</xdr:rowOff>
    </xdr:from>
    <xdr:to>
      <xdr:col>15</xdr:col>
      <xdr:colOff>101600</xdr:colOff>
      <xdr:row>96</xdr:row>
      <xdr:rowOff>159068</xdr:rowOff>
    </xdr:to>
    <xdr:sp macro="" textlink="">
      <xdr:nvSpPr>
        <xdr:cNvPr id="250" name="楕円 249"/>
        <xdr:cNvSpPr/>
      </xdr:nvSpPr>
      <xdr:spPr>
        <a:xfrm>
          <a:off x="2857500" y="165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150195</xdr:rowOff>
    </xdr:from>
    <xdr:ext cx="534377" cy="259045"/>
    <xdr:sp macro="" textlink="">
      <xdr:nvSpPr>
        <xdr:cNvPr id="251" name="テキスト ボックス 250"/>
        <xdr:cNvSpPr txBox="1"/>
      </xdr:nvSpPr>
      <xdr:spPr>
        <a:xfrm>
          <a:off x="2641111" y="166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15405</xdr:rowOff>
    </xdr:from>
    <xdr:to>
      <xdr:col>10</xdr:col>
      <xdr:colOff>165100</xdr:colOff>
      <xdr:row>96</xdr:row>
      <xdr:rowOff>117005</xdr:rowOff>
    </xdr:to>
    <xdr:sp macro="" textlink="">
      <xdr:nvSpPr>
        <xdr:cNvPr id="252" name="楕円 251"/>
        <xdr:cNvSpPr/>
      </xdr:nvSpPr>
      <xdr:spPr>
        <a:xfrm>
          <a:off x="1968500" y="1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53" name="テキスト ボックス 252"/>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96238</xdr:rowOff>
    </xdr:from>
    <xdr:to>
      <xdr:col>6</xdr:col>
      <xdr:colOff>38100</xdr:colOff>
      <xdr:row>97</xdr:row>
      <xdr:rowOff>26388</xdr:rowOff>
    </xdr:to>
    <xdr:sp macro="" textlink="">
      <xdr:nvSpPr>
        <xdr:cNvPr id="254" name="楕円 253"/>
        <xdr:cNvSpPr/>
      </xdr:nvSpPr>
      <xdr:spPr>
        <a:xfrm>
          <a:off x="1079500" y="16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42915</xdr:rowOff>
    </xdr:from>
    <xdr:ext cx="534377" cy="259045"/>
    <xdr:sp macro="" textlink="">
      <xdr:nvSpPr>
        <xdr:cNvPr id="255" name="テキスト ボックス 254"/>
        <xdr:cNvSpPr txBox="1"/>
      </xdr:nvSpPr>
      <xdr:spPr>
        <a:xfrm>
          <a:off x="863111" y="163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69977</xdr:rowOff>
    </xdr:from>
    <xdr:to>
      <xdr:col>55</xdr:col>
      <xdr:colOff>0</xdr:colOff>
      <xdr:row>37</xdr:row>
      <xdr:rowOff>98422</xdr:rowOff>
    </xdr:to>
    <xdr:cxnSp macro="">
      <xdr:nvCxnSpPr>
        <xdr:cNvPr id="286" name="直線コネクタ 285"/>
        <xdr:cNvCxnSpPr/>
      </xdr:nvCxnSpPr>
      <xdr:spPr>
        <a:xfrm flipV="1">
          <a:off x="9639300" y="6413627"/>
          <a:ext cx="8382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46126</xdr:rowOff>
    </xdr:from>
    <xdr:to>
      <xdr:col>50</xdr:col>
      <xdr:colOff>114300</xdr:colOff>
      <xdr:row>37</xdr:row>
      <xdr:rowOff>98422</xdr:rowOff>
    </xdr:to>
    <xdr:cxnSp macro="">
      <xdr:nvCxnSpPr>
        <xdr:cNvPr id="289" name="直線コネクタ 288"/>
        <xdr:cNvCxnSpPr/>
      </xdr:nvCxnSpPr>
      <xdr:spPr>
        <a:xfrm>
          <a:off x="8750300" y="6389776"/>
          <a:ext cx="8890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46126</xdr:rowOff>
    </xdr:from>
    <xdr:to>
      <xdr:col>45</xdr:col>
      <xdr:colOff>177800</xdr:colOff>
      <xdr:row>37</xdr:row>
      <xdr:rowOff>99499</xdr:rowOff>
    </xdr:to>
    <xdr:cxnSp macro="">
      <xdr:nvCxnSpPr>
        <xdr:cNvPr id="292" name="直線コネクタ 291"/>
        <xdr:cNvCxnSpPr/>
      </xdr:nvCxnSpPr>
      <xdr:spPr>
        <a:xfrm flipV="1">
          <a:off x="7861300" y="6389776"/>
          <a:ext cx="889000" cy="5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70815</xdr:rowOff>
    </xdr:from>
    <xdr:to>
      <xdr:col>41</xdr:col>
      <xdr:colOff>50800</xdr:colOff>
      <xdr:row>37</xdr:row>
      <xdr:rowOff>99499</xdr:rowOff>
    </xdr:to>
    <xdr:cxnSp macro="">
      <xdr:nvCxnSpPr>
        <xdr:cNvPr id="295" name="直線コネクタ 294"/>
        <xdr:cNvCxnSpPr/>
      </xdr:nvCxnSpPr>
      <xdr:spPr>
        <a:xfrm>
          <a:off x="6972300" y="6414465"/>
          <a:ext cx="889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19177</xdr:rowOff>
    </xdr:from>
    <xdr:to>
      <xdr:col>55</xdr:col>
      <xdr:colOff>50800</xdr:colOff>
      <xdr:row>37</xdr:row>
      <xdr:rowOff>120777</xdr:rowOff>
    </xdr:to>
    <xdr:sp macro="" textlink="">
      <xdr:nvSpPr>
        <xdr:cNvPr id="305" name="楕円 304"/>
        <xdr:cNvSpPr/>
      </xdr:nvSpPr>
      <xdr:spPr>
        <a:xfrm>
          <a:off x="104267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169054</xdr:rowOff>
    </xdr:from>
    <xdr:ext cx="534377" cy="259045"/>
    <xdr:sp macro="" textlink="">
      <xdr:nvSpPr>
        <xdr:cNvPr id="306" name="補助費等該当値テキスト"/>
        <xdr:cNvSpPr txBox="1"/>
      </xdr:nvSpPr>
      <xdr:spPr>
        <a:xfrm>
          <a:off x="10528300"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47622</xdr:rowOff>
    </xdr:from>
    <xdr:to>
      <xdr:col>50</xdr:col>
      <xdr:colOff>165100</xdr:colOff>
      <xdr:row>37</xdr:row>
      <xdr:rowOff>149222</xdr:rowOff>
    </xdr:to>
    <xdr:sp macro="" textlink="">
      <xdr:nvSpPr>
        <xdr:cNvPr id="307" name="楕円 306"/>
        <xdr:cNvSpPr/>
      </xdr:nvSpPr>
      <xdr:spPr>
        <a:xfrm>
          <a:off x="9588500" y="63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140348</xdr:rowOff>
    </xdr:from>
    <xdr:ext cx="534377" cy="259045"/>
    <xdr:sp macro="" textlink="">
      <xdr:nvSpPr>
        <xdr:cNvPr id="308" name="テキスト ボックス 307"/>
        <xdr:cNvSpPr txBox="1"/>
      </xdr:nvSpPr>
      <xdr:spPr>
        <a:xfrm>
          <a:off x="9372111" y="648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166776</xdr:rowOff>
    </xdr:from>
    <xdr:to>
      <xdr:col>46</xdr:col>
      <xdr:colOff>38100</xdr:colOff>
      <xdr:row>37</xdr:row>
      <xdr:rowOff>96926</xdr:rowOff>
    </xdr:to>
    <xdr:sp macro="" textlink="">
      <xdr:nvSpPr>
        <xdr:cNvPr id="309" name="楕円 308"/>
        <xdr:cNvSpPr/>
      </xdr:nvSpPr>
      <xdr:spPr>
        <a:xfrm>
          <a:off x="8699500" y="63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88053</xdr:rowOff>
    </xdr:from>
    <xdr:ext cx="534377" cy="259045"/>
    <xdr:sp macro="" textlink="">
      <xdr:nvSpPr>
        <xdr:cNvPr id="310" name="テキスト ボックス 309"/>
        <xdr:cNvSpPr txBox="1"/>
      </xdr:nvSpPr>
      <xdr:spPr>
        <a:xfrm>
          <a:off x="8483111" y="64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48699</xdr:rowOff>
    </xdr:from>
    <xdr:to>
      <xdr:col>41</xdr:col>
      <xdr:colOff>101600</xdr:colOff>
      <xdr:row>37</xdr:row>
      <xdr:rowOff>150299</xdr:rowOff>
    </xdr:to>
    <xdr:sp macro="" textlink="">
      <xdr:nvSpPr>
        <xdr:cNvPr id="311" name="楕円 310"/>
        <xdr:cNvSpPr/>
      </xdr:nvSpPr>
      <xdr:spPr>
        <a:xfrm>
          <a:off x="7810500" y="639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141426</xdr:rowOff>
    </xdr:from>
    <xdr:ext cx="534377" cy="259045"/>
    <xdr:sp macro="" textlink="">
      <xdr:nvSpPr>
        <xdr:cNvPr id="312" name="テキスト ボックス 311"/>
        <xdr:cNvSpPr txBox="1"/>
      </xdr:nvSpPr>
      <xdr:spPr>
        <a:xfrm>
          <a:off x="7594111" y="64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20015</xdr:rowOff>
    </xdr:from>
    <xdr:to>
      <xdr:col>36</xdr:col>
      <xdr:colOff>165100</xdr:colOff>
      <xdr:row>37</xdr:row>
      <xdr:rowOff>121615</xdr:rowOff>
    </xdr:to>
    <xdr:sp macro="" textlink="">
      <xdr:nvSpPr>
        <xdr:cNvPr id="313" name="楕円 312"/>
        <xdr:cNvSpPr/>
      </xdr:nvSpPr>
      <xdr:spPr>
        <a:xfrm>
          <a:off x="6921500" y="63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112742</xdr:rowOff>
    </xdr:from>
    <xdr:ext cx="534377" cy="259045"/>
    <xdr:sp macro="" textlink="">
      <xdr:nvSpPr>
        <xdr:cNvPr id="314" name="テキスト ボックス 313"/>
        <xdr:cNvSpPr txBox="1"/>
      </xdr:nvSpPr>
      <xdr:spPr>
        <a:xfrm>
          <a:off x="6705111" y="64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27468</xdr:rowOff>
    </xdr:from>
    <xdr:to>
      <xdr:col>55</xdr:col>
      <xdr:colOff>0</xdr:colOff>
      <xdr:row>58</xdr:row>
      <xdr:rowOff>70630</xdr:rowOff>
    </xdr:to>
    <xdr:cxnSp macro="">
      <xdr:nvCxnSpPr>
        <xdr:cNvPr id="345" name="直線コネクタ 344"/>
        <xdr:cNvCxnSpPr/>
      </xdr:nvCxnSpPr>
      <xdr:spPr>
        <a:xfrm>
          <a:off x="9639300" y="9114318"/>
          <a:ext cx="838200" cy="90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27468</xdr:rowOff>
    </xdr:from>
    <xdr:to>
      <xdr:col>50</xdr:col>
      <xdr:colOff>114300</xdr:colOff>
      <xdr:row>54</xdr:row>
      <xdr:rowOff>2736</xdr:rowOff>
    </xdr:to>
    <xdr:cxnSp macro="">
      <xdr:nvCxnSpPr>
        <xdr:cNvPr id="348" name="直線コネクタ 347"/>
        <xdr:cNvCxnSpPr/>
      </xdr:nvCxnSpPr>
      <xdr:spPr>
        <a:xfrm flipV="1">
          <a:off x="8750300" y="9114318"/>
          <a:ext cx="889000" cy="1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33341</xdr:rowOff>
    </xdr:from>
    <xdr:ext cx="534377" cy="259045"/>
    <xdr:sp macro="" textlink="">
      <xdr:nvSpPr>
        <xdr:cNvPr id="350" name="テキスト ボックス 349"/>
        <xdr:cNvSpPr txBox="1"/>
      </xdr:nvSpPr>
      <xdr:spPr>
        <a:xfrm>
          <a:off x="9372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2736</xdr:rowOff>
    </xdr:from>
    <xdr:to>
      <xdr:col>45</xdr:col>
      <xdr:colOff>177800</xdr:colOff>
      <xdr:row>55</xdr:row>
      <xdr:rowOff>75637</xdr:rowOff>
    </xdr:to>
    <xdr:cxnSp macro="">
      <xdr:nvCxnSpPr>
        <xdr:cNvPr id="351" name="直線コネクタ 350"/>
        <xdr:cNvCxnSpPr/>
      </xdr:nvCxnSpPr>
      <xdr:spPr>
        <a:xfrm flipV="1">
          <a:off x="7861300" y="9261036"/>
          <a:ext cx="889000" cy="24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35823</xdr:rowOff>
    </xdr:from>
    <xdr:ext cx="534377" cy="259045"/>
    <xdr:sp macro="" textlink="">
      <xdr:nvSpPr>
        <xdr:cNvPr id="353" name="テキスト ボックス 352"/>
        <xdr:cNvSpPr txBox="1"/>
      </xdr:nvSpPr>
      <xdr:spPr>
        <a:xfrm>
          <a:off x="8483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75637</xdr:rowOff>
    </xdr:from>
    <xdr:to>
      <xdr:col>41</xdr:col>
      <xdr:colOff>50800</xdr:colOff>
      <xdr:row>58</xdr:row>
      <xdr:rowOff>34979</xdr:rowOff>
    </xdr:to>
    <xdr:cxnSp macro="">
      <xdr:nvCxnSpPr>
        <xdr:cNvPr id="354" name="直線コネクタ 353"/>
        <xdr:cNvCxnSpPr/>
      </xdr:nvCxnSpPr>
      <xdr:spPr>
        <a:xfrm flipV="1">
          <a:off x="6972300" y="9505387"/>
          <a:ext cx="889000" cy="4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75034</xdr:rowOff>
    </xdr:from>
    <xdr:ext cx="534377" cy="259045"/>
    <xdr:sp macro="" textlink="">
      <xdr:nvSpPr>
        <xdr:cNvPr id="356" name="テキスト ボックス 355"/>
        <xdr:cNvSpPr txBox="1"/>
      </xdr:nvSpPr>
      <xdr:spPr>
        <a:xfrm>
          <a:off x="7594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19830</xdr:rowOff>
    </xdr:from>
    <xdr:to>
      <xdr:col>55</xdr:col>
      <xdr:colOff>50800</xdr:colOff>
      <xdr:row>58</xdr:row>
      <xdr:rowOff>121430</xdr:rowOff>
    </xdr:to>
    <xdr:sp macro="" textlink="">
      <xdr:nvSpPr>
        <xdr:cNvPr id="364" name="楕円 363"/>
        <xdr:cNvSpPr/>
      </xdr:nvSpPr>
      <xdr:spPr>
        <a:xfrm>
          <a:off x="10426700" y="99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106207</xdr:rowOff>
    </xdr:from>
    <xdr:ext cx="534377" cy="259045"/>
    <xdr:sp macro="" textlink="">
      <xdr:nvSpPr>
        <xdr:cNvPr id="365" name="普通建設事業費該当値テキスト"/>
        <xdr:cNvSpPr txBox="1"/>
      </xdr:nvSpPr>
      <xdr:spPr>
        <a:xfrm>
          <a:off x="10528300" y="98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148118</xdr:rowOff>
    </xdr:from>
    <xdr:to>
      <xdr:col>50</xdr:col>
      <xdr:colOff>165100</xdr:colOff>
      <xdr:row>53</xdr:row>
      <xdr:rowOff>78268</xdr:rowOff>
    </xdr:to>
    <xdr:sp macro="" textlink="">
      <xdr:nvSpPr>
        <xdr:cNvPr id="366" name="楕円 365"/>
        <xdr:cNvSpPr/>
      </xdr:nvSpPr>
      <xdr:spPr>
        <a:xfrm>
          <a:off x="9588500" y="9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94795</xdr:rowOff>
    </xdr:from>
    <xdr:ext cx="599010" cy="259045"/>
    <xdr:sp macro="" textlink="">
      <xdr:nvSpPr>
        <xdr:cNvPr id="367" name="テキスト ボックス 366"/>
        <xdr:cNvSpPr txBox="1"/>
      </xdr:nvSpPr>
      <xdr:spPr>
        <a:xfrm>
          <a:off x="9339795" y="883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123386</xdr:rowOff>
    </xdr:from>
    <xdr:to>
      <xdr:col>46</xdr:col>
      <xdr:colOff>38100</xdr:colOff>
      <xdr:row>54</xdr:row>
      <xdr:rowOff>53536</xdr:rowOff>
    </xdr:to>
    <xdr:sp macro="" textlink="">
      <xdr:nvSpPr>
        <xdr:cNvPr id="368" name="楕円 367"/>
        <xdr:cNvSpPr/>
      </xdr:nvSpPr>
      <xdr:spPr>
        <a:xfrm>
          <a:off x="8699500" y="9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70063</xdr:rowOff>
    </xdr:from>
    <xdr:ext cx="534377" cy="259045"/>
    <xdr:sp macro="" textlink="">
      <xdr:nvSpPr>
        <xdr:cNvPr id="369" name="テキスト ボックス 368"/>
        <xdr:cNvSpPr txBox="1"/>
      </xdr:nvSpPr>
      <xdr:spPr>
        <a:xfrm>
          <a:off x="8483111" y="89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24837</xdr:rowOff>
    </xdr:from>
    <xdr:to>
      <xdr:col>41</xdr:col>
      <xdr:colOff>101600</xdr:colOff>
      <xdr:row>55</xdr:row>
      <xdr:rowOff>126437</xdr:rowOff>
    </xdr:to>
    <xdr:sp macro="" textlink="">
      <xdr:nvSpPr>
        <xdr:cNvPr id="370" name="楕円 369"/>
        <xdr:cNvSpPr/>
      </xdr:nvSpPr>
      <xdr:spPr>
        <a:xfrm>
          <a:off x="7810500" y="94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142964</xdr:rowOff>
    </xdr:from>
    <xdr:ext cx="534377" cy="259045"/>
    <xdr:sp macro="" textlink="">
      <xdr:nvSpPr>
        <xdr:cNvPr id="371" name="テキスト ボックス 370"/>
        <xdr:cNvSpPr txBox="1"/>
      </xdr:nvSpPr>
      <xdr:spPr>
        <a:xfrm>
          <a:off x="7594111" y="922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155629</xdr:rowOff>
    </xdr:from>
    <xdr:to>
      <xdr:col>36</xdr:col>
      <xdr:colOff>165100</xdr:colOff>
      <xdr:row>58</xdr:row>
      <xdr:rowOff>85779</xdr:rowOff>
    </xdr:to>
    <xdr:sp macro="" textlink="">
      <xdr:nvSpPr>
        <xdr:cNvPr id="372" name="楕円 371"/>
        <xdr:cNvSpPr/>
      </xdr:nvSpPr>
      <xdr:spPr>
        <a:xfrm>
          <a:off x="6921500" y="99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76906</xdr:rowOff>
    </xdr:from>
    <xdr:ext cx="534377" cy="259045"/>
    <xdr:sp macro="" textlink="">
      <xdr:nvSpPr>
        <xdr:cNvPr id="373" name="テキスト ボックス 372"/>
        <xdr:cNvSpPr txBox="1"/>
      </xdr:nvSpPr>
      <xdr:spPr>
        <a:xfrm>
          <a:off x="6705111" y="100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34506</xdr:rowOff>
    </xdr:from>
    <xdr:to>
      <xdr:col>55</xdr:col>
      <xdr:colOff>0</xdr:colOff>
      <xdr:row>78</xdr:row>
      <xdr:rowOff>135337</xdr:rowOff>
    </xdr:to>
    <xdr:cxnSp macro="">
      <xdr:nvCxnSpPr>
        <xdr:cNvPr id="402" name="直線コネクタ 401"/>
        <xdr:cNvCxnSpPr/>
      </xdr:nvCxnSpPr>
      <xdr:spPr>
        <a:xfrm>
          <a:off x="9639300" y="12036006"/>
          <a:ext cx="838200" cy="147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34506</xdr:rowOff>
    </xdr:from>
    <xdr:to>
      <xdr:col>50</xdr:col>
      <xdr:colOff>114300</xdr:colOff>
      <xdr:row>71</xdr:row>
      <xdr:rowOff>129622</xdr:rowOff>
    </xdr:to>
    <xdr:cxnSp macro="">
      <xdr:nvCxnSpPr>
        <xdr:cNvPr id="405" name="直線コネクタ 404"/>
        <xdr:cNvCxnSpPr/>
      </xdr:nvCxnSpPr>
      <xdr:spPr>
        <a:xfrm flipV="1">
          <a:off x="8750300" y="12036006"/>
          <a:ext cx="889000" cy="26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7" name="テキスト ボックス 406"/>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129622</xdr:rowOff>
    </xdr:from>
    <xdr:to>
      <xdr:col>45</xdr:col>
      <xdr:colOff>177800</xdr:colOff>
      <xdr:row>73</xdr:row>
      <xdr:rowOff>97695</xdr:rowOff>
    </xdr:to>
    <xdr:cxnSp macro="">
      <xdr:nvCxnSpPr>
        <xdr:cNvPr id="408" name="直線コネクタ 407"/>
        <xdr:cNvCxnSpPr/>
      </xdr:nvCxnSpPr>
      <xdr:spPr>
        <a:xfrm flipV="1">
          <a:off x="7861300" y="12302572"/>
          <a:ext cx="889000" cy="3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101350</xdr:rowOff>
    </xdr:from>
    <xdr:ext cx="534377" cy="259045"/>
    <xdr:sp macro="" textlink="">
      <xdr:nvSpPr>
        <xdr:cNvPr id="410" name="テキスト ボックス 409"/>
        <xdr:cNvSpPr txBox="1"/>
      </xdr:nvSpPr>
      <xdr:spPr>
        <a:xfrm>
          <a:off x="8483111" y="131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170826</xdr:rowOff>
    </xdr:from>
    <xdr:ext cx="534377" cy="259045"/>
    <xdr:sp macro="" textlink="">
      <xdr:nvSpPr>
        <xdr:cNvPr id="412" name="テキスト ボックス 411"/>
        <xdr:cNvSpPr txBox="1"/>
      </xdr:nvSpPr>
      <xdr:spPr>
        <a:xfrm>
          <a:off x="7594111" y="132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84537</xdr:rowOff>
    </xdr:from>
    <xdr:to>
      <xdr:col>55</xdr:col>
      <xdr:colOff>50800</xdr:colOff>
      <xdr:row>79</xdr:row>
      <xdr:rowOff>14687</xdr:rowOff>
    </xdr:to>
    <xdr:sp macro="" textlink="">
      <xdr:nvSpPr>
        <xdr:cNvPr id="418" name="楕円 417"/>
        <xdr:cNvSpPr/>
      </xdr:nvSpPr>
      <xdr:spPr>
        <a:xfrm>
          <a:off x="10426700" y="134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170914</xdr:rowOff>
    </xdr:from>
    <xdr:ext cx="469744" cy="259045"/>
    <xdr:sp macro="" textlink="">
      <xdr:nvSpPr>
        <xdr:cNvPr id="419" name="普通建設事業費 （ うち新規整備　）該当値テキスト"/>
        <xdr:cNvSpPr txBox="1"/>
      </xdr:nvSpPr>
      <xdr:spPr>
        <a:xfrm>
          <a:off x="10528300" y="1337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155156</xdr:rowOff>
    </xdr:from>
    <xdr:to>
      <xdr:col>50</xdr:col>
      <xdr:colOff>165100</xdr:colOff>
      <xdr:row>70</xdr:row>
      <xdr:rowOff>85306</xdr:rowOff>
    </xdr:to>
    <xdr:sp macro="" textlink="">
      <xdr:nvSpPr>
        <xdr:cNvPr id="420" name="楕円 419"/>
        <xdr:cNvSpPr/>
      </xdr:nvSpPr>
      <xdr:spPr>
        <a:xfrm>
          <a:off x="9588500" y="119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101833</xdr:rowOff>
    </xdr:from>
    <xdr:ext cx="534377" cy="259045"/>
    <xdr:sp macro="" textlink="">
      <xdr:nvSpPr>
        <xdr:cNvPr id="421" name="テキスト ボックス 420"/>
        <xdr:cNvSpPr txBox="1"/>
      </xdr:nvSpPr>
      <xdr:spPr>
        <a:xfrm>
          <a:off x="9372111" y="1176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78822</xdr:rowOff>
    </xdr:from>
    <xdr:to>
      <xdr:col>46</xdr:col>
      <xdr:colOff>38100</xdr:colOff>
      <xdr:row>72</xdr:row>
      <xdr:rowOff>8972</xdr:rowOff>
    </xdr:to>
    <xdr:sp macro="" textlink="">
      <xdr:nvSpPr>
        <xdr:cNvPr id="422" name="楕円 421"/>
        <xdr:cNvSpPr/>
      </xdr:nvSpPr>
      <xdr:spPr>
        <a:xfrm>
          <a:off x="8699500" y="122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25499</xdr:rowOff>
    </xdr:from>
    <xdr:ext cx="534377" cy="259045"/>
    <xdr:sp macro="" textlink="">
      <xdr:nvSpPr>
        <xdr:cNvPr id="423" name="テキスト ボックス 422"/>
        <xdr:cNvSpPr txBox="1"/>
      </xdr:nvSpPr>
      <xdr:spPr>
        <a:xfrm>
          <a:off x="8483111" y="120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46895</xdr:rowOff>
    </xdr:from>
    <xdr:to>
      <xdr:col>41</xdr:col>
      <xdr:colOff>101600</xdr:colOff>
      <xdr:row>73</xdr:row>
      <xdr:rowOff>148495</xdr:rowOff>
    </xdr:to>
    <xdr:sp macro="" textlink="">
      <xdr:nvSpPr>
        <xdr:cNvPr id="424" name="楕円 423"/>
        <xdr:cNvSpPr/>
      </xdr:nvSpPr>
      <xdr:spPr>
        <a:xfrm>
          <a:off x="7810500" y="1256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165022</xdr:rowOff>
    </xdr:from>
    <xdr:ext cx="534377" cy="259045"/>
    <xdr:sp macro="" textlink="">
      <xdr:nvSpPr>
        <xdr:cNvPr id="425" name="テキスト ボックス 424"/>
        <xdr:cNvSpPr txBox="1"/>
      </xdr:nvSpPr>
      <xdr:spPr>
        <a:xfrm>
          <a:off x="7594111" y="123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111792</xdr:rowOff>
    </xdr:from>
    <xdr:to>
      <xdr:col>55</xdr:col>
      <xdr:colOff>0</xdr:colOff>
      <xdr:row>98</xdr:row>
      <xdr:rowOff>4026</xdr:rowOff>
    </xdr:to>
    <xdr:cxnSp macro="">
      <xdr:nvCxnSpPr>
        <xdr:cNvPr id="454" name="直線コネクタ 453"/>
        <xdr:cNvCxnSpPr/>
      </xdr:nvCxnSpPr>
      <xdr:spPr>
        <a:xfrm>
          <a:off x="9639300" y="16742442"/>
          <a:ext cx="838200" cy="6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111792</xdr:rowOff>
    </xdr:from>
    <xdr:to>
      <xdr:col>50</xdr:col>
      <xdr:colOff>114300</xdr:colOff>
      <xdr:row>98</xdr:row>
      <xdr:rowOff>12198</xdr:rowOff>
    </xdr:to>
    <xdr:cxnSp macro="">
      <xdr:nvCxnSpPr>
        <xdr:cNvPr id="457" name="直線コネクタ 456"/>
        <xdr:cNvCxnSpPr/>
      </xdr:nvCxnSpPr>
      <xdr:spPr>
        <a:xfrm flipV="1">
          <a:off x="8750300" y="16742442"/>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12198</xdr:rowOff>
    </xdr:from>
    <xdr:to>
      <xdr:col>45</xdr:col>
      <xdr:colOff>177800</xdr:colOff>
      <xdr:row>98</xdr:row>
      <xdr:rowOff>63824</xdr:rowOff>
    </xdr:to>
    <xdr:cxnSp macro="">
      <xdr:nvCxnSpPr>
        <xdr:cNvPr id="460" name="直線コネクタ 459"/>
        <xdr:cNvCxnSpPr/>
      </xdr:nvCxnSpPr>
      <xdr:spPr>
        <a:xfrm flipV="1">
          <a:off x="7861300" y="16814298"/>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124676</xdr:rowOff>
    </xdr:from>
    <xdr:to>
      <xdr:col>55</xdr:col>
      <xdr:colOff>50800</xdr:colOff>
      <xdr:row>98</xdr:row>
      <xdr:rowOff>54826</xdr:rowOff>
    </xdr:to>
    <xdr:sp macro="" textlink="">
      <xdr:nvSpPr>
        <xdr:cNvPr id="470" name="楕円 469"/>
        <xdr:cNvSpPr/>
      </xdr:nvSpPr>
      <xdr:spPr>
        <a:xfrm>
          <a:off x="104267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39603</xdr:rowOff>
    </xdr:from>
    <xdr:ext cx="534377" cy="259045"/>
    <xdr:sp macro="" textlink="">
      <xdr:nvSpPr>
        <xdr:cNvPr id="471" name="普通建設事業費 （ うち更新整備　）該当値テキスト"/>
        <xdr:cNvSpPr txBox="1"/>
      </xdr:nvSpPr>
      <xdr:spPr>
        <a:xfrm>
          <a:off x="10528300" y="166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60992</xdr:rowOff>
    </xdr:from>
    <xdr:to>
      <xdr:col>50</xdr:col>
      <xdr:colOff>165100</xdr:colOff>
      <xdr:row>97</xdr:row>
      <xdr:rowOff>162592</xdr:rowOff>
    </xdr:to>
    <xdr:sp macro="" textlink="">
      <xdr:nvSpPr>
        <xdr:cNvPr id="472" name="楕円 471"/>
        <xdr:cNvSpPr/>
      </xdr:nvSpPr>
      <xdr:spPr>
        <a:xfrm>
          <a:off x="9588500" y="166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153719</xdr:rowOff>
    </xdr:from>
    <xdr:ext cx="534377" cy="259045"/>
    <xdr:sp macro="" textlink="">
      <xdr:nvSpPr>
        <xdr:cNvPr id="473" name="テキスト ボックス 472"/>
        <xdr:cNvSpPr txBox="1"/>
      </xdr:nvSpPr>
      <xdr:spPr>
        <a:xfrm>
          <a:off x="9372111" y="167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132848</xdr:rowOff>
    </xdr:from>
    <xdr:to>
      <xdr:col>46</xdr:col>
      <xdr:colOff>38100</xdr:colOff>
      <xdr:row>98</xdr:row>
      <xdr:rowOff>62998</xdr:rowOff>
    </xdr:to>
    <xdr:sp macro="" textlink="">
      <xdr:nvSpPr>
        <xdr:cNvPr id="474" name="楕円 473"/>
        <xdr:cNvSpPr/>
      </xdr:nvSpPr>
      <xdr:spPr>
        <a:xfrm>
          <a:off x="8699500" y="167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54125</xdr:rowOff>
    </xdr:from>
    <xdr:ext cx="534377" cy="259045"/>
    <xdr:sp macro="" textlink="">
      <xdr:nvSpPr>
        <xdr:cNvPr id="475" name="テキスト ボックス 474"/>
        <xdr:cNvSpPr txBox="1"/>
      </xdr:nvSpPr>
      <xdr:spPr>
        <a:xfrm>
          <a:off x="8483111" y="1685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13024</xdr:rowOff>
    </xdr:from>
    <xdr:to>
      <xdr:col>41</xdr:col>
      <xdr:colOff>101600</xdr:colOff>
      <xdr:row>98</xdr:row>
      <xdr:rowOff>114624</xdr:rowOff>
    </xdr:to>
    <xdr:sp macro="" textlink="">
      <xdr:nvSpPr>
        <xdr:cNvPr id="476" name="楕円 475"/>
        <xdr:cNvSpPr/>
      </xdr:nvSpPr>
      <xdr:spPr>
        <a:xfrm>
          <a:off x="7810500" y="168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105751</xdr:rowOff>
    </xdr:from>
    <xdr:ext cx="469744" cy="259045"/>
    <xdr:sp macro="" textlink="">
      <xdr:nvSpPr>
        <xdr:cNvPr id="477" name="テキスト ボックス 476"/>
        <xdr:cNvSpPr txBox="1"/>
      </xdr:nvSpPr>
      <xdr:spPr>
        <a:xfrm>
          <a:off x="7626428" y="1690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159741</xdr:rowOff>
    </xdr:from>
    <xdr:to>
      <xdr:col>85</xdr:col>
      <xdr:colOff>127000</xdr:colOff>
      <xdr:row>39</xdr:row>
      <xdr:rowOff>44450</xdr:rowOff>
    </xdr:to>
    <xdr:cxnSp macro="">
      <xdr:nvCxnSpPr>
        <xdr:cNvPr id="506" name="直線コネクタ 505"/>
        <xdr:cNvCxnSpPr/>
      </xdr:nvCxnSpPr>
      <xdr:spPr>
        <a:xfrm flipV="1">
          <a:off x="15481300" y="6674841"/>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108941</xdr:rowOff>
    </xdr:from>
    <xdr:to>
      <xdr:col>85</xdr:col>
      <xdr:colOff>177800</xdr:colOff>
      <xdr:row>39</xdr:row>
      <xdr:rowOff>39091</xdr:rowOff>
    </xdr:to>
    <xdr:sp macro="" textlink="">
      <xdr:nvSpPr>
        <xdr:cNvPr id="525" name="楕円 524"/>
        <xdr:cNvSpPr/>
      </xdr:nvSpPr>
      <xdr:spPr>
        <a:xfrm>
          <a:off x="162687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77500</xdr:rowOff>
    </xdr:from>
    <xdr:ext cx="469744" cy="259045"/>
    <xdr:sp macro="" textlink="">
      <xdr:nvSpPr>
        <xdr:cNvPr id="526" name="災害復旧事業費該当値テキスト"/>
        <xdr:cNvSpPr txBox="1"/>
      </xdr:nvSpPr>
      <xdr:spPr>
        <a:xfrm>
          <a:off x="16370300" y="65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97327</xdr:rowOff>
    </xdr:from>
    <xdr:to>
      <xdr:col>85</xdr:col>
      <xdr:colOff>127000</xdr:colOff>
      <xdr:row>77</xdr:row>
      <xdr:rowOff>137120</xdr:rowOff>
    </xdr:to>
    <xdr:cxnSp macro="">
      <xdr:nvCxnSpPr>
        <xdr:cNvPr id="614" name="直線コネクタ 613"/>
        <xdr:cNvCxnSpPr/>
      </xdr:nvCxnSpPr>
      <xdr:spPr>
        <a:xfrm flipV="1">
          <a:off x="15481300" y="13298977"/>
          <a:ext cx="8382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137120</xdr:rowOff>
    </xdr:from>
    <xdr:to>
      <xdr:col>81</xdr:col>
      <xdr:colOff>50800</xdr:colOff>
      <xdr:row>78</xdr:row>
      <xdr:rowOff>42202</xdr:rowOff>
    </xdr:to>
    <xdr:cxnSp macro="">
      <xdr:nvCxnSpPr>
        <xdr:cNvPr id="617" name="直線コネクタ 616"/>
        <xdr:cNvCxnSpPr/>
      </xdr:nvCxnSpPr>
      <xdr:spPr>
        <a:xfrm flipV="1">
          <a:off x="14592300" y="13338770"/>
          <a:ext cx="8890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42202</xdr:rowOff>
    </xdr:from>
    <xdr:to>
      <xdr:col>76</xdr:col>
      <xdr:colOff>114300</xdr:colOff>
      <xdr:row>78</xdr:row>
      <xdr:rowOff>59021</xdr:rowOff>
    </xdr:to>
    <xdr:cxnSp macro="">
      <xdr:nvCxnSpPr>
        <xdr:cNvPr id="620" name="直線コネクタ 619"/>
        <xdr:cNvCxnSpPr/>
      </xdr:nvCxnSpPr>
      <xdr:spPr>
        <a:xfrm flipV="1">
          <a:off x="13703300" y="13415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44374</xdr:rowOff>
    </xdr:from>
    <xdr:to>
      <xdr:col>71</xdr:col>
      <xdr:colOff>177800</xdr:colOff>
      <xdr:row>78</xdr:row>
      <xdr:rowOff>59021</xdr:rowOff>
    </xdr:to>
    <xdr:cxnSp macro="">
      <xdr:nvCxnSpPr>
        <xdr:cNvPr id="623" name="直線コネクタ 622"/>
        <xdr:cNvCxnSpPr/>
      </xdr:nvCxnSpPr>
      <xdr:spPr>
        <a:xfrm>
          <a:off x="12814300" y="13417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46527</xdr:rowOff>
    </xdr:from>
    <xdr:to>
      <xdr:col>85</xdr:col>
      <xdr:colOff>177800</xdr:colOff>
      <xdr:row>77</xdr:row>
      <xdr:rowOff>148127</xdr:rowOff>
    </xdr:to>
    <xdr:sp macro="" textlink="">
      <xdr:nvSpPr>
        <xdr:cNvPr id="633" name="楕円 632"/>
        <xdr:cNvSpPr/>
      </xdr:nvSpPr>
      <xdr:spPr>
        <a:xfrm>
          <a:off x="16268700" y="13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24954</xdr:rowOff>
    </xdr:from>
    <xdr:ext cx="534377" cy="259045"/>
    <xdr:sp macro="" textlink="">
      <xdr:nvSpPr>
        <xdr:cNvPr id="634" name="公債費該当値テキスト"/>
        <xdr:cNvSpPr txBox="1"/>
      </xdr:nvSpPr>
      <xdr:spPr>
        <a:xfrm>
          <a:off x="16370300" y="132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86320</xdr:rowOff>
    </xdr:from>
    <xdr:to>
      <xdr:col>81</xdr:col>
      <xdr:colOff>101600</xdr:colOff>
      <xdr:row>78</xdr:row>
      <xdr:rowOff>16470</xdr:rowOff>
    </xdr:to>
    <xdr:sp macro="" textlink="">
      <xdr:nvSpPr>
        <xdr:cNvPr id="635" name="楕円 634"/>
        <xdr:cNvSpPr/>
      </xdr:nvSpPr>
      <xdr:spPr>
        <a:xfrm>
          <a:off x="15430500" y="13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7597</xdr:rowOff>
    </xdr:from>
    <xdr:ext cx="534377" cy="259045"/>
    <xdr:sp macro="" textlink="">
      <xdr:nvSpPr>
        <xdr:cNvPr id="636" name="テキスト ボックス 635"/>
        <xdr:cNvSpPr txBox="1"/>
      </xdr:nvSpPr>
      <xdr:spPr>
        <a:xfrm>
          <a:off x="15214111" y="133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162852</xdr:rowOff>
    </xdr:from>
    <xdr:to>
      <xdr:col>76</xdr:col>
      <xdr:colOff>165100</xdr:colOff>
      <xdr:row>78</xdr:row>
      <xdr:rowOff>93002</xdr:rowOff>
    </xdr:to>
    <xdr:sp macro="" textlink="">
      <xdr:nvSpPr>
        <xdr:cNvPr id="637" name="楕円 636"/>
        <xdr:cNvSpPr/>
      </xdr:nvSpPr>
      <xdr:spPr>
        <a:xfrm>
          <a:off x="14541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84129</xdr:rowOff>
    </xdr:from>
    <xdr:ext cx="534377" cy="259045"/>
    <xdr:sp macro="" textlink="">
      <xdr:nvSpPr>
        <xdr:cNvPr id="638" name="テキスト ボックス 637"/>
        <xdr:cNvSpPr txBox="1"/>
      </xdr:nvSpPr>
      <xdr:spPr>
        <a:xfrm>
          <a:off x="14325111" y="1345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8221</xdr:rowOff>
    </xdr:from>
    <xdr:to>
      <xdr:col>72</xdr:col>
      <xdr:colOff>38100</xdr:colOff>
      <xdr:row>78</xdr:row>
      <xdr:rowOff>109821</xdr:rowOff>
    </xdr:to>
    <xdr:sp macro="" textlink="">
      <xdr:nvSpPr>
        <xdr:cNvPr id="639" name="楕円 638"/>
        <xdr:cNvSpPr/>
      </xdr:nvSpPr>
      <xdr:spPr>
        <a:xfrm>
          <a:off x="13652500" y="133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100948</xdr:rowOff>
    </xdr:from>
    <xdr:ext cx="534377" cy="259045"/>
    <xdr:sp macro="" textlink="">
      <xdr:nvSpPr>
        <xdr:cNvPr id="640" name="テキスト ボックス 639"/>
        <xdr:cNvSpPr txBox="1"/>
      </xdr:nvSpPr>
      <xdr:spPr>
        <a:xfrm>
          <a:off x="13436111" y="134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165024</xdr:rowOff>
    </xdr:from>
    <xdr:to>
      <xdr:col>67</xdr:col>
      <xdr:colOff>101600</xdr:colOff>
      <xdr:row>78</xdr:row>
      <xdr:rowOff>95174</xdr:rowOff>
    </xdr:to>
    <xdr:sp macro="" textlink="">
      <xdr:nvSpPr>
        <xdr:cNvPr id="641" name="楕円 640"/>
        <xdr:cNvSpPr/>
      </xdr:nvSpPr>
      <xdr:spPr>
        <a:xfrm>
          <a:off x="12763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86301</xdr:rowOff>
    </xdr:from>
    <xdr:ext cx="534377" cy="259045"/>
    <xdr:sp macro="" textlink="">
      <xdr:nvSpPr>
        <xdr:cNvPr id="642" name="テキスト ボックス 641"/>
        <xdr:cNvSpPr txBox="1"/>
      </xdr:nvSpPr>
      <xdr:spPr>
        <a:xfrm>
          <a:off x="12547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170692</xdr:rowOff>
    </xdr:from>
    <xdr:to>
      <xdr:col>85</xdr:col>
      <xdr:colOff>127000</xdr:colOff>
      <xdr:row>98</xdr:row>
      <xdr:rowOff>102161</xdr:rowOff>
    </xdr:to>
    <xdr:cxnSp macro="">
      <xdr:nvCxnSpPr>
        <xdr:cNvPr id="673" name="直線コネクタ 672"/>
        <xdr:cNvCxnSpPr/>
      </xdr:nvCxnSpPr>
      <xdr:spPr>
        <a:xfrm flipV="1">
          <a:off x="15481300" y="16801342"/>
          <a:ext cx="838200" cy="1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4"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102161</xdr:rowOff>
    </xdr:from>
    <xdr:to>
      <xdr:col>81</xdr:col>
      <xdr:colOff>50800</xdr:colOff>
      <xdr:row>99</xdr:row>
      <xdr:rowOff>55690</xdr:rowOff>
    </xdr:to>
    <xdr:cxnSp macro="">
      <xdr:nvCxnSpPr>
        <xdr:cNvPr id="676" name="直線コネクタ 675"/>
        <xdr:cNvCxnSpPr/>
      </xdr:nvCxnSpPr>
      <xdr:spPr>
        <a:xfrm flipV="1">
          <a:off x="14592300" y="16904261"/>
          <a:ext cx="889000" cy="1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42007</xdr:rowOff>
    </xdr:from>
    <xdr:to>
      <xdr:col>76</xdr:col>
      <xdr:colOff>114300</xdr:colOff>
      <xdr:row>99</xdr:row>
      <xdr:rowOff>55690</xdr:rowOff>
    </xdr:to>
    <xdr:cxnSp macro="">
      <xdr:nvCxnSpPr>
        <xdr:cNvPr id="679" name="直線コネクタ 678"/>
        <xdr:cNvCxnSpPr/>
      </xdr:nvCxnSpPr>
      <xdr:spPr>
        <a:xfrm>
          <a:off x="13703300" y="16844107"/>
          <a:ext cx="889000" cy="18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1" name="テキスト ボックス 680"/>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24550</xdr:rowOff>
    </xdr:from>
    <xdr:to>
      <xdr:col>71</xdr:col>
      <xdr:colOff>177800</xdr:colOff>
      <xdr:row>98</xdr:row>
      <xdr:rowOff>42007</xdr:rowOff>
    </xdr:to>
    <xdr:cxnSp macro="">
      <xdr:nvCxnSpPr>
        <xdr:cNvPr id="682" name="直線コネクタ 681"/>
        <xdr:cNvCxnSpPr/>
      </xdr:nvCxnSpPr>
      <xdr:spPr>
        <a:xfrm>
          <a:off x="12814300" y="16826650"/>
          <a:ext cx="889000" cy="1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119892</xdr:rowOff>
    </xdr:from>
    <xdr:to>
      <xdr:col>85</xdr:col>
      <xdr:colOff>177800</xdr:colOff>
      <xdr:row>98</xdr:row>
      <xdr:rowOff>50042</xdr:rowOff>
    </xdr:to>
    <xdr:sp macro="" textlink="">
      <xdr:nvSpPr>
        <xdr:cNvPr id="692" name="楕円 691"/>
        <xdr:cNvSpPr/>
      </xdr:nvSpPr>
      <xdr:spPr>
        <a:xfrm>
          <a:off x="16268700" y="167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142769</xdr:rowOff>
    </xdr:from>
    <xdr:ext cx="534377" cy="259045"/>
    <xdr:sp macro="" textlink="">
      <xdr:nvSpPr>
        <xdr:cNvPr id="693" name="積立金該当値テキスト"/>
        <xdr:cNvSpPr txBox="1"/>
      </xdr:nvSpPr>
      <xdr:spPr>
        <a:xfrm>
          <a:off x="16370300" y="166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51361</xdr:rowOff>
    </xdr:from>
    <xdr:to>
      <xdr:col>81</xdr:col>
      <xdr:colOff>101600</xdr:colOff>
      <xdr:row>98</xdr:row>
      <xdr:rowOff>152961</xdr:rowOff>
    </xdr:to>
    <xdr:sp macro="" textlink="">
      <xdr:nvSpPr>
        <xdr:cNvPr id="694" name="楕円 693"/>
        <xdr:cNvSpPr/>
      </xdr:nvSpPr>
      <xdr:spPr>
        <a:xfrm>
          <a:off x="15430500" y="168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144088</xdr:rowOff>
    </xdr:from>
    <xdr:ext cx="534377" cy="259045"/>
    <xdr:sp macro="" textlink="">
      <xdr:nvSpPr>
        <xdr:cNvPr id="695" name="テキスト ボックス 694"/>
        <xdr:cNvSpPr txBox="1"/>
      </xdr:nvSpPr>
      <xdr:spPr>
        <a:xfrm>
          <a:off x="15214111" y="169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4890</xdr:rowOff>
    </xdr:from>
    <xdr:to>
      <xdr:col>76</xdr:col>
      <xdr:colOff>165100</xdr:colOff>
      <xdr:row>99</xdr:row>
      <xdr:rowOff>106490</xdr:rowOff>
    </xdr:to>
    <xdr:sp macro="" textlink="">
      <xdr:nvSpPr>
        <xdr:cNvPr id="696" name="楕円 695"/>
        <xdr:cNvSpPr/>
      </xdr:nvSpPr>
      <xdr:spPr>
        <a:xfrm>
          <a:off x="14541500" y="169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97617</xdr:rowOff>
    </xdr:from>
    <xdr:ext cx="469744" cy="259045"/>
    <xdr:sp macro="" textlink="">
      <xdr:nvSpPr>
        <xdr:cNvPr id="697" name="テキスト ボックス 696"/>
        <xdr:cNvSpPr txBox="1"/>
      </xdr:nvSpPr>
      <xdr:spPr>
        <a:xfrm>
          <a:off x="14357428" y="170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162657</xdr:rowOff>
    </xdr:from>
    <xdr:to>
      <xdr:col>72</xdr:col>
      <xdr:colOff>38100</xdr:colOff>
      <xdr:row>98</xdr:row>
      <xdr:rowOff>92807</xdr:rowOff>
    </xdr:to>
    <xdr:sp macro="" textlink="">
      <xdr:nvSpPr>
        <xdr:cNvPr id="698" name="楕円 697"/>
        <xdr:cNvSpPr/>
      </xdr:nvSpPr>
      <xdr:spPr>
        <a:xfrm>
          <a:off x="13652500" y="167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109334</xdr:rowOff>
    </xdr:from>
    <xdr:ext cx="534377" cy="259045"/>
    <xdr:sp macro="" textlink="">
      <xdr:nvSpPr>
        <xdr:cNvPr id="699" name="テキスト ボックス 698"/>
        <xdr:cNvSpPr txBox="1"/>
      </xdr:nvSpPr>
      <xdr:spPr>
        <a:xfrm>
          <a:off x="13436111" y="165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145200</xdr:rowOff>
    </xdr:from>
    <xdr:to>
      <xdr:col>67</xdr:col>
      <xdr:colOff>101600</xdr:colOff>
      <xdr:row>98</xdr:row>
      <xdr:rowOff>75350</xdr:rowOff>
    </xdr:to>
    <xdr:sp macro="" textlink="">
      <xdr:nvSpPr>
        <xdr:cNvPr id="700" name="楕円 699"/>
        <xdr:cNvSpPr/>
      </xdr:nvSpPr>
      <xdr:spPr>
        <a:xfrm>
          <a:off x="12763500" y="167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66477</xdr:rowOff>
    </xdr:from>
    <xdr:ext cx="534377" cy="259045"/>
    <xdr:sp macro="" textlink="">
      <xdr:nvSpPr>
        <xdr:cNvPr id="701" name="テキスト ボックス 700"/>
        <xdr:cNvSpPr txBox="1"/>
      </xdr:nvSpPr>
      <xdr:spPr>
        <a:xfrm>
          <a:off x="12547111" y="168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77107</xdr:rowOff>
    </xdr:from>
    <xdr:to>
      <xdr:col>116</xdr:col>
      <xdr:colOff>63500</xdr:colOff>
      <xdr:row>58</xdr:row>
      <xdr:rowOff>80046</xdr:rowOff>
    </xdr:to>
    <xdr:cxnSp macro="">
      <xdr:nvCxnSpPr>
        <xdr:cNvPr id="789" name="直線コネクタ 788"/>
        <xdr:cNvCxnSpPr/>
      </xdr:nvCxnSpPr>
      <xdr:spPr>
        <a:xfrm flipV="1">
          <a:off x="21323300" y="10021207"/>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80046</xdr:rowOff>
    </xdr:from>
    <xdr:to>
      <xdr:col>111</xdr:col>
      <xdr:colOff>177800</xdr:colOff>
      <xdr:row>58</xdr:row>
      <xdr:rowOff>89081</xdr:rowOff>
    </xdr:to>
    <xdr:cxnSp macro="">
      <xdr:nvCxnSpPr>
        <xdr:cNvPr id="792" name="直線コネクタ 791"/>
        <xdr:cNvCxnSpPr/>
      </xdr:nvCxnSpPr>
      <xdr:spPr>
        <a:xfrm flipV="1">
          <a:off x="20434300" y="10024146"/>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79284</xdr:rowOff>
    </xdr:from>
    <xdr:to>
      <xdr:col>107</xdr:col>
      <xdr:colOff>50800</xdr:colOff>
      <xdr:row>58</xdr:row>
      <xdr:rowOff>89081</xdr:rowOff>
    </xdr:to>
    <xdr:cxnSp macro="">
      <xdr:nvCxnSpPr>
        <xdr:cNvPr id="795" name="直線コネクタ 794"/>
        <xdr:cNvCxnSpPr/>
      </xdr:nvCxnSpPr>
      <xdr:spPr>
        <a:xfrm>
          <a:off x="19545300" y="100233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67854</xdr:rowOff>
    </xdr:from>
    <xdr:to>
      <xdr:col>102</xdr:col>
      <xdr:colOff>114300</xdr:colOff>
      <xdr:row>58</xdr:row>
      <xdr:rowOff>79284</xdr:rowOff>
    </xdr:to>
    <xdr:cxnSp macro="">
      <xdr:nvCxnSpPr>
        <xdr:cNvPr id="798" name="直線コネクタ 797"/>
        <xdr:cNvCxnSpPr/>
      </xdr:nvCxnSpPr>
      <xdr:spPr>
        <a:xfrm>
          <a:off x="18656300" y="100119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157570</xdr:rowOff>
    </xdr:from>
    <xdr:ext cx="469744" cy="259045"/>
    <xdr:sp macro="" textlink="">
      <xdr:nvSpPr>
        <xdr:cNvPr id="800" name="テキスト ボックス 799"/>
        <xdr:cNvSpPr txBox="1"/>
      </xdr:nvSpPr>
      <xdr:spPr>
        <a:xfrm>
          <a:off x="19310428"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136234</xdr:rowOff>
    </xdr:from>
    <xdr:ext cx="469744" cy="259045"/>
    <xdr:sp macro="" textlink="">
      <xdr:nvSpPr>
        <xdr:cNvPr id="802" name="テキスト ボックス 801"/>
        <xdr:cNvSpPr txBox="1"/>
      </xdr:nvSpPr>
      <xdr:spPr>
        <a:xfrm>
          <a:off x="18421428"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26307</xdr:rowOff>
    </xdr:from>
    <xdr:to>
      <xdr:col>116</xdr:col>
      <xdr:colOff>114300</xdr:colOff>
      <xdr:row>58</xdr:row>
      <xdr:rowOff>127907</xdr:rowOff>
    </xdr:to>
    <xdr:sp macro="" textlink="">
      <xdr:nvSpPr>
        <xdr:cNvPr id="808" name="楕円 807"/>
        <xdr:cNvSpPr/>
      </xdr:nvSpPr>
      <xdr:spPr>
        <a:xfrm>
          <a:off x="22110700" y="99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4734</xdr:rowOff>
    </xdr:from>
    <xdr:ext cx="469744" cy="259045"/>
    <xdr:sp macro="" textlink="">
      <xdr:nvSpPr>
        <xdr:cNvPr id="809" name="貸付金該当値テキスト"/>
        <xdr:cNvSpPr txBox="1"/>
      </xdr:nvSpPr>
      <xdr:spPr>
        <a:xfrm>
          <a:off x="22212300" y="99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29246</xdr:rowOff>
    </xdr:from>
    <xdr:to>
      <xdr:col>112</xdr:col>
      <xdr:colOff>38100</xdr:colOff>
      <xdr:row>58</xdr:row>
      <xdr:rowOff>130846</xdr:rowOff>
    </xdr:to>
    <xdr:sp macro="" textlink="">
      <xdr:nvSpPr>
        <xdr:cNvPr id="810" name="楕円 809"/>
        <xdr:cNvSpPr/>
      </xdr:nvSpPr>
      <xdr:spPr>
        <a:xfrm>
          <a:off x="21272500" y="99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121973</xdr:rowOff>
    </xdr:from>
    <xdr:ext cx="469744" cy="259045"/>
    <xdr:sp macro="" textlink="">
      <xdr:nvSpPr>
        <xdr:cNvPr id="811" name="テキスト ボックス 810"/>
        <xdr:cNvSpPr txBox="1"/>
      </xdr:nvSpPr>
      <xdr:spPr>
        <a:xfrm>
          <a:off x="21088428" y="1006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38281</xdr:rowOff>
    </xdr:from>
    <xdr:to>
      <xdr:col>107</xdr:col>
      <xdr:colOff>101600</xdr:colOff>
      <xdr:row>58</xdr:row>
      <xdr:rowOff>139881</xdr:rowOff>
    </xdr:to>
    <xdr:sp macro="" textlink="">
      <xdr:nvSpPr>
        <xdr:cNvPr id="812" name="楕円 811"/>
        <xdr:cNvSpPr/>
      </xdr:nvSpPr>
      <xdr:spPr>
        <a:xfrm>
          <a:off x="203835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131008</xdr:rowOff>
    </xdr:from>
    <xdr:ext cx="469744" cy="259045"/>
    <xdr:sp macro="" textlink="">
      <xdr:nvSpPr>
        <xdr:cNvPr id="813" name="テキスト ボックス 812"/>
        <xdr:cNvSpPr txBox="1"/>
      </xdr:nvSpPr>
      <xdr:spPr>
        <a:xfrm>
          <a:off x="20199428" y="1007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28484</xdr:rowOff>
    </xdr:from>
    <xdr:to>
      <xdr:col>102</xdr:col>
      <xdr:colOff>165100</xdr:colOff>
      <xdr:row>58</xdr:row>
      <xdr:rowOff>130084</xdr:rowOff>
    </xdr:to>
    <xdr:sp macro="" textlink="">
      <xdr:nvSpPr>
        <xdr:cNvPr id="814" name="楕円 813"/>
        <xdr:cNvSpPr/>
      </xdr:nvSpPr>
      <xdr:spPr>
        <a:xfrm>
          <a:off x="1949450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146611</xdr:rowOff>
    </xdr:from>
    <xdr:ext cx="469744" cy="259045"/>
    <xdr:sp macro="" textlink="">
      <xdr:nvSpPr>
        <xdr:cNvPr id="815" name="テキスト ボックス 814"/>
        <xdr:cNvSpPr txBox="1"/>
      </xdr:nvSpPr>
      <xdr:spPr>
        <a:xfrm>
          <a:off x="19310428" y="97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17054</xdr:rowOff>
    </xdr:from>
    <xdr:to>
      <xdr:col>98</xdr:col>
      <xdr:colOff>38100</xdr:colOff>
      <xdr:row>58</xdr:row>
      <xdr:rowOff>118654</xdr:rowOff>
    </xdr:to>
    <xdr:sp macro="" textlink="">
      <xdr:nvSpPr>
        <xdr:cNvPr id="816" name="楕円 815"/>
        <xdr:cNvSpPr/>
      </xdr:nvSpPr>
      <xdr:spPr>
        <a:xfrm>
          <a:off x="18605500" y="99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135181</xdr:rowOff>
    </xdr:from>
    <xdr:ext cx="469744" cy="259045"/>
    <xdr:sp macro="" textlink="">
      <xdr:nvSpPr>
        <xdr:cNvPr id="817" name="テキスト ボックス 816"/>
        <xdr:cNvSpPr txBox="1"/>
      </xdr:nvSpPr>
      <xdr:spPr>
        <a:xfrm>
          <a:off x="18421428" y="973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56508</xdr:rowOff>
    </xdr:from>
    <xdr:to>
      <xdr:col>116</xdr:col>
      <xdr:colOff>63500</xdr:colOff>
      <xdr:row>77</xdr:row>
      <xdr:rowOff>61976</xdr:rowOff>
    </xdr:to>
    <xdr:cxnSp macro="">
      <xdr:nvCxnSpPr>
        <xdr:cNvPr id="847" name="直線コネクタ 846"/>
        <xdr:cNvCxnSpPr/>
      </xdr:nvCxnSpPr>
      <xdr:spPr>
        <a:xfrm>
          <a:off x="21323300" y="13258158"/>
          <a:ext cx="8382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56508</xdr:rowOff>
    </xdr:from>
    <xdr:to>
      <xdr:col>111</xdr:col>
      <xdr:colOff>177800</xdr:colOff>
      <xdr:row>77</xdr:row>
      <xdr:rowOff>65672</xdr:rowOff>
    </xdr:to>
    <xdr:cxnSp macro="">
      <xdr:nvCxnSpPr>
        <xdr:cNvPr id="850" name="直線コネクタ 849"/>
        <xdr:cNvCxnSpPr/>
      </xdr:nvCxnSpPr>
      <xdr:spPr>
        <a:xfrm flipV="1">
          <a:off x="20434300" y="13258158"/>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65672</xdr:rowOff>
    </xdr:from>
    <xdr:to>
      <xdr:col>107</xdr:col>
      <xdr:colOff>50800</xdr:colOff>
      <xdr:row>77</xdr:row>
      <xdr:rowOff>72377</xdr:rowOff>
    </xdr:to>
    <xdr:cxnSp macro="">
      <xdr:nvCxnSpPr>
        <xdr:cNvPr id="853" name="直線コネクタ 852"/>
        <xdr:cNvCxnSpPr/>
      </xdr:nvCxnSpPr>
      <xdr:spPr>
        <a:xfrm flipV="1">
          <a:off x="19545300" y="13267322"/>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72377</xdr:rowOff>
    </xdr:from>
    <xdr:to>
      <xdr:col>102</xdr:col>
      <xdr:colOff>114300</xdr:colOff>
      <xdr:row>77</xdr:row>
      <xdr:rowOff>114649</xdr:rowOff>
    </xdr:to>
    <xdr:cxnSp macro="">
      <xdr:nvCxnSpPr>
        <xdr:cNvPr id="856" name="直線コネクタ 855"/>
        <xdr:cNvCxnSpPr/>
      </xdr:nvCxnSpPr>
      <xdr:spPr>
        <a:xfrm flipV="1">
          <a:off x="18656300" y="13274027"/>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11176</xdr:rowOff>
    </xdr:from>
    <xdr:to>
      <xdr:col>116</xdr:col>
      <xdr:colOff>114300</xdr:colOff>
      <xdr:row>77</xdr:row>
      <xdr:rowOff>112776</xdr:rowOff>
    </xdr:to>
    <xdr:sp macro="" textlink="">
      <xdr:nvSpPr>
        <xdr:cNvPr id="866" name="楕円 865"/>
        <xdr:cNvSpPr/>
      </xdr:nvSpPr>
      <xdr:spPr>
        <a:xfrm>
          <a:off x="221107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161053</xdr:rowOff>
    </xdr:from>
    <xdr:ext cx="534377" cy="259045"/>
    <xdr:sp macro="" textlink="">
      <xdr:nvSpPr>
        <xdr:cNvPr id="867" name="繰出金該当値テキスト"/>
        <xdr:cNvSpPr txBox="1"/>
      </xdr:nvSpPr>
      <xdr:spPr>
        <a:xfrm>
          <a:off x="22212300" y="131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5708</xdr:rowOff>
    </xdr:from>
    <xdr:to>
      <xdr:col>112</xdr:col>
      <xdr:colOff>38100</xdr:colOff>
      <xdr:row>77</xdr:row>
      <xdr:rowOff>107308</xdr:rowOff>
    </xdr:to>
    <xdr:sp macro="" textlink="">
      <xdr:nvSpPr>
        <xdr:cNvPr id="868" name="楕円 867"/>
        <xdr:cNvSpPr/>
      </xdr:nvSpPr>
      <xdr:spPr>
        <a:xfrm>
          <a:off x="21272500" y="13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98435</xdr:rowOff>
    </xdr:from>
    <xdr:ext cx="534377" cy="259045"/>
    <xdr:sp macro="" textlink="">
      <xdr:nvSpPr>
        <xdr:cNvPr id="869" name="テキスト ボックス 868"/>
        <xdr:cNvSpPr txBox="1"/>
      </xdr:nvSpPr>
      <xdr:spPr>
        <a:xfrm>
          <a:off x="21056111" y="133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14872</xdr:rowOff>
    </xdr:from>
    <xdr:to>
      <xdr:col>107</xdr:col>
      <xdr:colOff>101600</xdr:colOff>
      <xdr:row>77</xdr:row>
      <xdr:rowOff>116472</xdr:rowOff>
    </xdr:to>
    <xdr:sp macro="" textlink="">
      <xdr:nvSpPr>
        <xdr:cNvPr id="870" name="楕円 869"/>
        <xdr:cNvSpPr/>
      </xdr:nvSpPr>
      <xdr:spPr>
        <a:xfrm>
          <a:off x="20383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107599</xdr:rowOff>
    </xdr:from>
    <xdr:ext cx="534377" cy="259045"/>
    <xdr:sp macro="" textlink="">
      <xdr:nvSpPr>
        <xdr:cNvPr id="871" name="テキスト ボックス 870"/>
        <xdr:cNvSpPr txBox="1"/>
      </xdr:nvSpPr>
      <xdr:spPr>
        <a:xfrm>
          <a:off x="20167111" y="133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21577</xdr:rowOff>
    </xdr:from>
    <xdr:to>
      <xdr:col>102</xdr:col>
      <xdr:colOff>165100</xdr:colOff>
      <xdr:row>77</xdr:row>
      <xdr:rowOff>123177</xdr:rowOff>
    </xdr:to>
    <xdr:sp macro="" textlink="">
      <xdr:nvSpPr>
        <xdr:cNvPr id="872" name="楕円 871"/>
        <xdr:cNvSpPr/>
      </xdr:nvSpPr>
      <xdr:spPr>
        <a:xfrm>
          <a:off x="19494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114304</xdr:rowOff>
    </xdr:from>
    <xdr:ext cx="534377" cy="259045"/>
    <xdr:sp macro="" textlink="">
      <xdr:nvSpPr>
        <xdr:cNvPr id="873" name="テキスト ボックス 872"/>
        <xdr:cNvSpPr txBox="1"/>
      </xdr:nvSpPr>
      <xdr:spPr>
        <a:xfrm>
          <a:off x="19278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63849</xdr:rowOff>
    </xdr:from>
    <xdr:to>
      <xdr:col>98</xdr:col>
      <xdr:colOff>38100</xdr:colOff>
      <xdr:row>77</xdr:row>
      <xdr:rowOff>165449</xdr:rowOff>
    </xdr:to>
    <xdr:sp macro="" textlink="">
      <xdr:nvSpPr>
        <xdr:cNvPr id="874" name="楕円 873"/>
        <xdr:cNvSpPr/>
      </xdr:nvSpPr>
      <xdr:spPr>
        <a:xfrm>
          <a:off x="18605500" y="132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156576</xdr:rowOff>
    </xdr:from>
    <xdr:ext cx="534377" cy="259045"/>
    <xdr:sp macro="" textlink="">
      <xdr:nvSpPr>
        <xdr:cNvPr id="875" name="テキスト ボックス 874"/>
        <xdr:cNvSpPr txBox="1"/>
      </xdr:nvSpPr>
      <xdr:spPr>
        <a:xfrm>
          <a:off x="18389111" y="133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ほぼすべての性質別歳出において、類似団体内平均値を下回っています。その中で、積立金及び扶助費は類似団体内平均値を上回っています。積立金については、新学校給食センター建設事業の財源として</a:t>
          </a:r>
          <a:r>
            <a:rPr kumimoji="1" lang="en-US" altLang="ja-JP" sz="1300">
              <a:latin typeface="ＭＳ Ｐゴシック" panose="020B0600070205080204" pitchFamily="50" charset="-128"/>
              <a:ea typeface="ＭＳ Ｐゴシック" panose="020B0600070205080204" pitchFamily="50" charset="-128"/>
            </a:rPr>
            <a:t>300,000</a:t>
          </a:r>
          <a:r>
            <a:rPr kumimoji="1" lang="ja-JP" altLang="en-US" sz="1300">
              <a:latin typeface="ＭＳ Ｐゴシック" panose="020B0600070205080204" pitchFamily="50" charset="-128"/>
              <a:ea typeface="ＭＳ Ｐゴシック" panose="020B0600070205080204" pitchFamily="50" charset="-128"/>
            </a:rPr>
            <a:t>千円を学校整備基金へ積み立てたことにより、</a:t>
          </a:r>
          <a:r>
            <a:rPr kumimoji="1" lang="en-US" altLang="ja-JP" sz="1300">
              <a:latin typeface="ＭＳ Ｐゴシック" panose="020B0600070205080204" pitchFamily="50" charset="-128"/>
              <a:ea typeface="ＭＳ Ｐゴシック" panose="020B0600070205080204" pitchFamily="50" charset="-128"/>
            </a:rPr>
            <a:t>16,602</a:t>
          </a:r>
          <a:r>
            <a:rPr kumimoji="1" lang="ja-JP" altLang="en-US" sz="1300">
              <a:latin typeface="ＭＳ Ｐゴシック" panose="020B0600070205080204" pitchFamily="50" charset="-128"/>
              <a:ea typeface="ＭＳ Ｐゴシック" panose="020B0600070205080204" pitchFamily="50" charset="-128"/>
            </a:rPr>
            <a:t>円となり、類似団体内平均値を</a:t>
          </a:r>
          <a:r>
            <a:rPr kumimoji="1" lang="en-US" altLang="ja-JP" sz="1300">
              <a:latin typeface="ＭＳ Ｐゴシック" panose="020B0600070205080204" pitchFamily="50" charset="-128"/>
              <a:ea typeface="ＭＳ Ｐゴシック" panose="020B0600070205080204" pitchFamily="50" charset="-128"/>
            </a:rPr>
            <a:t>1,554</a:t>
          </a:r>
          <a:r>
            <a:rPr kumimoji="1" lang="ja-JP" altLang="en-US" sz="1300">
              <a:latin typeface="ＭＳ Ｐゴシック" panose="020B0600070205080204" pitchFamily="50" charset="-128"/>
              <a:ea typeface="ＭＳ Ｐゴシック" panose="020B0600070205080204" pitchFamily="50" charset="-128"/>
            </a:rPr>
            <a:t>円上回りました。扶助費については、民間保育所運営事業費や保育園一般管理費の増額により</a:t>
          </a:r>
          <a:r>
            <a:rPr kumimoji="1" lang="en-US" altLang="ja-JP" sz="1300">
              <a:latin typeface="ＭＳ Ｐゴシック" panose="020B0600070205080204" pitchFamily="50" charset="-128"/>
              <a:ea typeface="ＭＳ Ｐゴシック" panose="020B0600070205080204" pitchFamily="50" charset="-128"/>
            </a:rPr>
            <a:t>64,456</a:t>
          </a:r>
          <a:r>
            <a:rPr kumimoji="1" lang="ja-JP" altLang="en-US" sz="1300">
              <a:latin typeface="ＭＳ Ｐゴシック" panose="020B0600070205080204" pitchFamily="50" charset="-128"/>
              <a:ea typeface="ＭＳ Ｐゴシック" panose="020B0600070205080204" pitchFamily="50" charset="-128"/>
            </a:rPr>
            <a:t>円となり、類似団体内平均値を</a:t>
          </a:r>
          <a:r>
            <a:rPr kumimoji="1" lang="en-US" altLang="ja-JP" sz="1300">
              <a:latin typeface="ＭＳ Ｐゴシック" panose="020B0600070205080204" pitchFamily="50" charset="-128"/>
              <a:ea typeface="ＭＳ Ｐゴシック" panose="020B0600070205080204" pitchFamily="50" charset="-128"/>
            </a:rPr>
            <a:t>2,004</a:t>
          </a:r>
          <a:r>
            <a:rPr kumimoji="1" lang="ja-JP" altLang="en-US" sz="1300">
              <a:latin typeface="ＭＳ Ｐゴシック" panose="020B0600070205080204" pitchFamily="50" charset="-128"/>
              <a:ea typeface="ＭＳ Ｐゴシック" panose="020B0600070205080204" pitchFamily="50" charset="-128"/>
            </a:rPr>
            <a:t>円上回りました。また、普通建設事業費が</a:t>
          </a:r>
          <a:r>
            <a:rPr kumimoji="1" lang="en-US" altLang="ja-JP" sz="1300">
              <a:latin typeface="ＭＳ Ｐゴシック" panose="020B0600070205080204" pitchFamily="50" charset="-128"/>
              <a:ea typeface="ＭＳ Ｐゴシック" panose="020B0600070205080204" pitchFamily="50" charset="-128"/>
            </a:rPr>
            <a:t>18,345</a:t>
          </a:r>
          <a:r>
            <a:rPr kumimoji="1" lang="ja-JP" altLang="en-US" sz="1300">
              <a:latin typeface="ＭＳ Ｐゴシック" panose="020B0600070205080204" pitchFamily="50" charset="-128"/>
              <a:ea typeface="ＭＳ Ｐゴシック" panose="020B0600070205080204" pitchFamily="50" charset="-128"/>
            </a:rPr>
            <a:t>円で、前年度</a:t>
          </a:r>
          <a:r>
            <a:rPr kumimoji="1" lang="en-US" altLang="ja-JP" sz="1300">
              <a:latin typeface="ＭＳ Ｐゴシック" panose="020B0600070205080204" pitchFamily="50" charset="-128"/>
              <a:ea typeface="ＭＳ Ｐゴシック" panose="020B0600070205080204" pitchFamily="50" charset="-128"/>
            </a:rPr>
            <a:t>101,060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82,715</a:t>
          </a:r>
          <a:r>
            <a:rPr kumimoji="1" lang="ja-JP" altLang="en-US" sz="1300">
              <a:latin typeface="ＭＳ Ｐゴシック" panose="020B0600070205080204" pitchFamily="50" charset="-128"/>
              <a:ea typeface="ＭＳ Ｐゴシック" panose="020B0600070205080204" pitchFamily="50" charset="-128"/>
            </a:rPr>
            <a:t>円の大幅な減額となりましたが、平成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の継続事業である新庁舎建設事業が完了したことによるものです。今後の公債費については、新庁舎建設事業債の元金償還が本格化することから増加が見込まれます。また、増加を続ける生徒及び児童数への対応として、新たな給食センター建設事業を予定しており、普通建設事業費が増加することが予想されます。今後も必要な事業の取捨選択を適切に行い、事業費の削減を目指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28,733
28,408
23.80
9,135,021
8,764,556
329,603
5,698,508
8,944,423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118745</xdr:rowOff>
    </xdr:from>
    <xdr:to>
      <xdr:col>24</xdr:col>
      <xdr:colOff>63500</xdr:colOff>
      <xdr:row>36</xdr:row>
      <xdr:rowOff>123698</xdr:rowOff>
    </xdr:to>
    <xdr:cxnSp macro="">
      <xdr:nvCxnSpPr>
        <xdr:cNvPr id="61" name="直線コネクタ 60"/>
        <xdr:cNvCxnSpPr/>
      </xdr:nvCxnSpPr>
      <xdr:spPr>
        <a:xfrm>
          <a:off x="3797300" y="629094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69215</xdr:rowOff>
    </xdr:from>
    <xdr:to>
      <xdr:col>19</xdr:col>
      <xdr:colOff>177800</xdr:colOff>
      <xdr:row>36</xdr:row>
      <xdr:rowOff>118745</xdr:rowOff>
    </xdr:to>
    <xdr:cxnSp macro="">
      <xdr:nvCxnSpPr>
        <xdr:cNvPr id="64" name="直線コネクタ 63"/>
        <xdr:cNvCxnSpPr/>
      </xdr:nvCxnSpPr>
      <xdr:spPr>
        <a:xfrm>
          <a:off x="2908300" y="606996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158369</xdr:rowOff>
    </xdr:from>
    <xdr:to>
      <xdr:col>15</xdr:col>
      <xdr:colOff>50800</xdr:colOff>
      <xdr:row>35</xdr:row>
      <xdr:rowOff>69215</xdr:rowOff>
    </xdr:to>
    <xdr:cxnSp macro="">
      <xdr:nvCxnSpPr>
        <xdr:cNvPr id="67" name="直線コネクタ 66"/>
        <xdr:cNvCxnSpPr/>
      </xdr:nvCxnSpPr>
      <xdr:spPr>
        <a:xfrm>
          <a:off x="2019300" y="598766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119126</xdr:rowOff>
    </xdr:from>
    <xdr:to>
      <xdr:col>10</xdr:col>
      <xdr:colOff>114300</xdr:colOff>
      <xdr:row>34</xdr:row>
      <xdr:rowOff>158369</xdr:rowOff>
    </xdr:to>
    <xdr:cxnSp macro="">
      <xdr:nvCxnSpPr>
        <xdr:cNvPr id="70" name="直線コネクタ 69"/>
        <xdr:cNvCxnSpPr/>
      </xdr:nvCxnSpPr>
      <xdr:spPr>
        <a:xfrm>
          <a:off x="1130300" y="5948426"/>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72898</xdr:rowOff>
    </xdr:from>
    <xdr:to>
      <xdr:col>24</xdr:col>
      <xdr:colOff>114300</xdr:colOff>
      <xdr:row>37</xdr:row>
      <xdr:rowOff>3048</xdr:rowOff>
    </xdr:to>
    <xdr:sp macro="" textlink="">
      <xdr:nvSpPr>
        <xdr:cNvPr id="80" name="楕円 79"/>
        <xdr:cNvSpPr/>
      </xdr:nvSpPr>
      <xdr:spPr>
        <a:xfrm>
          <a:off x="4584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51325</xdr:rowOff>
    </xdr:from>
    <xdr:ext cx="469744" cy="259045"/>
    <xdr:sp macro="" textlink="">
      <xdr:nvSpPr>
        <xdr:cNvPr id="81" name="議会費該当値テキスト"/>
        <xdr:cNvSpPr txBox="1"/>
      </xdr:nvSpPr>
      <xdr:spPr>
        <a:xfrm>
          <a:off x="4686300"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67945</xdr:rowOff>
    </xdr:from>
    <xdr:to>
      <xdr:col>20</xdr:col>
      <xdr:colOff>38100</xdr:colOff>
      <xdr:row>36</xdr:row>
      <xdr:rowOff>169545</xdr:rowOff>
    </xdr:to>
    <xdr:sp macro="" textlink="">
      <xdr:nvSpPr>
        <xdr:cNvPr id="82" name="楕円 81"/>
        <xdr:cNvSpPr/>
      </xdr:nvSpPr>
      <xdr:spPr>
        <a:xfrm>
          <a:off x="3746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160672</xdr:rowOff>
    </xdr:from>
    <xdr:ext cx="469744" cy="259045"/>
    <xdr:sp macro="" textlink="">
      <xdr:nvSpPr>
        <xdr:cNvPr id="83" name="テキスト ボックス 82"/>
        <xdr:cNvSpPr txBox="1"/>
      </xdr:nvSpPr>
      <xdr:spPr>
        <a:xfrm>
          <a:off x="3562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18415</xdr:rowOff>
    </xdr:from>
    <xdr:to>
      <xdr:col>15</xdr:col>
      <xdr:colOff>101600</xdr:colOff>
      <xdr:row>35</xdr:row>
      <xdr:rowOff>120015</xdr:rowOff>
    </xdr:to>
    <xdr:sp macro="" textlink="">
      <xdr:nvSpPr>
        <xdr:cNvPr id="84" name="楕円 83"/>
        <xdr:cNvSpPr/>
      </xdr:nvSpPr>
      <xdr:spPr>
        <a:xfrm>
          <a:off x="2857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111142</xdr:rowOff>
    </xdr:from>
    <xdr:ext cx="469744" cy="259045"/>
    <xdr:sp macro="" textlink="">
      <xdr:nvSpPr>
        <xdr:cNvPr id="85" name="テキスト ボックス 84"/>
        <xdr:cNvSpPr txBox="1"/>
      </xdr:nvSpPr>
      <xdr:spPr>
        <a:xfrm>
          <a:off x="2673428"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107569</xdr:rowOff>
    </xdr:from>
    <xdr:to>
      <xdr:col>10</xdr:col>
      <xdr:colOff>165100</xdr:colOff>
      <xdr:row>35</xdr:row>
      <xdr:rowOff>37719</xdr:rowOff>
    </xdr:to>
    <xdr:sp macro="" textlink="">
      <xdr:nvSpPr>
        <xdr:cNvPr id="86" name="楕円 85"/>
        <xdr:cNvSpPr/>
      </xdr:nvSpPr>
      <xdr:spPr>
        <a:xfrm>
          <a:off x="1968500" y="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28846</xdr:rowOff>
    </xdr:from>
    <xdr:ext cx="469744" cy="259045"/>
    <xdr:sp macro="" textlink="">
      <xdr:nvSpPr>
        <xdr:cNvPr id="87" name="テキスト ボックス 86"/>
        <xdr:cNvSpPr txBox="1"/>
      </xdr:nvSpPr>
      <xdr:spPr>
        <a:xfrm>
          <a:off x="1784428" y="60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68326</xdr:rowOff>
    </xdr:from>
    <xdr:to>
      <xdr:col>6</xdr:col>
      <xdr:colOff>38100</xdr:colOff>
      <xdr:row>34</xdr:row>
      <xdr:rowOff>169926</xdr:rowOff>
    </xdr:to>
    <xdr:sp macro="" textlink="">
      <xdr:nvSpPr>
        <xdr:cNvPr id="88" name="楕円 87"/>
        <xdr:cNvSpPr/>
      </xdr:nvSpPr>
      <xdr:spPr>
        <a:xfrm>
          <a:off x="1079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15003</xdr:rowOff>
    </xdr:from>
    <xdr:ext cx="469744" cy="259045"/>
    <xdr:sp macro="" textlink="">
      <xdr:nvSpPr>
        <xdr:cNvPr id="89" name="テキスト ボックス 88"/>
        <xdr:cNvSpPr txBox="1"/>
      </xdr:nvSpPr>
      <xdr:spPr>
        <a:xfrm>
          <a:off x="895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144242</xdr:rowOff>
    </xdr:from>
    <xdr:to>
      <xdr:col>24</xdr:col>
      <xdr:colOff>63500</xdr:colOff>
      <xdr:row>57</xdr:row>
      <xdr:rowOff>52474</xdr:rowOff>
    </xdr:to>
    <xdr:cxnSp macro="">
      <xdr:nvCxnSpPr>
        <xdr:cNvPr id="118" name="直線コネクタ 117"/>
        <xdr:cNvCxnSpPr/>
      </xdr:nvCxnSpPr>
      <xdr:spPr>
        <a:xfrm>
          <a:off x="3797300" y="9231092"/>
          <a:ext cx="838200" cy="59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144242</xdr:rowOff>
    </xdr:from>
    <xdr:to>
      <xdr:col>19</xdr:col>
      <xdr:colOff>177800</xdr:colOff>
      <xdr:row>54</xdr:row>
      <xdr:rowOff>104930</xdr:rowOff>
    </xdr:to>
    <xdr:cxnSp macro="">
      <xdr:nvCxnSpPr>
        <xdr:cNvPr id="121" name="直線コネクタ 120"/>
        <xdr:cNvCxnSpPr/>
      </xdr:nvCxnSpPr>
      <xdr:spPr>
        <a:xfrm flipV="1">
          <a:off x="2908300" y="9231092"/>
          <a:ext cx="889000" cy="1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104930</xdr:rowOff>
    </xdr:from>
    <xdr:to>
      <xdr:col>15</xdr:col>
      <xdr:colOff>50800</xdr:colOff>
      <xdr:row>56</xdr:row>
      <xdr:rowOff>19136</xdr:rowOff>
    </xdr:to>
    <xdr:cxnSp macro="">
      <xdr:nvCxnSpPr>
        <xdr:cNvPr id="124" name="直線コネクタ 123"/>
        <xdr:cNvCxnSpPr/>
      </xdr:nvCxnSpPr>
      <xdr:spPr>
        <a:xfrm flipV="1">
          <a:off x="2019300" y="9363230"/>
          <a:ext cx="889000" cy="25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125041</xdr:rowOff>
    </xdr:from>
    <xdr:ext cx="534377" cy="259045"/>
    <xdr:sp macro="" textlink="">
      <xdr:nvSpPr>
        <xdr:cNvPr id="126" name="テキスト ボックス 125"/>
        <xdr:cNvSpPr txBox="1"/>
      </xdr:nvSpPr>
      <xdr:spPr>
        <a:xfrm>
          <a:off x="2641111" y="972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19136</xdr:rowOff>
    </xdr:from>
    <xdr:to>
      <xdr:col>10</xdr:col>
      <xdr:colOff>114300</xdr:colOff>
      <xdr:row>56</xdr:row>
      <xdr:rowOff>149141</xdr:rowOff>
    </xdr:to>
    <xdr:cxnSp macro="">
      <xdr:nvCxnSpPr>
        <xdr:cNvPr id="127" name="直線コネクタ 126"/>
        <xdr:cNvCxnSpPr/>
      </xdr:nvCxnSpPr>
      <xdr:spPr>
        <a:xfrm flipV="1">
          <a:off x="1130300" y="9620336"/>
          <a:ext cx="889000" cy="13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1674</xdr:rowOff>
    </xdr:from>
    <xdr:to>
      <xdr:col>24</xdr:col>
      <xdr:colOff>114300</xdr:colOff>
      <xdr:row>57</xdr:row>
      <xdr:rowOff>103274</xdr:rowOff>
    </xdr:to>
    <xdr:sp macro="" textlink="">
      <xdr:nvSpPr>
        <xdr:cNvPr id="137" name="楕円 136"/>
        <xdr:cNvSpPr/>
      </xdr:nvSpPr>
      <xdr:spPr>
        <a:xfrm>
          <a:off x="4584700" y="977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88051</xdr:rowOff>
    </xdr:from>
    <xdr:ext cx="534377" cy="259045"/>
    <xdr:sp macro="" textlink="">
      <xdr:nvSpPr>
        <xdr:cNvPr id="138" name="総務費該当値テキスト"/>
        <xdr:cNvSpPr txBox="1"/>
      </xdr:nvSpPr>
      <xdr:spPr>
        <a:xfrm>
          <a:off x="4686300" y="968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93442</xdr:rowOff>
    </xdr:from>
    <xdr:to>
      <xdr:col>20</xdr:col>
      <xdr:colOff>38100</xdr:colOff>
      <xdr:row>54</xdr:row>
      <xdr:rowOff>23592</xdr:rowOff>
    </xdr:to>
    <xdr:sp macro="" textlink="">
      <xdr:nvSpPr>
        <xdr:cNvPr id="139" name="楕円 138"/>
        <xdr:cNvSpPr/>
      </xdr:nvSpPr>
      <xdr:spPr>
        <a:xfrm>
          <a:off x="3746500" y="91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40119</xdr:rowOff>
    </xdr:from>
    <xdr:ext cx="599010" cy="259045"/>
    <xdr:sp macro="" textlink="">
      <xdr:nvSpPr>
        <xdr:cNvPr id="140" name="テキスト ボックス 139"/>
        <xdr:cNvSpPr txBox="1"/>
      </xdr:nvSpPr>
      <xdr:spPr>
        <a:xfrm>
          <a:off x="3497795" y="895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54130</xdr:rowOff>
    </xdr:from>
    <xdr:to>
      <xdr:col>15</xdr:col>
      <xdr:colOff>101600</xdr:colOff>
      <xdr:row>54</xdr:row>
      <xdr:rowOff>155730</xdr:rowOff>
    </xdr:to>
    <xdr:sp macro="" textlink="">
      <xdr:nvSpPr>
        <xdr:cNvPr id="141" name="楕円 140"/>
        <xdr:cNvSpPr/>
      </xdr:nvSpPr>
      <xdr:spPr>
        <a:xfrm>
          <a:off x="2857500" y="93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807</xdr:rowOff>
    </xdr:from>
    <xdr:ext cx="599010" cy="259045"/>
    <xdr:sp macro="" textlink="">
      <xdr:nvSpPr>
        <xdr:cNvPr id="142" name="テキスト ボックス 141"/>
        <xdr:cNvSpPr txBox="1"/>
      </xdr:nvSpPr>
      <xdr:spPr>
        <a:xfrm>
          <a:off x="2608795" y="90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139786</xdr:rowOff>
    </xdr:from>
    <xdr:to>
      <xdr:col>10</xdr:col>
      <xdr:colOff>165100</xdr:colOff>
      <xdr:row>56</xdr:row>
      <xdr:rowOff>69936</xdr:rowOff>
    </xdr:to>
    <xdr:sp macro="" textlink="">
      <xdr:nvSpPr>
        <xdr:cNvPr id="143" name="楕円 142"/>
        <xdr:cNvSpPr/>
      </xdr:nvSpPr>
      <xdr:spPr>
        <a:xfrm>
          <a:off x="1968500" y="95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86463</xdr:rowOff>
    </xdr:from>
    <xdr:ext cx="534377" cy="259045"/>
    <xdr:sp macro="" textlink="">
      <xdr:nvSpPr>
        <xdr:cNvPr id="144" name="テキスト ボックス 143"/>
        <xdr:cNvSpPr txBox="1"/>
      </xdr:nvSpPr>
      <xdr:spPr>
        <a:xfrm>
          <a:off x="1752111" y="934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98341</xdr:rowOff>
    </xdr:from>
    <xdr:to>
      <xdr:col>6</xdr:col>
      <xdr:colOff>38100</xdr:colOff>
      <xdr:row>57</xdr:row>
      <xdr:rowOff>28491</xdr:rowOff>
    </xdr:to>
    <xdr:sp macro="" textlink="">
      <xdr:nvSpPr>
        <xdr:cNvPr id="145" name="楕円 144"/>
        <xdr:cNvSpPr/>
      </xdr:nvSpPr>
      <xdr:spPr>
        <a:xfrm>
          <a:off x="1079500" y="969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19618</xdr:rowOff>
    </xdr:from>
    <xdr:ext cx="534377" cy="259045"/>
    <xdr:sp macro="" textlink="">
      <xdr:nvSpPr>
        <xdr:cNvPr id="146" name="テキスト ボックス 145"/>
        <xdr:cNvSpPr txBox="1"/>
      </xdr:nvSpPr>
      <xdr:spPr>
        <a:xfrm>
          <a:off x="863111" y="979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58959</xdr:rowOff>
    </xdr:from>
    <xdr:to>
      <xdr:col>24</xdr:col>
      <xdr:colOff>63500</xdr:colOff>
      <xdr:row>78</xdr:row>
      <xdr:rowOff>64674</xdr:rowOff>
    </xdr:to>
    <xdr:cxnSp macro="">
      <xdr:nvCxnSpPr>
        <xdr:cNvPr id="174" name="直線コネクタ 173"/>
        <xdr:cNvCxnSpPr/>
      </xdr:nvCxnSpPr>
      <xdr:spPr>
        <a:xfrm flipV="1">
          <a:off x="3797300" y="1343205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64674</xdr:rowOff>
    </xdr:from>
    <xdr:to>
      <xdr:col>19</xdr:col>
      <xdr:colOff>177800</xdr:colOff>
      <xdr:row>78</xdr:row>
      <xdr:rowOff>82696</xdr:rowOff>
    </xdr:to>
    <xdr:cxnSp macro="">
      <xdr:nvCxnSpPr>
        <xdr:cNvPr id="177" name="直線コネクタ 176"/>
        <xdr:cNvCxnSpPr/>
      </xdr:nvCxnSpPr>
      <xdr:spPr>
        <a:xfrm flipV="1">
          <a:off x="2908300" y="13437774"/>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82696</xdr:rowOff>
    </xdr:from>
    <xdr:to>
      <xdr:col>15</xdr:col>
      <xdr:colOff>50800</xdr:colOff>
      <xdr:row>78</xdr:row>
      <xdr:rowOff>102557</xdr:rowOff>
    </xdr:to>
    <xdr:cxnSp macro="">
      <xdr:nvCxnSpPr>
        <xdr:cNvPr id="180" name="直線コネクタ 179"/>
        <xdr:cNvCxnSpPr/>
      </xdr:nvCxnSpPr>
      <xdr:spPr>
        <a:xfrm flipV="1">
          <a:off x="2019300" y="13455796"/>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102557</xdr:rowOff>
    </xdr:from>
    <xdr:to>
      <xdr:col>10</xdr:col>
      <xdr:colOff>114300</xdr:colOff>
      <xdr:row>78</xdr:row>
      <xdr:rowOff>114939</xdr:rowOff>
    </xdr:to>
    <xdr:cxnSp macro="">
      <xdr:nvCxnSpPr>
        <xdr:cNvPr id="183" name="直線コネクタ 182"/>
        <xdr:cNvCxnSpPr/>
      </xdr:nvCxnSpPr>
      <xdr:spPr>
        <a:xfrm flipV="1">
          <a:off x="1130300" y="13475657"/>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8159</xdr:rowOff>
    </xdr:from>
    <xdr:to>
      <xdr:col>24</xdr:col>
      <xdr:colOff>114300</xdr:colOff>
      <xdr:row>78</xdr:row>
      <xdr:rowOff>109759</xdr:rowOff>
    </xdr:to>
    <xdr:sp macro="" textlink="">
      <xdr:nvSpPr>
        <xdr:cNvPr id="193" name="楕円 192"/>
        <xdr:cNvSpPr/>
      </xdr:nvSpPr>
      <xdr:spPr>
        <a:xfrm>
          <a:off x="4584700" y="133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104978</xdr:rowOff>
    </xdr:from>
    <xdr:ext cx="599010" cy="259045"/>
    <xdr:sp macro="" textlink="">
      <xdr:nvSpPr>
        <xdr:cNvPr id="194" name="民生費該当値テキスト"/>
        <xdr:cNvSpPr txBox="1"/>
      </xdr:nvSpPr>
      <xdr:spPr>
        <a:xfrm>
          <a:off x="4686300" y="133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13874</xdr:rowOff>
    </xdr:from>
    <xdr:to>
      <xdr:col>20</xdr:col>
      <xdr:colOff>38100</xdr:colOff>
      <xdr:row>78</xdr:row>
      <xdr:rowOff>115474</xdr:rowOff>
    </xdr:to>
    <xdr:sp macro="" textlink="">
      <xdr:nvSpPr>
        <xdr:cNvPr id="195" name="楕円 194"/>
        <xdr:cNvSpPr/>
      </xdr:nvSpPr>
      <xdr:spPr>
        <a:xfrm>
          <a:off x="3746500" y="133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106601</xdr:rowOff>
    </xdr:from>
    <xdr:ext cx="599010" cy="259045"/>
    <xdr:sp macro="" textlink="">
      <xdr:nvSpPr>
        <xdr:cNvPr id="196" name="テキスト ボックス 195"/>
        <xdr:cNvSpPr txBox="1"/>
      </xdr:nvSpPr>
      <xdr:spPr>
        <a:xfrm>
          <a:off x="3497795" y="1347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31896</xdr:rowOff>
    </xdr:from>
    <xdr:to>
      <xdr:col>15</xdr:col>
      <xdr:colOff>101600</xdr:colOff>
      <xdr:row>78</xdr:row>
      <xdr:rowOff>133496</xdr:rowOff>
    </xdr:to>
    <xdr:sp macro="" textlink="">
      <xdr:nvSpPr>
        <xdr:cNvPr id="197" name="楕円 196"/>
        <xdr:cNvSpPr/>
      </xdr:nvSpPr>
      <xdr:spPr>
        <a:xfrm>
          <a:off x="2857500" y="134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124623</xdr:rowOff>
    </xdr:from>
    <xdr:ext cx="599010" cy="259045"/>
    <xdr:sp macro="" textlink="">
      <xdr:nvSpPr>
        <xdr:cNvPr id="198" name="テキスト ボックス 197"/>
        <xdr:cNvSpPr txBox="1"/>
      </xdr:nvSpPr>
      <xdr:spPr>
        <a:xfrm>
          <a:off x="2608795" y="1349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51757</xdr:rowOff>
    </xdr:from>
    <xdr:to>
      <xdr:col>10</xdr:col>
      <xdr:colOff>165100</xdr:colOff>
      <xdr:row>78</xdr:row>
      <xdr:rowOff>153357</xdr:rowOff>
    </xdr:to>
    <xdr:sp macro="" textlink="">
      <xdr:nvSpPr>
        <xdr:cNvPr id="199" name="楕円 198"/>
        <xdr:cNvSpPr/>
      </xdr:nvSpPr>
      <xdr:spPr>
        <a:xfrm>
          <a:off x="1968500" y="134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144484</xdr:rowOff>
    </xdr:from>
    <xdr:ext cx="599010" cy="259045"/>
    <xdr:sp macro="" textlink="">
      <xdr:nvSpPr>
        <xdr:cNvPr id="200" name="テキスト ボックス 199"/>
        <xdr:cNvSpPr txBox="1"/>
      </xdr:nvSpPr>
      <xdr:spPr>
        <a:xfrm>
          <a:off x="1719795" y="135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64139</xdr:rowOff>
    </xdr:from>
    <xdr:to>
      <xdr:col>6</xdr:col>
      <xdr:colOff>38100</xdr:colOff>
      <xdr:row>78</xdr:row>
      <xdr:rowOff>165739</xdr:rowOff>
    </xdr:to>
    <xdr:sp macro="" textlink="">
      <xdr:nvSpPr>
        <xdr:cNvPr id="201" name="楕円 200"/>
        <xdr:cNvSpPr/>
      </xdr:nvSpPr>
      <xdr:spPr>
        <a:xfrm>
          <a:off x="1079500" y="134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156866</xdr:rowOff>
    </xdr:from>
    <xdr:ext cx="599010" cy="259045"/>
    <xdr:sp macro="" textlink="">
      <xdr:nvSpPr>
        <xdr:cNvPr id="202" name="テキスト ボックス 201"/>
        <xdr:cNvSpPr txBox="1"/>
      </xdr:nvSpPr>
      <xdr:spPr>
        <a:xfrm>
          <a:off x="830795" y="1352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88836</xdr:rowOff>
    </xdr:from>
    <xdr:to>
      <xdr:col>24</xdr:col>
      <xdr:colOff>63500</xdr:colOff>
      <xdr:row>97</xdr:row>
      <xdr:rowOff>90830</xdr:rowOff>
    </xdr:to>
    <xdr:cxnSp macro="">
      <xdr:nvCxnSpPr>
        <xdr:cNvPr id="231" name="直線コネクタ 230"/>
        <xdr:cNvCxnSpPr/>
      </xdr:nvCxnSpPr>
      <xdr:spPr>
        <a:xfrm>
          <a:off x="3797300" y="16719486"/>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88836</xdr:rowOff>
    </xdr:from>
    <xdr:to>
      <xdr:col>19</xdr:col>
      <xdr:colOff>177800</xdr:colOff>
      <xdr:row>97</xdr:row>
      <xdr:rowOff>105270</xdr:rowOff>
    </xdr:to>
    <xdr:cxnSp macro="">
      <xdr:nvCxnSpPr>
        <xdr:cNvPr id="234" name="直線コネクタ 233"/>
        <xdr:cNvCxnSpPr/>
      </xdr:nvCxnSpPr>
      <xdr:spPr>
        <a:xfrm flipV="1">
          <a:off x="2908300" y="16719486"/>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102933</xdr:rowOff>
    </xdr:from>
    <xdr:to>
      <xdr:col>15</xdr:col>
      <xdr:colOff>50800</xdr:colOff>
      <xdr:row>97</xdr:row>
      <xdr:rowOff>105270</xdr:rowOff>
    </xdr:to>
    <xdr:cxnSp macro="">
      <xdr:nvCxnSpPr>
        <xdr:cNvPr id="237" name="直線コネクタ 236"/>
        <xdr:cNvCxnSpPr/>
      </xdr:nvCxnSpPr>
      <xdr:spPr>
        <a:xfrm>
          <a:off x="2019300" y="16733583"/>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102933</xdr:rowOff>
    </xdr:from>
    <xdr:to>
      <xdr:col>10</xdr:col>
      <xdr:colOff>114300</xdr:colOff>
      <xdr:row>97</xdr:row>
      <xdr:rowOff>118238</xdr:rowOff>
    </xdr:to>
    <xdr:cxnSp macro="">
      <xdr:nvCxnSpPr>
        <xdr:cNvPr id="240" name="直線コネクタ 239"/>
        <xdr:cNvCxnSpPr/>
      </xdr:nvCxnSpPr>
      <xdr:spPr>
        <a:xfrm flipV="1">
          <a:off x="1130300" y="16733583"/>
          <a:ext cx="889000" cy="1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40030</xdr:rowOff>
    </xdr:from>
    <xdr:to>
      <xdr:col>24</xdr:col>
      <xdr:colOff>114300</xdr:colOff>
      <xdr:row>97</xdr:row>
      <xdr:rowOff>141630</xdr:rowOff>
    </xdr:to>
    <xdr:sp macro="" textlink="">
      <xdr:nvSpPr>
        <xdr:cNvPr id="250" name="楕円 249"/>
        <xdr:cNvSpPr/>
      </xdr:nvSpPr>
      <xdr:spPr>
        <a:xfrm>
          <a:off x="4584700" y="16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126407</xdr:rowOff>
    </xdr:from>
    <xdr:ext cx="534377" cy="259045"/>
    <xdr:sp macro="" textlink="">
      <xdr:nvSpPr>
        <xdr:cNvPr id="251" name="衛生費該当値テキスト"/>
        <xdr:cNvSpPr txBox="1"/>
      </xdr:nvSpPr>
      <xdr:spPr>
        <a:xfrm>
          <a:off x="4686300" y="165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38036</xdr:rowOff>
    </xdr:from>
    <xdr:to>
      <xdr:col>20</xdr:col>
      <xdr:colOff>38100</xdr:colOff>
      <xdr:row>97</xdr:row>
      <xdr:rowOff>139636</xdr:rowOff>
    </xdr:to>
    <xdr:sp macro="" textlink="">
      <xdr:nvSpPr>
        <xdr:cNvPr id="252" name="楕円 251"/>
        <xdr:cNvSpPr/>
      </xdr:nvSpPr>
      <xdr:spPr>
        <a:xfrm>
          <a:off x="3746500" y="166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130763</xdr:rowOff>
    </xdr:from>
    <xdr:ext cx="534377" cy="259045"/>
    <xdr:sp macro="" textlink="">
      <xdr:nvSpPr>
        <xdr:cNvPr id="253" name="テキスト ボックス 252"/>
        <xdr:cNvSpPr txBox="1"/>
      </xdr:nvSpPr>
      <xdr:spPr>
        <a:xfrm>
          <a:off x="3530111" y="167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54470</xdr:rowOff>
    </xdr:from>
    <xdr:to>
      <xdr:col>15</xdr:col>
      <xdr:colOff>101600</xdr:colOff>
      <xdr:row>97</xdr:row>
      <xdr:rowOff>156070</xdr:rowOff>
    </xdr:to>
    <xdr:sp macro="" textlink="">
      <xdr:nvSpPr>
        <xdr:cNvPr id="254" name="楕円 253"/>
        <xdr:cNvSpPr/>
      </xdr:nvSpPr>
      <xdr:spPr>
        <a:xfrm>
          <a:off x="2857500" y="166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147197</xdr:rowOff>
    </xdr:from>
    <xdr:ext cx="534377" cy="259045"/>
    <xdr:sp macro="" textlink="">
      <xdr:nvSpPr>
        <xdr:cNvPr id="255" name="テキスト ボックス 254"/>
        <xdr:cNvSpPr txBox="1"/>
      </xdr:nvSpPr>
      <xdr:spPr>
        <a:xfrm>
          <a:off x="2641111" y="1677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52133</xdr:rowOff>
    </xdr:from>
    <xdr:to>
      <xdr:col>10</xdr:col>
      <xdr:colOff>165100</xdr:colOff>
      <xdr:row>97</xdr:row>
      <xdr:rowOff>153733</xdr:rowOff>
    </xdr:to>
    <xdr:sp macro="" textlink="">
      <xdr:nvSpPr>
        <xdr:cNvPr id="256" name="楕円 255"/>
        <xdr:cNvSpPr/>
      </xdr:nvSpPr>
      <xdr:spPr>
        <a:xfrm>
          <a:off x="1968500" y="166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144860</xdr:rowOff>
    </xdr:from>
    <xdr:ext cx="534377" cy="259045"/>
    <xdr:sp macro="" textlink="">
      <xdr:nvSpPr>
        <xdr:cNvPr id="257" name="テキスト ボックス 256"/>
        <xdr:cNvSpPr txBox="1"/>
      </xdr:nvSpPr>
      <xdr:spPr>
        <a:xfrm>
          <a:off x="1752111" y="1677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67438</xdr:rowOff>
    </xdr:from>
    <xdr:to>
      <xdr:col>6</xdr:col>
      <xdr:colOff>38100</xdr:colOff>
      <xdr:row>97</xdr:row>
      <xdr:rowOff>169038</xdr:rowOff>
    </xdr:to>
    <xdr:sp macro="" textlink="">
      <xdr:nvSpPr>
        <xdr:cNvPr id="258" name="楕円 257"/>
        <xdr:cNvSpPr/>
      </xdr:nvSpPr>
      <xdr:spPr>
        <a:xfrm>
          <a:off x="1079500" y="166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160165</xdr:rowOff>
    </xdr:from>
    <xdr:ext cx="534377" cy="259045"/>
    <xdr:sp macro="" textlink="">
      <xdr:nvSpPr>
        <xdr:cNvPr id="259" name="テキスト ボックス 258"/>
        <xdr:cNvSpPr txBox="1"/>
      </xdr:nvSpPr>
      <xdr:spPr>
        <a:xfrm>
          <a:off x="863111" y="167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103124</xdr:rowOff>
    </xdr:from>
    <xdr:to>
      <xdr:col>55</xdr:col>
      <xdr:colOff>0</xdr:colOff>
      <xdr:row>37</xdr:row>
      <xdr:rowOff>125984</xdr:rowOff>
    </xdr:to>
    <xdr:cxnSp macro="">
      <xdr:nvCxnSpPr>
        <xdr:cNvPr id="290" name="直線コネクタ 289"/>
        <xdr:cNvCxnSpPr/>
      </xdr:nvCxnSpPr>
      <xdr:spPr>
        <a:xfrm flipV="1">
          <a:off x="9639300" y="64467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125984</xdr:rowOff>
    </xdr:from>
    <xdr:to>
      <xdr:col>50</xdr:col>
      <xdr:colOff>114300</xdr:colOff>
      <xdr:row>37</xdr:row>
      <xdr:rowOff>149171</xdr:rowOff>
    </xdr:to>
    <xdr:cxnSp macro="">
      <xdr:nvCxnSpPr>
        <xdr:cNvPr id="293" name="直線コネクタ 292"/>
        <xdr:cNvCxnSpPr/>
      </xdr:nvCxnSpPr>
      <xdr:spPr>
        <a:xfrm flipV="1">
          <a:off x="8750300" y="6469634"/>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124678</xdr:rowOff>
    </xdr:from>
    <xdr:to>
      <xdr:col>45</xdr:col>
      <xdr:colOff>177800</xdr:colOff>
      <xdr:row>37</xdr:row>
      <xdr:rowOff>149171</xdr:rowOff>
    </xdr:to>
    <xdr:cxnSp macro="">
      <xdr:nvCxnSpPr>
        <xdr:cNvPr id="296" name="直線コネクタ 295"/>
        <xdr:cNvCxnSpPr/>
      </xdr:nvCxnSpPr>
      <xdr:spPr>
        <a:xfrm>
          <a:off x="7861300" y="646832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12337</xdr:rowOff>
    </xdr:from>
    <xdr:to>
      <xdr:col>41</xdr:col>
      <xdr:colOff>50800</xdr:colOff>
      <xdr:row>37</xdr:row>
      <xdr:rowOff>124678</xdr:rowOff>
    </xdr:to>
    <xdr:cxnSp macro="">
      <xdr:nvCxnSpPr>
        <xdr:cNvPr id="299" name="直線コネクタ 298"/>
        <xdr:cNvCxnSpPr/>
      </xdr:nvCxnSpPr>
      <xdr:spPr>
        <a:xfrm>
          <a:off x="6972300" y="6355987"/>
          <a:ext cx="889000" cy="1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166931</xdr:rowOff>
    </xdr:from>
    <xdr:ext cx="378565" cy="259045"/>
    <xdr:sp macro="" textlink="">
      <xdr:nvSpPr>
        <xdr:cNvPr id="301" name="テキスト ボックス 300"/>
        <xdr:cNvSpPr txBox="1"/>
      </xdr:nvSpPr>
      <xdr:spPr>
        <a:xfrm>
          <a:off x="7672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83002</xdr:rowOff>
    </xdr:from>
    <xdr:ext cx="469744" cy="259045"/>
    <xdr:sp macro="" textlink="">
      <xdr:nvSpPr>
        <xdr:cNvPr id="303" name="テキスト ボックス 302"/>
        <xdr:cNvSpPr txBox="1"/>
      </xdr:nvSpPr>
      <xdr:spPr>
        <a:xfrm>
          <a:off x="6737428"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52324</xdr:rowOff>
    </xdr:from>
    <xdr:to>
      <xdr:col>55</xdr:col>
      <xdr:colOff>50800</xdr:colOff>
      <xdr:row>37</xdr:row>
      <xdr:rowOff>153924</xdr:rowOff>
    </xdr:to>
    <xdr:sp macro="" textlink="">
      <xdr:nvSpPr>
        <xdr:cNvPr id="309" name="楕円 308"/>
        <xdr:cNvSpPr/>
      </xdr:nvSpPr>
      <xdr:spPr>
        <a:xfrm>
          <a:off x="10426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75201</xdr:rowOff>
    </xdr:from>
    <xdr:ext cx="469744" cy="259045"/>
    <xdr:sp macro="" textlink="">
      <xdr:nvSpPr>
        <xdr:cNvPr id="310" name="労働費該当値テキスト"/>
        <xdr:cNvSpPr txBox="1"/>
      </xdr:nvSpPr>
      <xdr:spPr>
        <a:xfrm>
          <a:off x="10528300" y="62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75184</xdr:rowOff>
    </xdr:from>
    <xdr:to>
      <xdr:col>50</xdr:col>
      <xdr:colOff>165100</xdr:colOff>
      <xdr:row>38</xdr:row>
      <xdr:rowOff>5335</xdr:rowOff>
    </xdr:to>
    <xdr:sp macro="" textlink="">
      <xdr:nvSpPr>
        <xdr:cNvPr id="311" name="楕円 310"/>
        <xdr:cNvSpPr/>
      </xdr:nvSpPr>
      <xdr:spPr>
        <a:xfrm>
          <a:off x="9588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21861</xdr:rowOff>
    </xdr:from>
    <xdr:ext cx="378565" cy="259045"/>
    <xdr:sp macro="" textlink="">
      <xdr:nvSpPr>
        <xdr:cNvPr id="312" name="テキスト ボックス 311"/>
        <xdr:cNvSpPr txBox="1"/>
      </xdr:nvSpPr>
      <xdr:spPr>
        <a:xfrm>
          <a:off x="9450017" y="61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98371</xdr:rowOff>
    </xdr:from>
    <xdr:to>
      <xdr:col>46</xdr:col>
      <xdr:colOff>38100</xdr:colOff>
      <xdr:row>38</xdr:row>
      <xdr:rowOff>28521</xdr:rowOff>
    </xdr:to>
    <xdr:sp macro="" textlink="">
      <xdr:nvSpPr>
        <xdr:cNvPr id="313" name="楕円 312"/>
        <xdr:cNvSpPr/>
      </xdr:nvSpPr>
      <xdr:spPr>
        <a:xfrm>
          <a:off x="8699500" y="64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19648</xdr:rowOff>
    </xdr:from>
    <xdr:ext cx="378565" cy="259045"/>
    <xdr:sp macro="" textlink="">
      <xdr:nvSpPr>
        <xdr:cNvPr id="314" name="テキスト ボックス 313"/>
        <xdr:cNvSpPr txBox="1"/>
      </xdr:nvSpPr>
      <xdr:spPr>
        <a:xfrm>
          <a:off x="8561017" y="6534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73878</xdr:rowOff>
    </xdr:from>
    <xdr:to>
      <xdr:col>41</xdr:col>
      <xdr:colOff>101600</xdr:colOff>
      <xdr:row>38</xdr:row>
      <xdr:rowOff>4028</xdr:rowOff>
    </xdr:to>
    <xdr:sp macro="" textlink="">
      <xdr:nvSpPr>
        <xdr:cNvPr id="315" name="楕円 314"/>
        <xdr:cNvSpPr/>
      </xdr:nvSpPr>
      <xdr:spPr>
        <a:xfrm>
          <a:off x="7810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20555</xdr:rowOff>
    </xdr:from>
    <xdr:ext cx="378565" cy="259045"/>
    <xdr:sp macro="" textlink="">
      <xdr:nvSpPr>
        <xdr:cNvPr id="316" name="テキスト ボックス 315"/>
        <xdr:cNvSpPr txBox="1"/>
      </xdr:nvSpPr>
      <xdr:spPr>
        <a:xfrm>
          <a:off x="7672017" y="619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132987</xdr:rowOff>
    </xdr:from>
    <xdr:to>
      <xdr:col>36</xdr:col>
      <xdr:colOff>165100</xdr:colOff>
      <xdr:row>37</xdr:row>
      <xdr:rowOff>63137</xdr:rowOff>
    </xdr:to>
    <xdr:sp macro="" textlink="">
      <xdr:nvSpPr>
        <xdr:cNvPr id="317" name="楕円 316"/>
        <xdr:cNvSpPr/>
      </xdr:nvSpPr>
      <xdr:spPr>
        <a:xfrm>
          <a:off x="69215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79664</xdr:rowOff>
    </xdr:from>
    <xdr:ext cx="469744" cy="259045"/>
    <xdr:sp macro="" textlink="">
      <xdr:nvSpPr>
        <xdr:cNvPr id="318" name="テキスト ボックス 317"/>
        <xdr:cNvSpPr txBox="1"/>
      </xdr:nvSpPr>
      <xdr:spPr>
        <a:xfrm>
          <a:off x="6737428" y="60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96685</xdr:rowOff>
    </xdr:from>
    <xdr:to>
      <xdr:col>55</xdr:col>
      <xdr:colOff>0</xdr:colOff>
      <xdr:row>58</xdr:row>
      <xdr:rowOff>99047</xdr:rowOff>
    </xdr:to>
    <xdr:cxnSp macro="">
      <xdr:nvCxnSpPr>
        <xdr:cNvPr id="347" name="直線コネクタ 346"/>
        <xdr:cNvCxnSpPr/>
      </xdr:nvCxnSpPr>
      <xdr:spPr>
        <a:xfrm flipV="1">
          <a:off x="9639300" y="10040785"/>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98419</xdr:rowOff>
    </xdr:from>
    <xdr:to>
      <xdr:col>50</xdr:col>
      <xdr:colOff>114300</xdr:colOff>
      <xdr:row>58</xdr:row>
      <xdr:rowOff>99047</xdr:rowOff>
    </xdr:to>
    <xdr:cxnSp macro="">
      <xdr:nvCxnSpPr>
        <xdr:cNvPr id="350" name="直線コネクタ 349"/>
        <xdr:cNvCxnSpPr/>
      </xdr:nvCxnSpPr>
      <xdr:spPr>
        <a:xfrm>
          <a:off x="8750300" y="1004251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98419</xdr:rowOff>
    </xdr:from>
    <xdr:to>
      <xdr:col>45</xdr:col>
      <xdr:colOff>177800</xdr:colOff>
      <xdr:row>58</xdr:row>
      <xdr:rowOff>100476</xdr:rowOff>
    </xdr:to>
    <xdr:cxnSp macro="">
      <xdr:nvCxnSpPr>
        <xdr:cNvPr id="353" name="直線コネクタ 352"/>
        <xdr:cNvCxnSpPr/>
      </xdr:nvCxnSpPr>
      <xdr:spPr>
        <a:xfrm flipV="1">
          <a:off x="7861300" y="1004251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100476</xdr:rowOff>
    </xdr:from>
    <xdr:to>
      <xdr:col>41</xdr:col>
      <xdr:colOff>50800</xdr:colOff>
      <xdr:row>58</xdr:row>
      <xdr:rowOff>111506</xdr:rowOff>
    </xdr:to>
    <xdr:cxnSp macro="">
      <xdr:nvCxnSpPr>
        <xdr:cNvPr id="356" name="直線コネクタ 355"/>
        <xdr:cNvCxnSpPr/>
      </xdr:nvCxnSpPr>
      <xdr:spPr>
        <a:xfrm flipV="1">
          <a:off x="6972300" y="1004457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8" name="テキスト ボックス 357"/>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45885</xdr:rowOff>
    </xdr:from>
    <xdr:to>
      <xdr:col>55</xdr:col>
      <xdr:colOff>50800</xdr:colOff>
      <xdr:row>58</xdr:row>
      <xdr:rowOff>147485</xdr:rowOff>
    </xdr:to>
    <xdr:sp macro="" textlink="">
      <xdr:nvSpPr>
        <xdr:cNvPr id="366" name="楕円 365"/>
        <xdr:cNvSpPr/>
      </xdr:nvSpPr>
      <xdr:spPr>
        <a:xfrm>
          <a:off x="10426700" y="99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132262</xdr:rowOff>
    </xdr:from>
    <xdr:ext cx="469744" cy="259045"/>
    <xdr:sp macro="" textlink="">
      <xdr:nvSpPr>
        <xdr:cNvPr id="367" name="農林水産業費該当値テキスト"/>
        <xdr:cNvSpPr txBox="1"/>
      </xdr:nvSpPr>
      <xdr:spPr>
        <a:xfrm>
          <a:off x="10528300" y="990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48247</xdr:rowOff>
    </xdr:from>
    <xdr:to>
      <xdr:col>50</xdr:col>
      <xdr:colOff>165100</xdr:colOff>
      <xdr:row>58</xdr:row>
      <xdr:rowOff>149847</xdr:rowOff>
    </xdr:to>
    <xdr:sp macro="" textlink="">
      <xdr:nvSpPr>
        <xdr:cNvPr id="368" name="楕円 367"/>
        <xdr:cNvSpPr/>
      </xdr:nvSpPr>
      <xdr:spPr>
        <a:xfrm>
          <a:off x="9588500" y="9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140974</xdr:rowOff>
    </xdr:from>
    <xdr:ext cx="469744" cy="259045"/>
    <xdr:sp macro="" textlink="">
      <xdr:nvSpPr>
        <xdr:cNvPr id="369" name="テキスト ボックス 368"/>
        <xdr:cNvSpPr txBox="1"/>
      </xdr:nvSpPr>
      <xdr:spPr>
        <a:xfrm>
          <a:off x="9404428" y="100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47619</xdr:rowOff>
    </xdr:from>
    <xdr:to>
      <xdr:col>46</xdr:col>
      <xdr:colOff>38100</xdr:colOff>
      <xdr:row>58</xdr:row>
      <xdr:rowOff>149219</xdr:rowOff>
    </xdr:to>
    <xdr:sp macro="" textlink="">
      <xdr:nvSpPr>
        <xdr:cNvPr id="370" name="楕円 369"/>
        <xdr:cNvSpPr/>
      </xdr:nvSpPr>
      <xdr:spPr>
        <a:xfrm>
          <a:off x="8699500" y="99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140346</xdr:rowOff>
    </xdr:from>
    <xdr:ext cx="469744" cy="259045"/>
    <xdr:sp macro="" textlink="">
      <xdr:nvSpPr>
        <xdr:cNvPr id="371" name="テキスト ボックス 370"/>
        <xdr:cNvSpPr txBox="1"/>
      </xdr:nvSpPr>
      <xdr:spPr>
        <a:xfrm>
          <a:off x="8515428" y="1008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49676</xdr:rowOff>
    </xdr:from>
    <xdr:to>
      <xdr:col>41</xdr:col>
      <xdr:colOff>101600</xdr:colOff>
      <xdr:row>58</xdr:row>
      <xdr:rowOff>151276</xdr:rowOff>
    </xdr:to>
    <xdr:sp macro="" textlink="">
      <xdr:nvSpPr>
        <xdr:cNvPr id="372" name="楕円 371"/>
        <xdr:cNvSpPr/>
      </xdr:nvSpPr>
      <xdr:spPr>
        <a:xfrm>
          <a:off x="7810500" y="99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142403</xdr:rowOff>
    </xdr:from>
    <xdr:ext cx="469744" cy="259045"/>
    <xdr:sp macro="" textlink="">
      <xdr:nvSpPr>
        <xdr:cNvPr id="373" name="テキスト ボックス 372"/>
        <xdr:cNvSpPr txBox="1"/>
      </xdr:nvSpPr>
      <xdr:spPr>
        <a:xfrm>
          <a:off x="7626428" y="1008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60706</xdr:rowOff>
    </xdr:from>
    <xdr:to>
      <xdr:col>36</xdr:col>
      <xdr:colOff>165100</xdr:colOff>
      <xdr:row>58</xdr:row>
      <xdr:rowOff>162306</xdr:rowOff>
    </xdr:to>
    <xdr:sp macro="" textlink="">
      <xdr:nvSpPr>
        <xdr:cNvPr id="374" name="楕円 373"/>
        <xdr:cNvSpPr/>
      </xdr:nvSpPr>
      <xdr:spPr>
        <a:xfrm>
          <a:off x="6921500" y="100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153433</xdr:rowOff>
    </xdr:from>
    <xdr:ext cx="469744" cy="259045"/>
    <xdr:sp macro="" textlink="">
      <xdr:nvSpPr>
        <xdr:cNvPr id="375" name="テキスト ボックス 374"/>
        <xdr:cNvSpPr txBox="1"/>
      </xdr:nvSpPr>
      <xdr:spPr>
        <a:xfrm>
          <a:off x="6737428" y="100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115506</xdr:rowOff>
    </xdr:from>
    <xdr:to>
      <xdr:col>55</xdr:col>
      <xdr:colOff>0</xdr:colOff>
      <xdr:row>78</xdr:row>
      <xdr:rowOff>118517</xdr:rowOff>
    </xdr:to>
    <xdr:cxnSp macro="">
      <xdr:nvCxnSpPr>
        <xdr:cNvPr id="404" name="直線コネクタ 403"/>
        <xdr:cNvCxnSpPr/>
      </xdr:nvCxnSpPr>
      <xdr:spPr>
        <a:xfrm>
          <a:off x="9639300" y="13488606"/>
          <a:ext cx="8382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122098</xdr:rowOff>
    </xdr:from>
    <xdr:to>
      <xdr:col>50</xdr:col>
      <xdr:colOff>114300</xdr:colOff>
      <xdr:row>78</xdr:row>
      <xdr:rowOff>115506</xdr:rowOff>
    </xdr:to>
    <xdr:cxnSp macro="">
      <xdr:nvCxnSpPr>
        <xdr:cNvPr id="407" name="直線コネクタ 406"/>
        <xdr:cNvCxnSpPr/>
      </xdr:nvCxnSpPr>
      <xdr:spPr>
        <a:xfrm>
          <a:off x="8750300" y="13323748"/>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122098</xdr:rowOff>
    </xdr:from>
    <xdr:to>
      <xdr:col>45</xdr:col>
      <xdr:colOff>177800</xdr:colOff>
      <xdr:row>78</xdr:row>
      <xdr:rowOff>118593</xdr:rowOff>
    </xdr:to>
    <xdr:cxnSp macro="">
      <xdr:nvCxnSpPr>
        <xdr:cNvPr id="410" name="直線コネクタ 409"/>
        <xdr:cNvCxnSpPr/>
      </xdr:nvCxnSpPr>
      <xdr:spPr>
        <a:xfrm flipV="1">
          <a:off x="7861300" y="13323748"/>
          <a:ext cx="889000" cy="1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97867</xdr:rowOff>
    </xdr:from>
    <xdr:to>
      <xdr:col>41</xdr:col>
      <xdr:colOff>50800</xdr:colOff>
      <xdr:row>78</xdr:row>
      <xdr:rowOff>118593</xdr:rowOff>
    </xdr:to>
    <xdr:cxnSp macro="">
      <xdr:nvCxnSpPr>
        <xdr:cNvPr id="413" name="直線コネクタ 412"/>
        <xdr:cNvCxnSpPr/>
      </xdr:nvCxnSpPr>
      <xdr:spPr>
        <a:xfrm>
          <a:off x="6972300" y="1347096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67717</xdr:rowOff>
    </xdr:from>
    <xdr:to>
      <xdr:col>55</xdr:col>
      <xdr:colOff>50800</xdr:colOff>
      <xdr:row>78</xdr:row>
      <xdr:rowOff>169317</xdr:rowOff>
    </xdr:to>
    <xdr:sp macro="" textlink="">
      <xdr:nvSpPr>
        <xdr:cNvPr id="423" name="楕円 422"/>
        <xdr:cNvSpPr/>
      </xdr:nvSpPr>
      <xdr:spPr>
        <a:xfrm>
          <a:off x="104267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154094</xdr:rowOff>
    </xdr:from>
    <xdr:ext cx="469744" cy="259045"/>
    <xdr:sp macro="" textlink="">
      <xdr:nvSpPr>
        <xdr:cNvPr id="424" name="商工費該当値テキスト"/>
        <xdr:cNvSpPr txBox="1"/>
      </xdr:nvSpPr>
      <xdr:spPr>
        <a:xfrm>
          <a:off x="10528300" y="1335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64706</xdr:rowOff>
    </xdr:from>
    <xdr:to>
      <xdr:col>50</xdr:col>
      <xdr:colOff>165100</xdr:colOff>
      <xdr:row>78</xdr:row>
      <xdr:rowOff>166306</xdr:rowOff>
    </xdr:to>
    <xdr:sp macro="" textlink="">
      <xdr:nvSpPr>
        <xdr:cNvPr id="425" name="楕円 424"/>
        <xdr:cNvSpPr/>
      </xdr:nvSpPr>
      <xdr:spPr>
        <a:xfrm>
          <a:off x="95885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157433</xdr:rowOff>
    </xdr:from>
    <xdr:ext cx="469744" cy="259045"/>
    <xdr:sp macro="" textlink="">
      <xdr:nvSpPr>
        <xdr:cNvPr id="426" name="テキスト ボックス 425"/>
        <xdr:cNvSpPr txBox="1"/>
      </xdr:nvSpPr>
      <xdr:spPr>
        <a:xfrm>
          <a:off x="9404428" y="1353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71298</xdr:rowOff>
    </xdr:from>
    <xdr:to>
      <xdr:col>46</xdr:col>
      <xdr:colOff>38100</xdr:colOff>
      <xdr:row>78</xdr:row>
      <xdr:rowOff>1448</xdr:rowOff>
    </xdr:to>
    <xdr:sp macro="" textlink="">
      <xdr:nvSpPr>
        <xdr:cNvPr id="427" name="楕円 426"/>
        <xdr:cNvSpPr/>
      </xdr:nvSpPr>
      <xdr:spPr>
        <a:xfrm>
          <a:off x="8699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164025</xdr:rowOff>
    </xdr:from>
    <xdr:ext cx="469744" cy="259045"/>
    <xdr:sp macro="" textlink="">
      <xdr:nvSpPr>
        <xdr:cNvPr id="428" name="テキスト ボックス 427"/>
        <xdr:cNvSpPr txBox="1"/>
      </xdr:nvSpPr>
      <xdr:spPr>
        <a:xfrm>
          <a:off x="8515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67793</xdr:rowOff>
    </xdr:from>
    <xdr:to>
      <xdr:col>41</xdr:col>
      <xdr:colOff>101600</xdr:colOff>
      <xdr:row>78</xdr:row>
      <xdr:rowOff>169393</xdr:rowOff>
    </xdr:to>
    <xdr:sp macro="" textlink="">
      <xdr:nvSpPr>
        <xdr:cNvPr id="429" name="楕円 428"/>
        <xdr:cNvSpPr/>
      </xdr:nvSpPr>
      <xdr:spPr>
        <a:xfrm>
          <a:off x="7810500" y="134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160520</xdr:rowOff>
    </xdr:from>
    <xdr:ext cx="469744" cy="259045"/>
    <xdr:sp macro="" textlink="">
      <xdr:nvSpPr>
        <xdr:cNvPr id="430" name="テキスト ボックス 429"/>
        <xdr:cNvSpPr txBox="1"/>
      </xdr:nvSpPr>
      <xdr:spPr>
        <a:xfrm>
          <a:off x="7626428" y="135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47067</xdr:rowOff>
    </xdr:from>
    <xdr:to>
      <xdr:col>36</xdr:col>
      <xdr:colOff>165100</xdr:colOff>
      <xdr:row>78</xdr:row>
      <xdr:rowOff>148667</xdr:rowOff>
    </xdr:to>
    <xdr:sp macro="" textlink="">
      <xdr:nvSpPr>
        <xdr:cNvPr id="431" name="楕円 430"/>
        <xdr:cNvSpPr/>
      </xdr:nvSpPr>
      <xdr:spPr>
        <a:xfrm>
          <a:off x="6921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139794</xdr:rowOff>
    </xdr:from>
    <xdr:ext cx="469744" cy="259045"/>
    <xdr:sp macro="" textlink="">
      <xdr:nvSpPr>
        <xdr:cNvPr id="432" name="テキスト ボックス 431"/>
        <xdr:cNvSpPr txBox="1"/>
      </xdr:nvSpPr>
      <xdr:spPr>
        <a:xfrm>
          <a:off x="6737428" y="135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88703</xdr:rowOff>
    </xdr:from>
    <xdr:to>
      <xdr:col>55</xdr:col>
      <xdr:colOff>0</xdr:colOff>
      <xdr:row>98</xdr:row>
      <xdr:rowOff>149264</xdr:rowOff>
    </xdr:to>
    <xdr:cxnSp macro="">
      <xdr:nvCxnSpPr>
        <xdr:cNvPr id="462" name="直線コネクタ 461"/>
        <xdr:cNvCxnSpPr/>
      </xdr:nvCxnSpPr>
      <xdr:spPr>
        <a:xfrm>
          <a:off x="9639300" y="16890803"/>
          <a:ext cx="838200" cy="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68338</xdr:rowOff>
    </xdr:from>
    <xdr:to>
      <xdr:col>50</xdr:col>
      <xdr:colOff>114300</xdr:colOff>
      <xdr:row>98</xdr:row>
      <xdr:rowOff>88703</xdr:rowOff>
    </xdr:to>
    <xdr:cxnSp macro="">
      <xdr:nvCxnSpPr>
        <xdr:cNvPr id="465" name="直線コネクタ 464"/>
        <xdr:cNvCxnSpPr/>
      </xdr:nvCxnSpPr>
      <xdr:spPr>
        <a:xfrm>
          <a:off x="8750300" y="16870438"/>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165627</xdr:rowOff>
    </xdr:from>
    <xdr:to>
      <xdr:col>45</xdr:col>
      <xdr:colOff>177800</xdr:colOff>
      <xdr:row>98</xdr:row>
      <xdr:rowOff>68338</xdr:rowOff>
    </xdr:to>
    <xdr:cxnSp macro="">
      <xdr:nvCxnSpPr>
        <xdr:cNvPr id="468" name="直線コネクタ 467"/>
        <xdr:cNvCxnSpPr/>
      </xdr:nvCxnSpPr>
      <xdr:spPr>
        <a:xfrm>
          <a:off x="7861300" y="16796277"/>
          <a:ext cx="889000" cy="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165627</xdr:rowOff>
    </xdr:from>
    <xdr:to>
      <xdr:col>41</xdr:col>
      <xdr:colOff>50800</xdr:colOff>
      <xdr:row>98</xdr:row>
      <xdr:rowOff>88285</xdr:rowOff>
    </xdr:to>
    <xdr:cxnSp macro="">
      <xdr:nvCxnSpPr>
        <xdr:cNvPr id="471" name="直線コネクタ 470"/>
        <xdr:cNvCxnSpPr/>
      </xdr:nvCxnSpPr>
      <xdr:spPr>
        <a:xfrm flipV="1">
          <a:off x="6972300" y="16796277"/>
          <a:ext cx="8890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98464</xdr:rowOff>
    </xdr:from>
    <xdr:to>
      <xdr:col>55</xdr:col>
      <xdr:colOff>50800</xdr:colOff>
      <xdr:row>99</xdr:row>
      <xdr:rowOff>28614</xdr:rowOff>
    </xdr:to>
    <xdr:sp macro="" textlink="">
      <xdr:nvSpPr>
        <xdr:cNvPr id="481" name="楕円 480"/>
        <xdr:cNvSpPr/>
      </xdr:nvSpPr>
      <xdr:spPr>
        <a:xfrm>
          <a:off x="10426700" y="169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13391</xdr:rowOff>
    </xdr:from>
    <xdr:ext cx="534377" cy="259045"/>
    <xdr:sp macro="" textlink="">
      <xdr:nvSpPr>
        <xdr:cNvPr id="482" name="土木費該当値テキスト"/>
        <xdr:cNvSpPr txBox="1"/>
      </xdr:nvSpPr>
      <xdr:spPr>
        <a:xfrm>
          <a:off x="10528300" y="168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37903</xdr:rowOff>
    </xdr:from>
    <xdr:to>
      <xdr:col>50</xdr:col>
      <xdr:colOff>165100</xdr:colOff>
      <xdr:row>98</xdr:row>
      <xdr:rowOff>139503</xdr:rowOff>
    </xdr:to>
    <xdr:sp macro="" textlink="">
      <xdr:nvSpPr>
        <xdr:cNvPr id="483" name="楕円 482"/>
        <xdr:cNvSpPr/>
      </xdr:nvSpPr>
      <xdr:spPr>
        <a:xfrm>
          <a:off x="9588500" y="168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130630</xdr:rowOff>
    </xdr:from>
    <xdr:ext cx="534377" cy="259045"/>
    <xdr:sp macro="" textlink="">
      <xdr:nvSpPr>
        <xdr:cNvPr id="484" name="テキスト ボックス 483"/>
        <xdr:cNvSpPr txBox="1"/>
      </xdr:nvSpPr>
      <xdr:spPr>
        <a:xfrm>
          <a:off x="9372111" y="169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17538</xdr:rowOff>
    </xdr:from>
    <xdr:to>
      <xdr:col>46</xdr:col>
      <xdr:colOff>38100</xdr:colOff>
      <xdr:row>98</xdr:row>
      <xdr:rowOff>119138</xdr:rowOff>
    </xdr:to>
    <xdr:sp macro="" textlink="">
      <xdr:nvSpPr>
        <xdr:cNvPr id="485" name="楕円 484"/>
        <xdr:cNvSpPr/>
      </xdr:nvSpPr>
      <xdr:spPr>
        <a:xfrm>
          <a:off x="8699500" y="168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110265</xdr:rowOff>
    </xdr:from>
    <xdr:ext cx="534377" cy="259045"/>
    <xdr:sp macro="" textlink="">
      <xdr:nvSpPr>
        <xdr:cNvPr id="486" name="テキスト ボックス 485"/>
        <xdr:cNvSpPr txBox="1"/>
      </xdr:nvSpPr>
      <xdr:spPr>
        <a:xfrm>
          <a:off x="8483111" y="169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114827</xdr:rowOff>
    </xdr:from>
    <xdr:to>
      <xdr:col>41</xdr:col>
      <xdr:colOff>101600</xdr:colOff>
      <xdr:row>98</xdr:row>
      <xdr:rowOff>44977</xdr:rowOff>
    </xdr:to>
    <xdr:sp macro="" textlink="">
      <xdr:nvSpPr>
        <xdr:cNvPr id="487" name="楕円 486"/>
        <xdr:cNvSpPr/>
      </xdr:nvSpPr>
      <xdr:spPr>
        <a:xfrm>
          <a:off x="7810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36104</xdr:rowOff>
    </xdr:from>
    <xdr:ext cx="534377" cy="259045"/>
    <xdr:sp macro="" textlink="">
      <xdr:nvSpPr>
        <xdr:cNvPr id="488" name="テキスト ボックス 487"/>
        <xdr:cNvSpPr txBox="1"/>
      </xdr:nvSpPr>
      <xdr:spPr>
        <a:xfrm>
          <a:off x="7594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37485</xdr:rowOff>
    </xdr:from>
    <xdr:to>
      <xdr:col>36</xdr:col>
      <xdr:colOff>165100</xdr:colOff>
      <xdr:row>98</xdr:row>
      <xdr:rowOff>139085</xdr:rowOff>
    </xdr:to>
    <xdr:sp macro="" textlink="">
      <xdr:nvSpPr>
        <xdr:cNvPr id="489" name="楕円 488"/>
        <xdr:cNvSpPr/>
      </xdr:nvSpPr>
      <xdr:spPr>
        <a:xfrm>
          <a:off x="6921500" y="1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130212</xdr:rowOff>
    </xdr:from>
    <xdr:ext cx="534377" cy="259045"/>
    <xdr:sp macro="" textlink="">
      <xdr:nvSpPr>
        <xdr:cNvPr id="490" name="テキスト ボックス 489"/>
        <xdr:cNvSpPr txBox="1"/>
      </xdr:nvSpPr>
      <xdr:spPr>
        <a:xfrm>
          <a:off x="6705111" y="169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19868</xdr:rowOff>
    </xdr:from>
    <xdr:to>
      <xdr:col>85</xdr:col>
      <xdr:colOff>127000</xdr:colOff>
      <xdr:row>38</xdr:row>
      <xdr:rowOff>32441</xdr:rowOff>
    </xdr:to>
    <xdr:cxnSp macro="">
      <xdr:nvCxnSpPr>
        <xdr:cNvPr id="518" name="直線コネクタ 517"/>
        <xdr:cNvCxnSpPr/>
      </xdr:nvCxnSpPr>
      <xdr:spPr>
        <a:xfrm flipV="1">
          <a:off x="15481300" y="653496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32441</xdr:rowOff>
    </xdr:from>
    <xdr:to>
      <xdr:col>81</xdr:col>
      <xdr:colOff>50800</xdr:colOff>
      <xdr:row>38</xdr:row>
      <xdr:rowOff>60376</xdr:rowOff>
    </xdr:to>
    <xdr:cxnSp macro="">
      <xdr:nvCxnSpPr>
        <xdr:cNvPr id="521" name="直線コネクタ 520"/>
        <xdr:cNvCxnSpPr/>
      </xdr:nvCxnSpPr>
      <xdr:spPr>
        <a:xfrm flipV="1">
          <a:off x="14592300" y="6547541"/>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35687</xdr:rowOff>
    </xdr:from>
    <xdr:to>
      <xdr:col>76</xdr:col>
      <xdr:colOff>114300</xdr:colOff>
      <xdr:row>38</xdr:row>
      <xdr:rowOff>60376</xdr:rowOff>
    </xdr:to>
    <xdr:cxnSp macro="">
      <xdr:nvCxnSpPr>
        <xdr:cNvPr id="524" name="直線コネクタ 523"/>
        <xdr:cNvCxnSpPr/>
      </xdr:nvCxnSpPr>
      <xdr:spPr>
        <a:xfrm>
          <a:off x="13703300" y="6550787"/>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24348</xdr:rowOff>
    </xdr:from>
    <xdr:to>
      <xdr:col>71</xdr:col>
      <xdr:colOff>177800</xdr:colOff>
      <xdr:row>38</xdr:row>
      <xdr:rowOff>35687</xdr:rowOff>
    </xdr:to>
    <xdr:cxnSp macro="">
      <xdr:nvCxnSpPr>
        <xdr:cNvPr id="527" name="直線コネクタ 526"/>
        <xdr:cNvCxnSpPr/>
      </xdr:nvCxnSpPr>
      <xdr:spPr>
        <a:xfrm>
          <a:off x="12814300" y="6539448"/>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140518</xdr:rowOff>
    </xdr:from>
    <xdr:to>
      <xdr:col>85</xdr:col>
      <xdr:colOff>177800</xdr:colOff>
      <xdr:row>38</xdr:row>
      <xdr:rowOff>70668</xdr:rowOff>
    </xdr:to>
    <xdr:sp macro="" textlink="">
      <xdr:nvSpPr>
        <xdr:cNvPr id="537" name="楕円 536"/>
        <xdr:cNvSpPr/>
      </xdr:nvSpPr>
      <xdr:spPr>
        <a:xfrm>
          <a:off x="16268700" y="64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55445</xdr:rowOff>
    </xdr:from>
    <xdr:ext cx="534377" cy="259045"/>
    <xdr:sp macro="" textlink="">
      <xdr:nvSpPr>
        <xdr:cNvPr id="538" name="消防費該当値テキスト"/>
        <xdr:cNvSpPr txBox="1"/>
      </xdr:nvSpPr>
      <xdr:spPr>
        <a:xfrm>
          <a:off x="16370300" y="63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153091</xdr:rowOff>
    </xdr:from>
    <xdr:to>
      <xdr:col>81</xdr:col>
      <xdr:colOff>101600</xdr:colOff>
      <xdr:row>38</xdr:row>
      <xdr:rowOff>83241</xdr:rowOff>
    </xdr:to>
    <xdr:sp macro="" textlink="">
      <xdr:nvSpPr>
        <xdr:cNvPr id="539" name="楕円 538"/>
        <xdr:cNvSpPr/>
      </xdr:nvSpPr>
      <xdr:spPr>
        <a:xfrm>
          <a:off x="15430500" y="64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74368</xdr:rowOff>
    </xdr:from>
    <xdr:ext cx="534377" cy="259045"/>
    <xdr:sp macro="" textlink="">
      <xdr:nvSpPr>
        <xdr:cNvPr id="540" name="テキスト ボックス 539"/>
        <xdr:cNvSpPr txBox="1"/>
      </xdr:nvSpPr>
      <xdr:spPr>
        <a:xfrm>
          <a:off x="15214111" y="65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9576</xdr:rowOff>
    </xdr:from>
    <xdr:to>
      <xdr:col>76</xdr:col>
      <xdr:colOff>165100</xdr:colOff>
      <xdr:row>38</xdr:row>
      <xdr:rowOff>111176</xdr:rowOff>
    </xdr:to>
    <xdr:sp macro="" textlink="">
      <xdr:nvSpPr>
        <xdr:cNvPr id="541" name="楕円 540"/>
        <xdr:cNvSpPr/>
      </xdr:nvSpPr>
      <xdr:spPr>
        <a:xfrm>
          <a:off x="14541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102303</xdr:rowOff>
    </xdr:from>
    <xdr:ext cx="534377" cy="259045"/>
    <xdr:sp macro="" textlink="">
      <xdr:nvSpPr>
        <xdr:cNvPr id="542" name="テキスト ボックス 541"/>
        <xdr:cNvSpPr txBox="1"/>
      </xdr:nvSpPr>
      <xdr:spPr>
        <a:xfrm>
          <a:off x="14325111" y="66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156337</xdr:rowOff>
    </xdr:from>
    <xdr:to>
      <xdr:col>72</xdr:col>
      <xdr:colOff>38100</xdr:colOff>
      <xdr:row>38</xdr:row>
      <xdr:rowOff>86487</xdr:rowOff>
    </xdr:to>
    <xdr:sp macro="" textlink="">
      <xdr:nvSpPr>
        <xdr:cNvPr id="543" name="楕円 542"/>
        <xdr:cNvSpPr/>
      </xdr:nvSpPr>
      <xdr:spPr>
        <a:xfrm>
          <a:off x="13652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77614</xdr:rowOff>
    </xdr:from>
    <xdr:ext cx="534377" cy="259045"/>
    <xdr:sp macro="" textlink="">
      <xdr:nvSpPr>
        <xdr:cNvPr id="544" name="テキスト ボックス 543"/>
        <xdr:cNvSpPr txBox="1"/>
      </xdr:nvSpPr>
      <xdr:spPr>
        <a:xfrm>
          <a:off x="13436111" y="65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144999</xdr:rowOff>
    </xdr:from>
    <xdr:to>
      <xdr:col>67</xdr:col>
      <xdr:colOff>101600</xdr:colOff>
      <xdr:row>38</xdr:row>
      <xdr:rowOff>75149</xdr:rowOff>
    </xdr:to>
    <xdr:sp macro="" textlink="">
      <xdr:nvSpPr>
        <xdr:cNvPr id="545" name="楕円 544"/>
        <xdr:cNvSpPr/>
      </xdr:nvSpPr>
      <xdr:spPr>
        <a:xfrm>
          <a:off x="12763500" y="64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66275</xdr:rowOff>
    </xdr:from>
    <xdr:ext cx="534377" cy="259045"/>
    <xdr:sp macro="" textlink="">
      <xdr:nvSpPr>
        <xdr:cNvPr id="546" name="テキスト ボックス 545"/>
        <xdr:cNvSpPr txBox="1"/>
      </xdr:nvSpPr>
      <xdr:spPr>
        <a:xfrm>
          <a:off x="12547111" y="65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149530</xdr:rowOff>
    </xdr:from>
    <xdr:to>
      <xdr:col>85</xdr:col>
      <xdr:colOff>127000</xdr:colOff>
      <xdr:row>57</xdr:row>
      <xdr:rowOff>87775</xdr:rowOff>
    </xdr:to>
    <xdr:cxnSp macro="">
      <xdr:nvCxnSpPr>
        <xdr:cNvPr id="578" name="直線コネクタ 577"/>
        <xdr:cNvCxnSpPr/>
      </xdr:nvCxnSpPr>
      <xdr:spPr>
        <a:xfrm flipV="1">
          <a:off x="15481300" y="9750730"/>
          <a:ext cx="8382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87775</xdr:rowOff>
    </xdr:from>
    <xdr:to>
      <xdr:col>81</xdr:col>
      <xdr:colOff>50800</xdr:colOff>
      <xdr:row>57</xdr:row>
      <xdr:rowOff>151048</xdr:rowOff>
    </xdr:to>
    <xdr:cxnSp macro="">
      <xdr:nvCxnSpPr>
        <xdr:cNvPr id="581" name="直線コネクタ 580"/>
        <xdr:cNvCxnSpPr/>
      </xdr:nvCxnSpPr>
      <xdr:spPr>
        <a:xfrm flipV="1">
          <a:off x="14592300" y="9860425"/>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3" name="テキスト ボックス 582"/>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48587</xdr:rowOff>
    </xdr:from>
    <xdr:to>
      <xdr:col>76</xdr:col>
      <xdr:colOff>114300</xdr:colOff>
      <xdr:row>57</xdr:row>
      <xdr:rowOff>151048</xdr:rowOff>
    </xdr:to>
    <xdr:cxnSp macro="">
      <xdr:nvCxnSpPr>
        <xdr:cNvPr id="584" name="直線コネクタ 583"/>
        <xdr:cNvCxnSpPr/>
      </xdr:nvCxnSpPr>
      <xdr:spPr>
        <a:xfrm>
          <a:off x="13703300" y="9649787"/>
          <a:ext cx="889000" cy="27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6" name="テキスト ボックス 585"/>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48587</xdr:rowOff>
    </xdr:from>
    <xdr:to>
      <xdr:col>71</xdr:col>
      <xdr:colOff>177800</xdr:colOff>
      <xdr:row>58</xdr:row>
      <xdr:rowOff>24355</xdr:rowOff>
    </xdr:to>
    <xdr:cxnSp macro="">
      <xdr:nvCxnSpPr>
        <xdr:cNvPr id="587" name="直線コネクタ 586"/>
        <xdr:cNvCxnSpPr/>
      </xdr:nvCxnSpPr>
      <xdr:spPr>
        <a:xfrm flipV="1">
          <a:off x="12814300" y="9649787"/>
          <a:ext cx="889000" cy="3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89" name="テキスト ボックス 588"/>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1" name="テキスト ボックス 590"/>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98730</xdr:rowOff>
    </xdr:from>
    <xdr:to>
      <xdr:col>85</xdr:col>
      <xdr:colOff>177800</xdr:colOff>
      <xdr:row>57</xdr:row>
      <xdr:rowOff>28880</xdr:rowOff>
    </xdr:to>
    <xdr:sp macro="" textlink="">
      <xdr:nvSpPr>
        <xdr:cNvPr id="597" name="楕円 596"/>
        <xdr:cNvSpPr/>
      </xdr:nvSpPr>
      <xdr:spPr>
        <a:xfrm>
          <a:off x="162687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77157</xdr:rowOff>
    </xdr:from>
    <xdr:ext cx="534377" cy="259045"/>
    <xdr:sp macro="" textlink="">
      <xdr:nvSpPr>
        <xdr:cNvPr id="598" name="教育費該当値テキスト"/>
        <xdr:cNvSpPr txBox="1"/>
      </xdr:nvSpPr>
      <xdr:spPr>
        <a:xfrm>
          <a:off x="16370300" y="967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36975</xdr:rowOff>
    </xdr:from>
    <xdr:to>
      <xdr:col>81</xdr:col>
      <xdr:colOff>101600</xdr:colOff>
      <xdr:row>57</xdr:row>
      <xdr:rowOff>138575</xdr:rowOff>
    </xdr:to>
    <xdr:sp macro="" textlink="">
      <xdr:nvSpPr>
        <xdr:cNvPr id="599" name="楕円 598"/>
        <xdr:cNvSpPr/>
      </xdr:nvSpPr>
      <xdr:spPr>
        <a:xfrm>
          <a:off x="15430500" y="9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129702</xdr:rowOff>
    </xdr:from>
    <xdr:ext cx="534377" cy="259045"/>
    <xdr:sp macro="" textlink="">
      <xdr:nvSpPr>
        <xdr:cNvPr id="600" name="テキスト ボックス 599"/>
        <xdr:cNvSpPr txBox="1"/>
      </xdr:nvSpPr>
      <xdr:spPr>
        <a:xfrm>
          <a:off x="15214111" y="99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100248</xdr:rowOff>
    </xdr:from>
    <xdr:to>
      <xdr:col>76</xdr:col>
      <xdr:colOff>165100</xdr:colOff>
      <xdr:row>58</xdr:row>
      <xdr:rowOff>30398</xdr:rowOff>
    </xdr:to>
    <xdr:sp macro="" textlink="">
      <xdr:nvSpPr>
        <xdr:cNvPr id="601" name="楕円 600"/>
        <xdr:cNvSpPr/>
      </xdr:nvSpPr>
      <xdr:spPr>
        <a:xfrm>
          <a:off x="14541500" y="9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21525</xdr:rowOff>
    </xdr:from>
    <xdr:ext cx="534377" cy="259045"/>
    <xdr:sp macro="" textlink="">
      <xdr:nvSpPr>
        <xdr:cNvPr id="602" name="テキスト ボックス 601"/>
        <xdr:cNvSpPr txBox="1"/>
      </xdr:nvSpPr>
      <xdr:spPr>
        <a:xfrm>
          <a:off x="14325111" y="9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169237</xdr:rowOff>
    </xdr:from>
    <xdr:to>
      <xdr:col>72</xdr:col>
      <xdr:colOff>38100</xdr:colOff>
      <xdr:row>56</xdr:row>
      <xdr:rowOff>99387</xdr:rowOff>
    </xdr:to>
    <xdr:sp macro="" textlink="">
      <xdr:nvSpPr>
        <xdr:cNvPr id="603" name="楕円 602"/>
        <xdr:cNvSpPr/>
      </xdr:nvSpPr>
      <xdr:spPr>
        <a:xfrm>
          <a:off x="13652500" y="9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115914</xdr:rowOff>
    </xdr:from>
    <xdr:ext cx="534377" cy="259045"/>
    <xdr:sp macro="" textlink="">
      <xdr:nvSpPr>
        <xdr:cNvPr id="604" name="テキスト ボックス 603"/>
        <xdr:cNvSpPr txBox="1"/>
      </xdr:nvSpPr>
      <xdr:spPr>
        <a:xfrm>
          <a:off x="13436111" y="937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145005</xdr:rowOff>
    </xdr:from>
    <xdr:to>
      <xdr:col>67</xdr:col>
      <xdr:colOff>101600</xdr:colOff>
      <xdr:row>58</xdr:row>
      <xdr:rowOff>75155</xdr:rowOff>
    </xdr:to>
    <xdr:sp macro="" textlink="">
      <xdr:nvSpPr>
        <xdr:cNvPr id="605" name="楕円 604"/>
        <xdr:cNvSpPr/>
      </xdr:nvSpPr>
      <xdr:spPr>
        <a:xfrm>
          <a:off x="12763500" y="99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66282</xdr:rowOff>
    </xdr:from>
    <xdr:ext cx="534377" cy="259045"/>
    <xdr:sp macro="" textlink="">
      <xdr:nvSpPr>
        <xdr:cNvPr id="606" name="テキスト ボックス 605"/>
        <xdr:cNvSpPr txBox="1"/>
      </xdr:nvSpPr>
      <xdr:spPr>
        <a:xfrm>
          <a:off x="12547111" y="100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159741</xdr:rowOff>
    </xdr:from>
    <xdr:to>
      <xdr:col>85</xdr:col>
      <xdr:colOff>127000</xdr:colOff>
      <xdr:row>79</xdr:row>
      <xdr:rowOff>44450</xdr:rowOff>
    </xdr:to>
    <xdr:cxnSp macro="">
      <xdr:nvCxnSpPr>
        <xdr:cNvPr id="635" name="直線コネクタ 634"/>
        <xdr:cNvCxnSpPr/>
      </xdr:nvCxnSpPr>
      <xdr:spPr>
        <a:xfrm flipV="1">
          <a:off x="15481300" y="13532841"/>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108941</xdr:rowOff>
    </xdr:from>
    <xdr:to>
      <xdr:col>85</xdr:col>
      <xdr:colOff>177800</xdr:colOff>
      <xdr:row>79</xdr:row>
      <xdr:rowOff>39091</xdr:rowOff>
    </xdr:to>
    <xdr:sp macro="" textlink="">
      <xdr:nvSpPr>
        <xdr:cNvPr id="654" name="楕円 653"/>
        <xdr:cNvSpPr/>
      </xdr:nvSpPr>
      <xdr:spPr>
        <a:xfrm>
          <a:off x="162687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469744" cy="259045"/>
    <xdr:sp macro="" textlink="">
      <xdr:nvSpPr>
        <xdr:cNvPr id="655" name="災害復旧費該当値テキスト"/>
        <xdr:cNvSpPr txBox="1"/>
      </xdr:nvSpPr>
      <xdr:spPr>
        <a:xfrm>
          <a:off x="16370300" y="134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97327</xdr:rowOff>
    </xdr:from>
    <xdr:to>
      <xdr:col>85</xdr:col>
      <xdr:colOff>127000</xdr:colOff>
      <xdr:row>97</xdr:row>
      <xdr:rowOff>137120</xdr:rowOff>
    </xdr:to>
    <xdr:cxnSp macro="">
      <xdr:nvCxnSpPr>
        <xdr:cNvPr id="694" name="直線コネクタ 693"/>
        <xdr:cNvCxnSpPr/>
      </xdr:nvCxnSpPr>
      <xdr:spPr>
        <a:xfrm flipV="1">
          <a:off x="15481300" y="16727977"/>
          <a:ext cx="8382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137120</xdr:rowOff>
    </xdr:from>
    <xdr:to>
      <xdr:col>81</xdr:col>
      <xdr:colOff>50800</xdr:colOff>
      <xdr:row>98</xdr:row>
      <xdr:rowOff>42202</xdr:rowOff>
    </xdr:to>
    <xdr:cxnSp macro="">
      <xdr:nvCxnSpPr>
        <xdr:cNvPr id="697" name="直線コネクタ 696"/>
        <xdr:cNvCxnSpPr/>
      </xdr:nvCxnSpPr>
      <xdr:spPr>
        <a:xfrm flipV="1">
          <a:off x="14592300" y="16767770"/>
          <a:ext cx="889000" cy="7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42202</xdr:rowOff>
    </xdr:from>
    <xdr:to>
      <xdr:col>76</xdr:col>
      <xdr:colOff>114300</xdr:colOff>
      <xdr:row>98</xdr:row>
      <xdr:rowOff>59021</xdr:rowOff>
    </xdr:to>
    <xdr:cxnSp macro="">
      <xdr:nvCxnSpPr>
        <xdr:cNvPr id="700" name="直線コネクタ 699"/>
        <xdr:cNvCxnSpPr/>
      </xdr:nvCxnSpPr>
      <xdr:spPr>
        <a:xfrm flipV="1">
          <a:off x="13703300" y="16844302"/>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44374</xdr:rowOff>
    </xdr:from>
    <xdr:to>
      <xdr:col>71</xdr:col>
      <xdr:colOff>177800</xdr:colOff>
      <xdr:row>98</xdr:row>
      <xdr:rowOff>59021</xdr:rowOff>
    </xdr:to>
    <xdr:cxnSp macro="">
      <xdr:nvCxnSpPr>
        <xdr:cNvPr id="703" name="直線コネクタ 702"/>
        <xdr:cNvCxnSpPr/>
      </xdr:nvCxnSpPr>
      <xdr:spPr>
        <a:xfrm>
          <a:off x="12814300" y="16846474"/>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46527</xdr:rowOff>
    </xdr:from>
    <xdr:to>
      <xdr:col>85</xdr:col>
      <xdr:colOff>177800</xdr:colOff>
      <xdr:row>97</xdr:row>
      <xdr:rowOff>148127</xdr:rowOff>
    </xdr:to>
    <xdr:sp macro="" textlink="">
      <xdr:nvSpPr>
        <xdr:cNvPr id="713" name="楕円 712"/>
        <xdr:cNvSpPr/>
      </xdr:nvSpPr>
      <xdr:spPr>
        <a:xfrm>
          <a:off x="16268700" y="1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24954</xdr:rowOff>
    </xdr:from>
    <xdr:ext cx="534377" cy="259045"/>
    <xdr:sp macro="" textlink="">
      <xdr:nvSpPr>
        <xdr:cNvPr id="714" name="公債費該当値テキスト"/>
        <xdr:cNvSpPr txBox="1"/>
      </xdr:nvSpPr>
      <xdr:spPr>
        <a:xfrm>
          <a:off x="16370300" y="166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86320</xdr:rowOff>
    </xdr:from>
    <xdr:to>
      <xdr:col>81</xdr:col>
      <xdr:colOff>101600</xdr:colOff>
      <xdr:row>98</xdr:row>
      <xdr:rowOff>16470</xdr:rowOff>
    </xdr:to>
    <xdr:sp macro="" textlink="">
      <xdr:nvSpPr>
        <xdr:cNvPr id="715" name="楕円 714"/>
        <xdr:cNvSpPr/>
      </xdr:nvSpPr>
      <xdr:spPr>
        <a:xfrm>
          <a:off x="15430500" y="167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7597</xdr:rowOff>
    </xdr:from>
    <xdr:ext cx="534377" cy="259045"/>
    <xdr:sp macro="" textlink="">
      <xdr:nvSpPr>
        <xdr:cNvPr id="716" name="テキスト ボックス 715"/>
        <xdr:cNvSpPr txBox="1"/>
      </xdr:nvSpPr>
      <xdr:spPr>
        <a:xfrm>
          <a:off x="15214111" y="168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162852</xdr:rowOff>
    </xdr:from>
    <xdr:to>
      <xdr:col>76</xdr:col>
      <xdr:colOff>165100</xdr:colOff>
      <xdr:row>98</xdr:row>
      <xdr:rowOff>93002</xdr:rowOff>
    </xdr:to>
    <xdr:sp macro="" textlink="">
      <xdr:nvSpPr>
        <xdr:cNvPr id="717" name="楕円 716"/>
        <xdr:cNvSpPr/>
      </xdr:nvSpPr>
      <xdr:spPr>
        <a:xfrm>
          <a:off x="14541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84129</xdr:rowOff>
    </xdr:from>
    <xdr:ext cx="534377" cy="259045"/>
    <xdr:sp macro="" textlink="">
      <xdr:nvSpPr>
        <xdr:cNvPr id="718" name="テキスト ボックス 717"/>
        <xdr:cNvSpPr txBox="1"/>
      </xdr:nvSpPr>
      <xdr:spPr>
        <a:xfrm>
          <a:off x="14325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8221</xdr:rowOff>
    </xdr:from>
    <xdr:to>
      <xdr:col>72</xdr:col>
      <xdr:colOff>38100</xdr:colOff>
      <xdr:row>98</xdr:row>
      <xdr:rowOff>109821</xdr:rowOff>
    </xdr:to>
    <xdr:sp macro="" textlink="">
      <xdr:nvSpPr>
        <xdr:cNvPr id="719" name="楕円 718"/>
        <xdr:cNvSpPr/>
      </xdr:nvSpPr>
      <xdr:spPr>
        <a:xfrm>
          <a:off x="13652500" y="1681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100948</xdr:rowOff>
    </xdr:from>
    <xdr:ext cx="534377" cy="259045"/>
    <xdr:sp macro="" textlink="">
      <xdr:nvSpPr>
        <xdr:cNvPr id="720" name="テキスト ボックス 719"/>
        <xdr:cNvSpPr txBox="1"/>
      </xdr:nvSpPr>
      <xdr:spPr>
        <a:xfrm>
          <a:off x="13436111" y="169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165024</xdr:rowOff>
    </xdr:from>
    <xdr:to>
      <xdr:col>67</xdr:col>
      <xdr:colOff>101600</xdr:colOff>
      <xdr:row>98</xdr:row>
      <xdr:rowOff>95174</xdr:rowOff>
    </xdr:to>
    <xdr:sp macro="" textlink="">
      <xdr:nvSpPr>
        <xdr:cNvPr id="721" name="楕円 720"/>
        <xdr:cNvSpPr/>
      </xdr:nvSpPr>
      <xdr:spPr>
        <a:xfrm>
          <a:off x="12763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86301</xdr:rowOff>
    </xdr:from>
    <xdr:ext cx="534377" cy="259045"/>
    <xdr:sp macro="" textlink="">
      <xdr:nvSpPr>
        <xdr:cNvPr id="722" name="テキスト ボックス 721"/>
        <xdr:cNvSpPr txBox="1"/>
      </xdr:nvSpPr>
      <xdr:spPr>
        <a:xfrm>
          <a:off x="12547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ほぼすべての目的別歳出において、類似団体内平均値を下回っています。その中で、労働費は類似団体内平均値を</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円上回っていますが、勤労者住宅資金預託金や勤労福祉センターの施設維持費等によるものです。また、総務費が</a:t>
          </a:r>
          <a:r>
            <a:rPr kumimoji="1" lang="en-US" altLang="ja-JP" sz="1300">
              <a:latin typeface="ＭＳ Ｐゴシック" panose="020B0600070205080204" pitchFamily="50" charset="-128"/>
              <a:ea typeface="ＭＳ Ｐゴシック" panose="020B0600070205080204" pitchFamily="50" charset="-128"/>
            </a:rPr>
            <a:t>43,947</a:t>
          </a:r>
          <a:r>
            <a:rPr kumimoji="1" lang="ja-JP" altLang="en-US" sz="1300">
              <a:latin typeface="ＭＳ Ｐゴシック" panose="020B0600070205080204" pitchFamily="50" charset="-128"/>
              <a:ea typeface="ＭＳ Ｐゴシック" panose="020B0600070205080204" pitchFamily="50" charset="-128"/>
            </a:rPr>
            <a:t>円で、前年度</a:t>
          </a:r>
          <a:r>
            <a:rPr kumimoji="1" lang="en-US" altLang="ja-JP" sz="1300">
              <a:latin typeface="ＭＳ Ｐゴシック" panose="020B0600070205080204" pitchFamily="50" charset="-128"/>
              <a:ea typeface="ＭＳ Ｐゴシック" panose="020B0600070205080204" pitchFamily="50" charset="-128"/>
            </a:rPr>
            <a:t>121,904</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77,957</a:t>
          </a:r>
          <a:r>
            <a:rPr kumimoji="1" lang="ja-JP" altLang="en-US" sz="1300">
              <a:latin typeface="ＭＳ Ｐゴシック" panose="020B0600070205080204" pitchFamily="50" charset="-128"/>
              <a:ea typeface="ＭＳ Ｐゴシック" panose="020B0600070205080204" pitchFamily="50" charset="-128"/>
            </a:rPr>
            <a:t>円の大幅な減額となりましたが、平成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の継続事業である新庁舎建設事業が完了したことによるものです。今後の公債費については、新庁舎建設事業債の元金償還が本格化することから増額が見込まれます。必要な事業の取捨選択を適切に行い、事業費の削減を目指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新給食センター建設事業の財源として、</a:t>
          </a:r>
          <a:r>
            <a:rPr kumimoji="1" lang="en-US" altLang="ja-JP" sz="1400">
              <a:latin typeface="ＭＳ ゴシック" pitchFamily="49" charset="-128"/>
              <a:ea typeface="ＭＳ ゴシック" pitchFamily="49" charset="-128"/>
            </a:rPr>
            <a:t>300,000</a:t>
          </a:r>
          <a:r>
            <a:rPr kumimoji="1" lang="ja-JP" altLang="en-US" sz="1400">
              <a:latin typeface="ＭＳ ゴシック" pitchFamily="49" charset="-128"/>
              <a:ea typeface="ＭＳ ゴシック" pitchFamily="49" charset="-128"/>
            </a:rPr>
            <a:t>千円を財政調整基金から取り崩し、学校整備基金へ積み立てをしました。また、法人町民税が</a:t>
          </a:r>
          <a:r>
            <a:rPr kumimoji="1" lang="en-US" altLang="ja-JP" sz="1400">
              <a:latin typeface="ＭＳ ゴシック" pitchFamily="49" charset="-128"/>
              <a:ea typeface="ＭＳ ゴシック" pitchFamily="49" charset="-128"/>
            </a:rPr>
            <a:t>76,341</a:t>
          </a:r>
          <a:r>
            <a:rPr kumimoji="1" lang="ja-JP" altLang="en-US" sz="1400">
              <a:latin typeface="ＭＳ ゴシック" pitchFamily="49" charset="-128"/>
              <a:ea typeface="ＭＳ ゴシック" pitchFamily="49" charset="-128"/>
            </a:rPr>
            <a:t>千円の減額になったことも影響し、実質単年度収支は赤字となりました。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今後も、町税や普通交付税等の一般財源の確保が厳しくなる状況が見込まれ、財政調整基金の運用に頼らざるを得ないことが考えられます。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連結実質赤字比率については、全会計において黒字であるため赤字比率はありません。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一般会計においても、実質収支比率同様に、普通交付税を含めた一般財源の確保が厳しくなる状況が見込まれ、財政調整基金を始めとする各種基金の運用による財政運営が求められるため、注視していく必要が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また、その他の会計においても、各々赤字決算とならないよう適切な予算編成及び財政運営に努め、黒字となるよう現状維持に努めます。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9135021</v>
      </c>
      <c r="BO4" s="410"/>
      <c r="BP4" s="410"/>
      <c r="BQ4" s="410"/>
      <c r="BR4" s="410"/>
      <c r="BS4" s="410"/>
      <c r="BT4" s="410"/>
      <c r="BU4" s="411"/>
      <c r="BV4" s="409">
        <v>11052103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8764556</v>
      </c>
      <c r="BO5" s="447"/>
      <c r="BP5" s="447"/>
      <c r="BQ5" s="447"/>
      <c r="BR5" s="447"/>
      <c r="BS5" s="447"/>
      <c r="BT5" s="447"/>
      <c r="BU5" s="448"/>
      <c r="BV5" s="446">
        <v>10696923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85.7</v>
      </c>
      <c r="CU5" s="444"/>
      <c r="CV5" s="444"/>
      <c r="CW5" s="444"/>
      <c r="CX5" s="444"/>
      <c r="CY5" s="444"/>
      <c r="CZ5" s="444"/>
      <c r="DA5" s="445"/>
      <c r="DB5" s="443">
        <v>82.5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370465</v>
      </c>
      <c r="BO6" s="447"/>
      <c r="BP6" s="447"/>
      <c r="BQ6" s="447"/>
      <c r="BR6" s="447"/>
      <c r="BS6" s="447"/>
      <c r="BT6" s="447"/>
      <c r="BU6" s="448"/>
      <c r="BV6" s="446">
        <v>355180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92.3</v>
      </c>
      <c r="CU6" s="484"/>
      <c r="CV6" s="484"/>
      <c r="CW6" s="484"/>
      <c r="CX6" s="484"/>
      <c r="CY6" s="484"/>
      <c r="CZ6" s="484"/>
      <c r="DA6" s="485"/>
      <c r="DB6" s="483">
        <v>88.7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40862</v>
      </c>
      <c r="BO7" s="447"/>
      <c r="BP7" s="447"/>
      <c r="BQ7" s="447"/>
      <c r="BR7" s="447"/>
      <c r="BS7" s="447"/>
      <c r="BT7" s="447"/>
      <c r="BU7" s="448"/>
      <c r="BV7" s="446">
        <v>13736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5698508</v>
      </c>
      <c r="CU7" s="447"/>
      <c r="CV7" s="447"/>
      <c r="CW7" s="447"/>
      <c r="CX7" s="447"/>
      <c r="CY7" s="447"/>
      <c r="CZ7" s="447"/>
      <c r="DA7" s="448"/>
      <c r="DB7" s="446">
        <v>5652763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329603</v>
      </c>
      <c r="BO8" s="447"/>
      <c r="BP8" s="447"/>
      <c r="BQ8" s="447"/>
      <c r="BR8" s="447"/>
      <c r="BS8" s="447"/>
      <c r="BT8" s="447"/>
      <c r="BU8" s="448"/>
      <c r="BV8" s="446">
        <v>341444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27747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-11841</v>
      </c>
      <c r="BO9" s="447"/>
      <c r="BP9" s="447"/>
      <c r="BQ9" s="447"/>
      <c r="BR9" s="447"/>
      <c r="BS9" s="447"/>
      <c r="BT9" s="447"/>
      <c r="BU9" s="448"/>
      <c r="BV9" s="446">
        <v>-236758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8.5</v>
      </c>
      <c r="CU9" s="444"/>
      <c r="CV9" s="444"/>
      <c r="CW9" s="444"/>
      <c r="CX9" s="444"/>
      <c r="CY9" s="444"/>
      <c r="CZ9" s="444"/>
      <c r="DA9" s="445"/>
      <c r="DB9" s="443">
        <v>7.4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25466</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173031</v>
      </c>
      <c r="BO10" s="447"/>
      <c r="BP10" s="447"/>
      <c r="BQ10" s="447"/>
      <c r="BR10" s="447"/>
      <c r="BS10" s="447"/>
      <c r="BT10" s="447"/>
      <c r="BU10" s="448"/>
      <c r="BV10" s="446">
        <v>292303</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99</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28733</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670000</v>
      </c>
      <c r="BO12" s="447"/>
      <c r="BP12" s="447"/>
      <c r="BQ12" s="447"/>
      <c r="BR12" s="447"/>
      <c r="BS12" s="447"/>
      <c r="BT12" s="447"/>
      <c r="BU12" s="448"/>
      <c r="BV12" s="446">
        <v>473089</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28408</v>
      </c>
      <c r="S13" s="528"/>
      <c r="T13" s="528"/>
      <c r="U13" s="528"/>
      <c r="V13" s="529"/>
      <c r="W13" s="462" t="s">
        <v>134</v>
      </c>
      <c r="X13" s="463"/>
      <c r="Y13" s="463"/>
      <c r="Z13" s="463"/>
      <c r="AA13" s="463"/>
      <c r="AB13" s="453"/>
      <c r="AC13" s="497">
        <v>410</v>
      </c>
      <c r="AD13" s="498"/>
      <c r="AE13" s="498"/>
      <c r="AF13" s="498"/>
      <c r="AG13" s="537"/>
      <c r="AH13" s="497">
        <v>388</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-508810</v>
      </c>
      <c r="BO13" s="447"/>
      <c r="BP13" s="447"/>
      <c r="BQ13" s="447"/>
      <c r="BR13" s="447"/>
      <c r="BS13" s="447"/>
      <c r="BT13" s="447"/>
      <c r="BU13" s="448"/>
      <c r="BV13" s="446">
        <v>-417544</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1.1000000000000001</v>
      </c>
      <c r="CU13" s="444"/>
      <c r="CV13" s="444"/>
      <c r="CW13" s="444"/>
      <c r="CX13" s="444"/>
      <c r="CY13" s="444"/>
      <c r="CZ13" s="444"/>
      <c r="DA13" s="445"/>
      <c r="DB13" s="443">
        <v>0</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28596</v>
      </c>
      <c r="S14" s="528"/>
      <c r="T14" s="528"/>
      <c r="U14" s="528"/>
      <c r="V14" s="529"/>
      <c r="W14" s="436"/>
      <c r="X14" s="437"/>
      <c r="Y14" s="437"/>
      <c r="Z14" s="437"/>
      <c r="AA14" s="437"/>
      <c r="AB14" s="426"/>
      <c r="AC14" s="530">
        <v>3.2</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31.6</v>
      </c>
      <c r="CU14" s="542"/>
      <c r="CV14" s="542"/>
      <c r="CW14" s="542"/>
      <c r="CX14" s="542"/>
      <c r="CY14" s="542"/>
      <c r="CZ14" s="542"/>
      <c r="DA14" s="543"/>
      <c r="DB14" s="541">
        <v>30.1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28297</v>
      </c>
      <c r="S15" s="528"/>
      <c r="T15" s="528"/>
      <c r="U15" s="528"/>
      <c r="V15" s="529"/>
      <c r="W15" s="462" t="s">
        <v>142</v>
      </c>
      <c r="X15" s="463"/>
      <c r="Y15" s="463"/>
      <c r="Z15" s="463"/>
      <c r="AA15" s="463"/>
      <c r="AB15" s="453"/>
      <c r="AC15" s="497">
        <v>4710</v>
      </c>
      <c r="AD15" s="498"/>
      <c r="AE15" s="498"/>
      <c r="AF15" s="498"/>
      <c r="AG15" s="537"/>
      <c r="AH15" s="497">
        <v>4347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3590577</v>
      </c>
      <c r="BO15" s="410"/>
      <c r="BP15" s="410"/>
      <c r="BQ15" s="410"/>
      <c r="BR15" s="410"/>
      <c r="BS15" s="410"/>
      <c r="BT15" s="410"/>
      <c r="BU15" s="411"/>
      <c r="BV15" s="409">
        <v>3506184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36.5</v>
      </c>
      <c r="AD16" s="531"/>
      <c r="AE16" s="531"/>
      <c r="AF16" s="531"/>
      <c r="AG16" s="532"/>
      <c r="AH16" s="530">
        <v>36.4</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4297387</v>
      </c>
      <c r="BO16" s="447"/>
      <c r="BP16" s="447"/>
      <c r="BQ16" s="447"/>
      <c r="BR16" s="447"/>
      <c r="BS16" s="447"/>
      <c r="BT16" s="447"/>
      <c r="BU16" s="448"/>
      <c r="BV16" s="446">
        <v>4272714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7790</v>
      </c>
      <c r="AD17" s="498"/>
      <c r="AE17" s="498"/>
      <c r="AF17" s="498"/>
      <c r="AG17" s="537"/>
      <c r="AH17" s="497">
        <v>7219</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4584539</v>
      </c>
      <c r="BO17" s="447"/>
      <c r="BP17" s="447"/>
      <c r="BQ17" s="447"/>
      <c r="BR17" s="447"/>
      <c r="BS17" s="447"/>
      <c r="BT17" s="447"/>
      <c r="BU17" s="448"/>
      <c r="BV17" s="446">
        <v>4491176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23.8</v>
      </c>
      <c r="M18" s="559"/>
      <c r="N18" s="559"/>
      <c r="O18" s="559"/>
      <c r="P18" s="559"/>
      <c r="Q18" s="559"/>
      <c r="R18" s="560"/>
      <c r="S18" s="560"/>
      <c r="T18" s="560"/>
      <c r="U18" s="560"/>
      <c r="V18" s="561"/>
      <c r="W18" s="464"/>
      <c r="X18" s="465"/>
      <c r="Y18" s="465"/>
      <c r="Z18" s="465"/>
      <c r="AA18" s="465"/>
      <c r="AB18" s="456"/>
      <c r="AC18" s="562">
        <v>60.3</v>
      </c>
      <c r="AD18" s="563"/>
      <c r="AE18" s="563"/>
      <c r="AF18" s="563"/>
      <c r="AG18" s="564"/>
      <c r="AH18" s="562">
        <v>60.4</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4904393</v>
      </c>
      <c r="BO18" s="447"/>
      <c r="BP18" s="447"/>
      <c r="BQ18" s="447"/>
      <c r="BR18" s="447"/>
      <c r="BS18" s="447"/>
      <c r="BT18" s="447"/>
      <c r="BU18" s="448"/>
      <c r="BV18" s="446">
        <v>4713723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1166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7121774</v>
      </c>
      <c r="BO19" s="447"/>
      <c r="BP19" s="447"/>
      <c r="BQ19" s="447"/>
      <c r="BR19" s="447"/>
      <c r="BS19" s="447"/>
      <c r="BT19" s="447"/>
      <c r="BU19" s="448"/>
      <c r="BV19" s="446">
        <v>7172786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9627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8944423</v>
      </c>
      <c r="BO23" s="447"/>
      <c r="BP23" s="447"/>
      <c r="BQ23" s="447"/>
      <c r="BR23" s="447"/>
      <c r="BS23" s="447"/>
      <c r="BT23" s="447"/>
      <c r="BU23" s="448"/>
      <c r="BV23" s="446">
        <v>9029842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8120</v>
      </c>
      <c r="R24" s="498"/>
      <c r="S24" s="498"/>
      <c r="T24" s="498"/>
      <c r="U24" s="498"/>
      <c r="V24" s="537"/>
      <c r="W24" s="596"/>
      <c r="X24" s="584"/>
      <c r="Y24" s="585"/>
      <c r="Z24" s="496" t="s">
        <v>166</v>
      </c>
      <c r="AA24" s="476"/>
      <c r="AB24" s="476"/>
      <c r="AC24" s="476"/>
      <c r="AD24" s="476"/>
      <c r="AE24" s="476"/>
      <c r="AF24" s="476"/>
      <c r="AG24" s="477"/>
      <c r="AH24" s="497">
        <v>178</v>
      </c>
      <c r="AI24" s="498"/>
      <c r="AJ24" s="498"/>
      <c r="AK24" s="498"/>
      <c r="AL24" s="537"/>
      <c r="AM24" s="497">
        <v>502316</v>
      </c>
      <c r="AN24" s="498"/>
      <c r="AO24" s="498"/>
      <c r="AP24" s="498"/>
      <c r="AQ24" s="498"/>
      <c r="AR24" s="537"/>
      <c r="AS24" s="497">
        <v>2822</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4997660</v>
      </c>
      <c r="BO24" s="447"/>
      <c r="BP24" s="447"/>
      <c r="BQ24" s="447"/>
      <c r="BR24" s="447"/>
      <c r="BS24" s="447"/>
      <c r="BT24" s="447"/>
      <c r="BU24" s="448"/>
      <c r="BV24" s="446">
        <v>4874637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6430</v>
      </c>
      <c r="R25" s="498"/>
      <c r="S25" s="498"/>
      <c r="T25" s="498"/>
      <c r="U25" s="498"/>
      <c r="V25" s="537"/>
      <c r="W25" s="596"/>
      <c r="X25" s="584"/>
      <c r="Y25" s="585"/>
      <c r="Z25" s="496" t="s">
        <v>169</v>
      </c>
      <c r="AA25" s="476"/>
      <c r="AB25" s="476"/>
      <c r="AC25" s="476"/>
      <c r="AD25" s="476"/>
      <c r="AE25" s="476"/>
      <c r="AF25" s="476"/>
      <c r="AG25" s="477"/>
      <c r="AH25" s="497" t="s">
        <v>124</v>
      </c>
      <c r="AI25" s="498"/>
      <c r="AJ25" s="498"/>
      <c r="AK25" s="498"/>
      <c r="AL25" s="537"/>
      <c r="AM25" s="497" t="s">
        <v>124</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150487</v>
      </c>
      <c r="BO25" s="410"/>
      <c r="BP25" s="410"/>
      <c r="BQ25" s="410"/>
      <c r="BR25" s="410"/>
      <c r="BS25" s="410"/>
      <c r="BT25" s="410"/>
      <c r="BU25" s="411"/>
      <c r="BV25" s="409">
        <v>187203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5930</v>
      </c>
      <c r="R26" s="498"/>
      <c r="S26" s="498"/>
      <c r="T26" s="498"/>
      <c r="U26" s="498"/>
      <c r="V26" s="537"/>
      <c r="W26" s="596"/>
      <c r="X26" s="584"/>
      <c r="Y26" s="585"/>
      <c r="Z26" s="496" t="s">
        <v>173</v>
      </c>
      <c r="AA26" s="606"/>
      <c r="AB26" s="606"/>
      <c r="AC26" s="606"/>
      <c r="AD26" s="606"/>
      <c r="AE26" s="606"/>
      <c r="AF26" s="606"/>
      <c r="AG26" s="607"/>
      <c r="AH26" s="497">
        <v>4</v>
      </c>
      <c r="AI26" s="498"/>
      <c r="AJ26" s="498"/>
      <c r="AK26" s="498"/>
      <c r="AL26" s="537"/>
      <c r="AM26" s="497">
        <v>8764</v>
      </c>
      <c r="AN26" s="498"/>
      <c r="AO26" s="498"/>
      <c r="AP26" s="498"/>
      <c r="AQ26" s="498"/>
      <c r="AR26" s="537"/>
      <c r="AS26" s="497">
        <v>2191</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3460</v>
      </c>
      <c r="R27" s="498"/>
      <c r="S27" s="498"/>
      <c r="T27" s="498"/>
      <c r="U27" s="498"/>
      <c r="V27" s="537"/>
      <c r="W27" s="596"/>
      <c r="X27" s="584"/>
      <c r="Y27" s="585"/>
      <c r="Z27" s="496" t="s">
        <v>177</v>
      </c>
      <c r="AA27" s="476"/>
      <c r="AB27" s="476"/>
      <c r="AC27" s="476"/>
      <c r="AD27" s="476"/>
      <c r="AE27" s="476"/>
      <c r="AF27" s="476"/>
      <c r="AG27" s="477"/>
      <c r="AH27" s="497">
        <v>8</v>
      </c>
      <c r="AI27" s="498"/>
      <c r="AJ27" s="498"/>
      <c r="AK27" s="498"/>
      <c r="AL27" s="537"/>
      <c r="AM27" s="497">
        <v>20032</v>
      </c>
      <c r="AN27" s="498"/>
      <c r="AO27" s="498"/>
      <c r="AP27" s="498"/>
      <c r="AQ27" s="498"/>
      <c r="AR27" s="537"/>
      <c r="AS27" s="497">
        <v>2504</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499249</v>
      </c>
      <c r="BO27" s="620"/>
      <c r="BP27" s="620"/>
      <c r="BQ27" s="620"/>
      <c r="BR27" s="620"/>
      <c r="BS27" s="620"/>
      <c r="BT27" s="620"/>
      <c r="BU27" s="621"/>
      <c r="BV27" s="619">
        <v>499078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2660</v>
      </c>
      <c r="R28" s="498"/>
      <c r="S28" s="498"/>
      <c r="T28" s="498"/>
      <c r="U28" s="498"/>
      <c r="V28" s="537"/>
      <c r="W28" s="596"/>
      <c r="X28" s="584"/>
      <c r="Y28" s="585"/>
      <c r="Z28" s="496" t="s">
        <v>180</v>
      </c>
      <c r="AA28" s="476"/>
      <c r="AB28" s="476"/>
      <c r="AC28" s="476"/>
      <c r="AD28" s="476"/>
      <c r="AE28" s="476"/>
      <c r="AF28" s="476"/>
      <c r="AG28" s="477"/>
      <c r="AH28" s="497" t="s">
        <v>170</v>
      </c>
      <c r="AI28" s="498"/>
      <c r="AJ28" s="498"/>
      <c r="AK28" s="498"/>
      <c r="AL28" s="537"/>
      <c r="AM28" s="497" t="s">
        <v>181</v>
      </c>
      <c r="AN28" s="498"/>
      <c r="AO28" s="498"/>
      <c r="AP28" s="498"/>
      <c r="AQ28" s="498"/>
      <c r="AR28" s="537"/>
      <c r="AS28" s="497" t="s">
        <v>181</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1990710</v>
      </c>
      <c r="BO28" s="410"/>
      <c r="BP28" s="410"/>
      <c r="BQ28" s="410"/>
      <c r="BR28" s="410"/>
      <c r="BS28" s="410"/>
      <c r="BT28" s="410"/>
      <c r="BU28" s="411"/>
      <c r="BV28" s="409">
        <v>2487679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183</v>
      </c>
      <c r="F29" s="476"/>
      <c r="G29" s="476"/>
      <c r="H29" s="476"/>
      <c r="I29" s="476"/>
      <c r="J29" s="476"/>
      <c r="K29" s="477"/>
      <c r="L29" s="497">
        <v>12</v>
      </c>
      <c r="M29" s="498"/>
      <c r="N29" s="498"/>
      <c r="O29" s="498"/>
      <c r="P29" s="537"/>
      <c r="Q29" s="497">
        <v>2370</v>
      </c>
      <c r="R29" s="498"/>
      <c r="S29" s="498"/>
      <c r="T29" s="498"/>
      <c r="U29" s="498"/>
      <c r="V29" s="537"/>
      <c r="W29" s="597"/>
      <c r="X29" s="598"/>
      <c r="Y29" s="599"/>
      <c r="Z29" s="496" t="s">
        <v>184</v>
      </c>
      <c r="AA29" s="476"/>
      <c r="AB29" s="476"/>
      <c r="AC29" s="476"/>
      <c r="AD29" s="476"/>
      <c r="AE29" s="476"/>
      <c r="AF29" s="476"/>
      <c r="AG29" s="477"/>
      <c r="AH29" s="497">
        <v>186</v>
      </c>
      <c r="AI29" s="498"/>
      <c r="AJ29" s="498"/>
      <c r="AK29" s="498"/>
      <c r="AL29" s="537"/>
      <c r="AM29" s="497">
        <v>522348</v>
      </c>
      <c r="AN29" s="498"/>
      <c r="AO29" s="498"/>
      <c r="AP29" s="498"/>
      <c r="AQ29" s="498"/>
      <c r="AR29" s="537"/>
      <c r="AS29" s="497">
        <v>2808</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323</v>
      </c>
      <c r="BO29" s="447"/>
      <c r="BP29" s="447"/>
      <c r="BQ29" s="447"/>
      <c r="BR29" s="447"/>
      <c r="BS29" s="447"/>
      <c r="BT29" s="447"/>
      <c r="BU29" s="448"/>
      <c r="BV29" s="446">
        <v>323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98.1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336486</v>
      </c>
      <c r="BO30" s="620"/>
      <c r="BP30" s="620"/>
      <c r="BQ30" s="620"/>
      <c r="BR30" s="620"/>
      <c r="BS30" s="620"/>
      <c r="BT30" s="620"/>
      <c r="BU30" s="621"/>
      <c r="BV30" s="619">
        <v>32491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196</v>
      </c>
      <c r="X33" s="435"/>
      <c r="Y33" s="435"/>
      <c r="Z33" s="435"/>
      <c r="AA33" s="435"/>
      <c r="AB33" s="435"/>
      <c r="AC33" s="435"/>
      <c r="AD33" s="435"/>
      <c r="AE33" s="435"/>
      <c r="AF33" s="435"/>
      <c r="AG33" s="435"/>
      <c r="AH33" s="435"/>
      <c r="AI33" s="435"/>
      <c r="AJ33" s="435"/>
      <c r="AK33" s="435"/>
      <c r="AL33" s="195"/>
      <c r="AM33" s="470" t="s">
        <v>195</v>
      </c>
      <c r="AN33" s="470"/>
      <c r="AO33" s="435" t="s">
        <v>196</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195</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愛知県市町村職員退職手当組合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知多中部広域事務組合（一般会計）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知多中部広域事務組合（消防指令センター特別会計）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東部知多衛生組合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愛知県後期高齢者医療広域連合（一般会計）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愛知県後期高齢者医療広域連合（後期高齢者医療特別会計）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5AmZ3jYhONcn482Ik0bNEYrCHwvcDI0p2ZmCfjyZ8+DEhV9NuSYtj7DAUnoLLuTXxRsocecADgEGZwXGFV68A==" saltValue="427Qcf3sXMVbak8oeaPf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558</v>
      </c>
      <c r="D34" s="1224"/>
      <c r="E34" s="1225"/>
      <c r="F34" s="32">
        <v>18.96</v>
      </c>
      <c r="G34" s="33">
        <v>19.03</v>
      </c>
      <c r="H34" s="33">
        <v>18.690000000000001</v>
      </c>
      <c r="I34" s="33">
        <v>19.36</v>
      </c>
      <c r="J34" s="34">
        <v>19.940000000000001</v>
      </c>
      <c r="K34" s="22"/>
      <c r="L34" s="22"/>
      <c r="M34" s="22"/>
      <c r="N34" s="22"/>
      <c r="O34" s="22"/>
      <c r="P34" s="22"/>
    </row>
    <row r="35" spans="1:16" ht="39" customHeight="1" x14ac:dyDescent="0.15">
      <c r="A35" s="22"/>
      <c r="B35" s="35"/>
      <c r="C35" s="1218" t="s">
        <v>559</v>
      </c>
      <c r="D35" s="1219"/>
      <c r="E35" s="1220"/>
      <c r="F35" s="36">
        <v>8.5399999999999991</v>
      </c>
      <c r="G35" s="37">
        <v>10.97</v>
      </c>
      <c r="H35" s="37">
        <v>10.3</v>
      </c>
      <c r="I35" s="37">
        <v>6.04</v>
      </c>
      <c r="J35" s="38">
        <v>5.78</v>
      </c>
      <c r="K35" s="22"/>
      <c r="L35" s="22"/>
      <c r="M35" s="22"/>
      <c r="N35" s="22"/>
      <c r="O35" s="22"/>
      <c r="P35" s="22"/>
    </row>
    <row r="36" spans="1:16" ht="39" customHeight="1" x14ac:dyDescent="0.15">
      <c r="A36" s="22"/>
      <c r="B36" s="35"/>
      <c r="C36" s="1218" t="s">
        <v>560</v>
      </c>
      <c r="D36" s="1219"/>
      <c r="E36" s="1220"/>
      <c r="F36" s="36">
        <v>2.1</v>
      </c>
      <c r="G36" s="37">
        <v>0.28000000000000003</v>
      </c>
      <c r="H36" s="37">
        <v>2.08</v>
      </c>
      <c r="I36" s="37">
        <v>3.02</v>
      </c>
      <c r="J36" s="38">
        <v>4.22</v>
      </c>
      <c r="K36" s="22"/>
      <c r="L36" s="22"/>
      <c r="M36" s="22"/>
      <c r="N36" s="22"/>
      <c r="O36" s="22"/>
      <c r="P36" s="22"/>
    </row>
    <row r="37" spans="1:16" ht="39" customHeight="1" x14ac:dyDescent="0.15">
      <c r="A37" s="22"/>
      <c r="B37" s="35"/>
      <c r="C37" s="1218" t="s">
        <v>561</v>
      </c>
      <c r="D37" s="1219"/>
      <c r="E37" s="1220"/>
      <c r="F37" s="36">
        <v>5.58</v>
      </c>
      <c r="G37" s="37">
        <v>5.0999999999999996</v>
      </c>
      <c r="H37" s="37">
        <v>3.81</v>
      </c>
      <c r="I37" s="37">
        <v>3.7</v>
      </c>
      <c r="J37" s="38">
        <v>2.69</v>
      </c>
      <c r="K37" s="22"/>
      <c r="L37" s="22"/>
      <c r="M37" s="22"/>
      <c r="N37" s="22"/>
      <c r="O37" s="22"/>
      <c r="P37" s="22"/>
    </row>
    <row r="38" spans="1:16" ht="39" customHeight="1" x14ac:dyDescent="0.15">
      <c r="A38" s="22"/>
      <c r="B38" s="35"/>
      <c r="C38" s="1218" t="s">
        <v>562</v>
      </c>
      <c r="D38" s="1219"/>
      <c r="E38" s="1220"/>
      <c r="F38" s="36">
        <v>0.04</v>
      </c>
      <c r="G38" s="37">
        <v>0.06</v>
      </c>
      <c r="H38" s="37">
        <v>0.11</v>
      </c>
      <c r="I38" s="37">
        <v>0.11</v>
      </c>
      <c r="J38" s="38">
        <v>0.23</v>
      </c>
      <c r="K38" s="22"/>
      <c r="L38" s="22"/>
      <c r="M38" s="22"/>
      <c r="N38" s="22"/>
      <c r="O38" s="22"/>
      <c r="P38" s="22"/>
    </row>
    <row r="39" spans="1:16" ht="39" customHeight="1" x14ac:dyDescent="0.15">
      <c r="A39" s="22"/>
      <c r="B39" s="35"/>
      <c r="C39" s="1218" t="s">
        <v>563</v>
      </c>
      <c r="D39" s="1219"/>
      <c r="E39" s="1220"/>
      <c r="F39" s="36">
        <v>0.16</v>
      </c>
      <c r="G39" s="37">
        <v>0.65</v>
      </c>
      <c r="H39" s="37">
        <v>0.34</v>
      </c>
      <c r="I39" s="37">
        <v>0.36</v>
      </c>
      <c r="J39" s="38">
        <v>0.17</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566</v>
      </c>
      <c r="D43" s="1222"/>
      <c r="E43" s="122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O31lkFRzBR+31woPNg2acmsWYmfA35G0P/dEGbNstaCQXbTZMq1yP7yUER4fkTUTJ10G1hPMu228d8u210WlA==" saltValue="6QuteXSzrZGLMshB5IhV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379</v>
      </c>
      <c r="L45" s="60">
        <v>361</v>
      </c>
      <c r="M45" s="60">
        <v>394</v>
      </c>
      <c r="N45" s="60">
        <v>534</v>
      </c>
      <c r="O45" s="61">
        <v>606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275</v>
      </c>
      <c r="L48" s="64">
        <v>291</v>
      </c>
      <c r="M48" s="64">
        <v>271</v>
      </c>
      <c r="N48" s="64">
        <v>286</v>
      </c>
      <c r="O48" s="65">
        <v>304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27</v>
      </c>
      <c r="L49" s="64">
        <v>26</v>
      </c>
      <c r="M49" s="64">
        <v>20</v>
      </c>
      <c r="N49" s="64">
        <v>20</v>
      </c>
      <c r="O49" s="65">
        <v>12</v>
      </c>
      <c r="P49" s="48"/>
      <c r="Q49" s="48"/>
      <c r="R49" s="48"/>
      <c r="S49" s="48"/>
      <c r="T49" s="48"/>
      <c r="U49" s="48"/>
    </row>
    <row r="50" spans="1:21" ht="30.75" customHeight="1" x14ac:dyDescent="0.15">
      <c r="A50" s="48"/>
      <c r="B50" s="1236"/>
      <c r="C50" s="1237"/>
      <c r="D50" s="62"/>
      <c r="E50" s="1228" t="s">
        <v>17</v>
      </c>
      <c r="F50" s="1228"/>
      <c r="G50" s="1228"/>
      <c r="H50" s="1228"/>
      <c r="I50" s="1228"/>
      <c r="J50" s="1229"/>
      <c r="K50" s="63">
        <v>37</v>
      </c>
      <c r="L50" s="64">
        <v>37</v>
      </c>
      <c r="M50" s="64">
        <v>37</v>
      </c>
      <c r="N50" s="64">
        <v>37</v>
      </c>
      <c r="O50" s="65">
        <v>37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738</v>
      </c>
      <c r="L52" s="64">
        <v>766</v>
      </c>
      <c r="M52" s="64">
        <v>760</v>
      </c>
      <c r="N52" s="64">
        <v>782</v>
      </c>
      <c r="O52" s="65">
        <v>846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v>
      </c>
      <c r="L53" s="69">
        <v>-51</v>
      </c>
      <c r="M53" s="69">
        <v>-38</v>
      </c>
      <c r="N53" s="69">
        <v>95</v>
      </c>
      <c r="O53" s="70">
        <v>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OoEY0+8ScOj9pXX7KNKs5AqHEQWnu4CvgFbOqkI33ZZ664MP3bQ7mR/W0S9bm+famJ/VTVwkvBjPx0HpqcXNQ==" saltValue="n0JOV0bIKzpauIh87OYr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42" t="s">
        <v>24</v>
      </c>
      <c r="C41" s="1243"/>
      <c r="D41" s="81"/>
      <c r="E41" s="1248" t="s">
        <v>25</v>
      </c>
      <c r="F41" s="1248"/>
      <c r="G41" s="1248"/>
      <c r="H41" s="1249"/>
      <c r="I41" s="82">
        <v>5446</v>
      </c>
      <c r="J41" s="83">
        <v>6633</v>
      </c>
      <c r="K41" s="83">
        <v>7849</v>
      </c>
      <c r="L41" s="83">
        <v>9030</v>
      </c>
      <c r="M41" s="84">
        <v>8944</v>
      </c>
    </row>
    <row r="42" spans="2:13" ht="27.75" customHeight="1" x14ac:dyDescent="0.15">
      <c r="B42" s="1244"/>
      <c r="C42" s="1245"/>
      <c r="D42" s="85"/>
      <c r="E42" s="1250" t="s">
        <v>26</v>
      </c>
      <c r="F42" s="1250"/>
      <c r="G42" s="1250"/>
      <c r="H42" s="1251"/>
      <c r="I42" s="86">
        <v>294</v>
      </c>
      <c r="J42" s="87">
        <v>258</v>
      </c>
      <c r="K42" s="87">
        <v>221</v>
      </c>
      <c r="L42" s="87">
        <v>184</v>
      </c>
      <c r="M42" s="88">
        <v>147</v>
      </c>
    </row>
    <row r="43" spans="2:13" ht="27.75" customHeight="1" x14ac:dyDescent="0.15">
      <c r="B43" s="1244"/>
      <c r="C43" s="1245"/>
      <c r="D43" s="85"/>
      <c r="E43" s="1250" t="s">
        <v>27</v>
      </c>
      <c r="F43" s="1250"/>
      <c r="G43" s="1250"/>
      <c r="H43" s="1251"/>
      <c r="I43" s="86">
        <v>4022</v>
      </c>
      <c r="J43" s="87">
        <v>3908</v>
      </c>
      <c r="K43" s="87">
        <v>3625</v>
      </c>
      <c r="L43" s="87">
        <v>3387</v>
      </c>
      <c r="M43" s="88">
        <v>3156</v>
      </c>
    </row>
    <row r="44" spans="2:13" ht="27.75" customHeight="1" x14ac:dyDescent="0.15">
      <c r="B44" s="1244"/>
      <c r="C44" s="1245"/>
      <c r="D44" s="85"/>
      <c r="E44" s="1250" t="s">
        <v>28</v>
      </c>
      <c r="F44" s="1250"/>
      <c r="G44" s="1250"/>
      <c r="H44" s="1251"/>
      <c r="I44" s="86">
        <v>154</v>
      </c>
      <c r="J44" s="87">
        <v>201</v>
      </c>
      <c r="K44" s="87">
        <v>181</v>
      </c>
      <c r="L44" s="87">
        <v>223</v>
      </c>
      <c r="M44" s="88">
        <v>570</v>
      </c>
    </row>
    <row r="45" spans="2:13" ht="27.75" customHeight="1" x14ac:dyDescent="0.15">
      <c r="B45" s="1244"/>
      <c r="C45" s="1245"/>
      <c r="D45" s="85"/>
      <c r="E45" s="1250" t="s">
        <v>29</v>
      </c>
      <c r="F45" s="1250"/>
      <c r="G45" s="1250"/>
      <c r="H45" s="1251"/>
      <c r="I45" s="86">
        <v>1683</v>
      </c>
      <c r="J45" s="87">
        <v>1603</v>
      </c>
      <c r="K45" s="87">
        <v>1508</v>
      </c>
      <c r="L45" s="87">
        <v>1539</v>
      </c>
      <c r="M45" s="88">
        <v>1512</v>
      </c>
    </row>
    <row r="46" spans="2:13" ht="27.75" customHeight="1" x14ac:dyDescent="0.15">
      <c r="B46" s="1244"/>
      <c r="C46" s="1245"/>
      <c r="D46" s="89"/>
      <c r="E46" s="1250" t="s">
        <v>30</v>
      </c>
      <c r="F46" s="1250"/>
      <c r="G46" s="1250"/>
      <c r="H46" s="1251"/>
      <c r="I46" s="86" t="s">
        <v>508</v>
      </c>
      <c r="J46" s="87" t="s">
        <v>508</v>
      </c>
      <c r="K46" s="87" t="s">
        <v>508</v>
      </c>
      <c r="L46" s="87" t="s">
        <v>508</v>
      </c>
      <c r="M46" s="88" t="s">
        <v>508</v>
      </c>
    </row>
    <row r="47" spans="2:13" ht="27.75" customHeight="1" x14ac:dyDescent="0.15">
      <c r="B47" s="1244"/>
      <c r="C47" s="1245"/>
      <c r="D47" s="90"/>
      <c r="E47" s="1252" t="s">
        <v>31</v>
      </c>
      <c r="F47" s="1253"/>
      <c r="G47" s="1253"/>
      <c r="H47" s="1254"/>
      <c r="I47" s="86" t="s">
        <v>508</v>
      </c>
      <c r="J47" s="87" t="s">
        <v>508</v>
      </c>
      <c r="K47" s="87" t="s">
        <v>508</v>
      </c>
      <c r="L47" s="87" t="s">
        <v>508</v>
      </c>
      <c r="M47" s="88" t="s">
        <v>508</v>
      </c>
    </row>
    <row r="48" spans="2:13" ht="27.75" customHeight="1" x14ac:dyDescent="0.15">
      <c r="B48" s="1244"/>
      <c r="C48" s="1245"/>
      <c r="D48" s="85"/>
      <c r="E48" s="1250" t="s">
        <v>32</v>
      </c>
      <c r="F48" s="1250"/>
      <c r="G48" s="1250"/>
      <c r="H48" s="1251"/>
      <c r="I48" s="86" t="s">
        <v>508</v>
      </c>
      <c r="J48" s="87" t="s">
        <v>508</v>
      </c>
      <c r="K48" s="87" t="s">
        <v>508</v>
      </c>
      <c r="L48" s="87" t="s">
        <v>508</v>
      </c>
      <c r="M48" s="88" t="s">
        <v>508</v>
      </c>
    </row>
    <row r="49" spans="2:13" ht="27.75" customHeight="1" x14ac:dyDescent="0.15">
      <c r="B49" s="1246"/>
      <c r="C49" s="1247"/>
      <c r="D49" s="85"/>
      <c r="E49" s="1250" t="s">
        <v>33</v>
      </c>
      <c r="F49" s="1250"/>
      <c r="G49" s="1250"/>
      <c r="H49" s="1251"/>
      <c r="I49" s="86" t="s">
        <v>508</v>
      </c>
      <c r="J49" s="87" t="s">
        <v>508</v>
      </c>
      <c r="K49" s="87" t="s">
        <v>508</v>
      </c>
      <c r="L49" s="87" t="s">
        <v>508</v>
      </c>
      <c r="M49" s="88" t="s">
        <v>508</v>
      </c>
    </row>
    <row r="50" spans="2:13" ht="27.75" customHeight="1" x14ac:dyDescent="0.15">
      <c r="B50" s="1255" t="s">
        <v>34</v>
      </c>
      <c r="C50" s="1256"/>
      <c r="D50" s="91"/>
      <c r="E50" s="1250" t="s">
        <v>35</v>
      </c>
      <c r="F50" s="1250"/>
      <c r="G50" s="1250"/>
      <c r="H50" s="1251"/>
      <c r="I50" s="86">
        <v>3807</v>
      </c>
      <c r="J50" s="87">
        <v>4094</v>
      </c>
      <c r="K50" s="87">
        <v>3522</v>
      </c>
      <c r="L50" s="87">
        <v>2884</v>
      </c>
      <c r="M50" s="88">
        <v>2721</v>
      </c>
    </row>
    <row r="51" spans="2:13" ht="27.75" customHeight="1" x14ac:dyDescent="0.15">
      <c r="B51" s="1244"/>
      <c r="C51" s="1245"/>
      <c r="D51" s="85"/>
      <c r="E51" s="1250" t="s">
        <v>36</v>
      </c>
      <c r="F51" s="1250"/>
      <c r="G51" s="1250"/>
      <c r="H51" s="1251"/>
      <c r="I51" s="86">
        <v>3329</v>
      </c>
      <c r="J51" s="87">
        <v>3086</v>
      </c>
      <c r="K51" s="87">
        <v>2946</v>
      </c>
      <c r="L51" s="87">
        <v>2791</v>
      </c>
      <c r="M51" s="88">
        <v>2708</v>
      </c>
    </row>
    <row r="52" spans="2:13" ht="27.75" customHeight="1" x14ac:dyDescent="0.15">
      <c r="B52" s="1246"/>
      <c r="C52" s="1247"/>
      <c r="D52" s="85"/>
      <c r="E52" s="1250" t="s">
        <v>37</v>
      </c>
      <c r="F52" s="1250"/>
      <c r="G52" s="1250"/>
      <c r="H52" s="1251"/>
      <c r="I52" s="86">
        <v>7075</v>
      </c>
      <c r="J52" s="87">
        <v>7132</v>
      </c>
      <c r="K52" s="87">
        <v>7146</v>
      </c>
      <c r="L52" s="87">
        <v>7150</v>
      </c>
      <c r="M52" s="88">
        <v>7277</v>
      </c>
    </row>
    <row r="53" spans="2:13" ht="27.75" customHeight="1" thickBot="1" x14ac:dyDescent="0.2">
      <c r="B53" s="1257" t="s">
        <v>38</v>
      </c>
      <c r="C53" s="1258"/>
      <c r="D53" s="92"/>
      <c r="E53" s="1259" t="s">
        <v>39</v>
      </c>
      <c r="F53" s="1259"/>
      <c r="G53" s="1259"/>
      <c r="H53" s="1260"/>
      <c r="I53" s="93">
        <v>-2614</v>
      </c>
      <c r="J53" s="94">
        <v>-1709</v>
      </c>
      <c r="K53" s="94">
        <v>-230</v>
      </c>
      <c r="L53" s="94">
        <v>1538</v>
      </c>
      <c r="M53" s="95">
        <v>1623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R0G3jBX+lvOBRRecQ46KQPTeDFwNOcDciQOigpuhKWwJKoznCMXXWNYrIRE1b9q97qXGxonw5F1oNeNstEy4Q==" saltValue="k2Tfy2sYbEF2I9Czbi8h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2668</v>
      </c>
      <c r="G55" s="107">
        <v>2488</v>
      </c>
      <c r="H55" s="108">
        <v>1991</v>
      </c>
    </row>
    <row r="56" spans="2:8" ht="52.5" customHeight="1" x14ac:dyDescent="0.15">
      <c r="B56" s="109"/>
      <c r="C56" s="1271" t="s">
        <v>43</v>
      </c>
      <c r="D56" s="1271"/>
      <c r="E56" s="1272"/>
      <c r="F56" s="110">
        <v>0</v>
      </c>
      <c r="G56" s="110">
        <v>0</v>
      </c>
      <c r="H56" s="111">
        <v>0</v>
      </c>
    </row>
    <row r="57" spans="2:8" ht="53.25" customHeight="1" x14ac:dyDescent="0.15">
      <c r="B57" s="109"/>
      <c r="C57" s="1273" t="s">
        <v>44</v>
      </c>
      <c r="D57" s="1273"/>
      <c r="E57" s="1274"/>
      <c r="F57" s="112">
        <v>512</v>
      </c>
      <c r="G57" s="112">
        <v>32</v>
      </c>
      <c r="H57" s="113">
        <v>336</v>
      </c>
    </row>
    <row r="58" spans="2:8" ht="45.75" customHeight="1" x14ac:dyDescent="0.15">
      <c r="B58" s="114"/>
      <c r="C58" s="1261" t="s">
        <v>567</v>
      </c>
      <c r="D58" s="1262"/>
      <c r="E58" s="1263"/>
      <c r="F58" s="115">
        <v>2</v>
      </c>
      <c r="G58" s="115">
        <v>2</v>
      </c>
      <c r="H58" s="116">
        <v>302</v>
      </c>
    </row>
    <row r="59" spans="2:8" ht="45.75" customHeight="1" x14ac:dyDescent="0.15">
      <c r="B59" s="114"/>
      <c r="C59" s="1261" t="s">
        <v>568</v>
      </c>
      <c r="D59" s="1262"/>
      <c r="E59" s="1263"/>
      <c r="F59" s="115">
        <v>15</v>
      </c>
      <c r="G59" s="115">
        <v>15</v>
      </c>
      <c r="H59" s="116">
        <v>15</v>
      </c>
    </row>
    <row r="60" spans="2:8" ht="45.75" customHeight="1" x14ac:dyDescent="0.15">
      <c r="B60" s="114"/>
      <c r="C60" s="1261" t="s">
        <v>569</v>
      </c>
      <c r="D60" s="1262"/>
      <c r="E60" s="1263"/>
      <c r="F60" s="115">
        <v>7</v>
      </c>
      <c r="G60" s="115">
        <v>9</v>
      </c>
      <c r="H60" s="116">
        <v>13</v>
      </c>
    </row>
    <row r="61" spans="2:8" ht="45.75" customHeight="1" x14ac:dyDescent="0.15">
      <c r="B61" s="114"/>
      <c r="C61" s="1261" t="s">
        <v>570</v>
      </c>
      <c r="D61" s="1262"/>
      <c r="E61" s="1263"/>
      <c r="F61" s="115">
        <v>6</v>
      </c>
      <c r="G61" s="115">
        <v>6</v>
      </c>
      <c r="H61" s="116">
        <v>6</v>
      </c>
    </row>
    <row r="62" spans="2:8" ht="45.75" customHeight="1" thickBot="1" x14ac:dyDescent="0.2">
      <c r="B62" s="117"/>
      <c r="C62" s="1264" t="s">
        <v>585</v>
      </c>
      <c r="D62" s="1265"/>
      <c r="E62" s="1266"/>
      <c r="F62" s="118">
        <v>0</v>
      </c>
      <c r="G62" s="118">
        <v>0</v>
      </c>
      <c r="H62" s="119">
        <v>0</v>
      </c>
    </row>
    <row r="63" spans="2:8" ht="52.5" customHeight="1" thickBot="1" x14ac:dyDescent="0.2">
      <c r="B63" s="120"/>
      <c r="C63" s="1267" t="s">
        <v>45</v>
      </c>
      <c r="D63" s="1267"/>
      <c r="E63" s="1268"/>
      <c r="F63" s="121">
        <v>3181</v>
      </c>
      <c r="G63" s="121">
        <v>2520</v>
      </c>
      <c r="H63" s="122">
        <v>2328</v>
      </c>
    </row>
    <row r="64" spans="2:8" ht="15" customHeight="1" x14ac:dyDescent="0.15"/>
    <row r="65" ht="0" hidden="1" customHeight="1" x14ac:dyDescent="0.15"/>
    <row r="66" ht="0" hidden="1" customHeight="1" x14ac:dyDescent="0.15"/>
  </sheetData>
  <sheetProtection algorithmName="SHA-512" hashValue="pipoNZSZg/wZ5yQe4CyR0dPVJ6h0h6M/wcq6BXWbQB+DNVrVX5eZ8yUTuMrWlhOQo/0aFKmhwOn0Ek3IsiodPA==" saltValue="t2pp+DPmON7O+e+LEuCR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550</v>
      </c>
      <c r="BQ50" s="1290"/>
      <c r="BR50" s="1290"/>
      <c r="BS50" s="1290"/>
      <c r="BT50" s="1290"/>
      <c r="BU50" s="1290"/>
      <c r="BV50" s="1290"/>
      <c r="BW50" s="1290"/>
      <c r="BX50" s="1290" t="s">
        <v>551</v>
      </c>
      <c r="BY50" s="1290"/>
      <c r="BZ50" s="1290"/>
      <c r="CA50" s="1290"/>
      <c r="CB50" s="1290"/>
      <c r="CC50" s="1290"/>
      <c r="CD50" s="1290"/>
      <c r="CE50" s="1290"/>
      <c r="CF50" s="1290" t="s">
        <v>552</v>
      </c>
      <c r="CG50" s="1290"/>
      <c r="CH50" s="1290"/>
      <c r="CI50" s="1290"/>
      <c r="CJ50" s="1290"/>
      <c r="CK50" s="1290"/>
      <c r="CL50" s="1290"/>
      <c r="CM50" s="1290"/>
      <c r="CN50" s="1290" t="s">
        <v>553</v>
      </c>
      <c r="CO50" s="1290"/>
      <c r="CP50" s="1290"/>
      <c r="CQ50" s="1290"/>
      <c r="CR50" s="1290"/>
      <c r="CS50" s="1290"/>
      <c r="CT50" s="1290"/>
      <c r="CU50" s="1290"/>
      <c r="CV50" s="1290" t="s">
        <v>554</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590</v>
      </c>
      <c r="AO51" s="1293"/>
      <c r="AP51" s="1293"/>
      <c r="AQ51" s="1293"/>
      <c r="AR51" s="1293"/>
      <c r="AS51" s="1293"/>
      <c r="AT51" s="1293"/>
      <c r="AU51" s="1293"/>
      <c r="AV51" s="1293"/>
      <c r="AW51" s="1293"/>
      <c r="AX51" s="1293"/>
      <c r="AY51" s="1293"/>
      <c r="AZ51" s="1293"/>
      <c r="BA51" s="1293"/>
      <c r="BB51" s="1293" t="s">
        <v>591</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v>30.1</v>
      </c>
      <c r="CO51" s="1276"/>
      <c r="CP51" s="1276"/>
      <c r="CQ51" s="1276"/>
      <c r="CR51" s="1276"/>
      <c r="CS51" s="1276"/>
      <c r="CT51" s="1276"/>
      <c r="CU51" s="1276"/>
      <c r="CV51" s="1276">
        <v>31.6</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592</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57.2</v>
      </c>
      <c r="CG53" s="1276"/>
      <c r="CH53" s="1276"/>
      <c r="CI53" s="1276"/>
      <c r="CJ53" s="1276"/>
      <c r="CK53" s="1276"/>
      <c r="CL53" s="1276"/>
      <c r="CM53" s="1276"/>
      <c r="CN53" s="1276">
        <v>49.9</v>
      </c>
      <c r="CO53" s="1276"/>
      <c r="CP53" s="1276"/>
      <c r="CQ53" s="1276"/>
      <c r="CR53" s="1276"/>
      <c r="CS53" s="1276"/>
      <c r="CT53" s="1276"/>
      <c r="CU53" s="1276"/>
      <c r="CV53" s="1276">
        <v>51.7</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593</v>
      </c>
      <c r="AO55" s="1290"/>
      <c r="AP55" s="1290"/>
      <c r="AQ55" s="1290"/>
      <c r="AR55" s="1290"/>
      <c r="AS55" s="1290"/>
      <c r="AT55" s="1290"/>
      <c r="AU55" s="1290"/>
      <c r="AV55" s="1290"/>
      <c r="AW55" s="1290"/>
      <c r="AX55" s="1290"/>
      <c r="AY55" s="1290"/>
      <c r="AZ55" s="1290"/>
      <c r="BA55" s="1290"/>
      <c r="BB55" s="1293" t="s">
        <v>591</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20.2</v>
      </c>
      <c r="CG55" s="1276"/>
      <c r="CH55" s="1276"/>
      <c r="CI55" s="1276"/>
      <c r="CJ55" s="1276"/>
      <c r="CK55" s="1276"/>
      <c r="CL55" s="1276"/>
      <c r="CM55" s="1276"/>
      <c r="CN55" s="1276">
        <v>15.5</v>
      </c>
      <c r="CO55" s="1276"/>
      <c r="CP55" s="1276"/>
      <c r="CQ55" s="1276"/>
      <c r="CR55" s="1276"/>
      <c r="CS55" s="1276"/>
      <c r="CT55" s="1276"/>
      <c r="CU55" s="1276"/>
      <c r="CV55" s="1276">
        <v>14</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54.5</v>
      </c>
      <c r="CG57" s="1276"/>
      <c r="CH57" s="1276"/>
      <c r="CI57" s="1276"/>
      <c r="CJ57" s="1276"/>
      <c r="CK57" s="1276"/>
      <c r="CL57" s="1276"/>
      <c r="CM57" s="1276"/>
      <c r="CN57" s="1276">
        <v>57.7</v>
      </c>
      <c r="CO57" s="1276"/>
      <c r="CP57" s="1276"/>
      <c r="CQ57" s="1276"/>
      <c r="CR57" s="1276"/>
      <c r="CS57" s="1276"/>
      <c r="CT57" s="1276"/>
      <c r="CU57" s="1276"/>
      <c r="CV57" s="1276">
        <v>57</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595</v>
      </c>
    </row>
    <row r="64" spans="1:109" x14ac:dyDescent="0.15">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550</v>
      </c>
      <c r="BQ72" s="1290"/>
      <c r="BR72" s="1290"/>
      <c r="BS72" s="1290"/>
      <c r="BT72" s="1290"/>
      <c r="BU72" s="1290"/>
      <c r="BV72" s="1290"/>
      <c r="BW72" s="1290"/>
      <c r="BX72" s="1290" t="s">
        <v>551</v>
      </c>
      <c r="BY72" s="1290"/>
      <c r="BZ72" s="1290"/>
      <c r="CA72" s="1290"/>
      <c r="CB72" s="1290"/>
      <c r="CC72" s="1290"/>
      <c r="CD72" s="1290"/>
      <c r="CE72" s="1290"/>
      <c r="CF72" s="1290" t="s">
        <v>552</v>
      </c>
      <c r="CG72" s="1290"/>
      <c r="CH72" s="1290"/>
      <c r="CI72" s="1290"/>
      <c r="CJ72" s="1290"/>
      <c r="CK72" s="1290"/>
      <c r="CL72" s="1290"/>
      <c r="CM72" s="1290"/>
      <c r="CN72" s="1290" t="s">
        <v>553</v>
      </c>
      <c r="CO72" s="1290"/>
      <c r="CP72" s="1290"/>
      <c r="CQ72" s="1290"/>
      <c r="CR72" s="1290"/>
      <c r="CS72" s="1290"/>
      <c r="CT72" s="1290"/>
      <c r="CU72" s="1290"/>
      <c r="CV72" s="1290" t="s">
        <v>554</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590</v>
      </c>
      <c r="AO73" s="1293"/>
      <c r="AP73" s="1293"/>
      <c r="AQ73" s="1293"/>
      <c r="AR73" s="1293"/>
      <c r="AS73" s="1293"/>
      <c r="AT73" s="1293"/>
      <c r="AU73" s="1293"/>
      <c r="AV73" s="1293"/>
      <c r="AW73" s="1293"/>
      <c r="AX73" s="1293"/>
      <c r="AY73" s="1293"/>
      <c r="AZ73" s="1293"/>
      <c r="BA73" s="1293"/>
      <c r="BB73" s="1293" t="s">
        <v>591</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v>30.1</v>
      </c>
      <c r="CO73" s="1276"/>
      <c r="CP73" s="1276"/>
      <c r="CQ73" s="1276"/>
      <c r="CR73" s="1276"/>
      <c r="CS73" s="1276"/>
      <c r="CT73" s="1276"/>
      <c r="CU73" s="1276"/>
      <c r="CV73" s="1276">
        <v>31.6</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596</v>
      </c>
      <c r="BC75" s="1293"/>
      <c r="BD75" s="1293"/>
      <c r="BE75" s="1293"/>
      <c r="BF75" s="1293"/>
      <c r="BG75" s="1293"/>
      <c r="BH75" s="1293"/>
      <c r="BI75" s="1293"/>
      <c r="BJ75" s="1293"/>
      <c r="BK75" s="1293"/>
      <c r="BL75" s="1293"/>
      <c r="BM75" s="1293"/>
      <c r="BN75" s="1293"/>
      <c r="BO75" s="1293"/>
      <c r="BP75" s="1276">
        <v>1</v>
      </c>
      <c r="BQ75" s="1276"/>
      <c r="BR75" s="1276"/>
      <c r="BS75" s="1276"/>
      <c r="BT75" s="1276"/>
      <c r="BU75" s="1276"/>
      <c r="BV75" s="1276"/>
      <c r="BW75" s="1276"/>
      <c r="BX75" s="1276">
        <v>0</v>
      </c>
      <c r="BY75" s="1276"/>
      <c r="BZ75" s="1276"/>
      <c r="CA75" s="1276"/>
      <c r="CB75" s="1276"/>
      <c r="CC75" s="1276"/>
      <c r="CD75" s="1276"/>
      <c r="CE75" s="1276"/>
      <c r="CF75" s="1276">
        <v>-0.7</v>
      </c>
      <c r="CG75" s="1276"/>
      <c r="CH75" s="1276"/>
      <c r="CI75" s="1276"/>
      <c r="CJ75" s="1276"/>
      <c r="CK75" s="1276"/>
      <c r="CL75" s="1276"/>
      <c r="CM75" s="1276"/>
      <c r="CN75" s="1276">
        <v>0</v>
      </c>
      <c r="CO75" s="1276"/>
      <c r="CP75" s="1276"/>
      <c r="CQ75" s="1276"/>
      <c r="CR75" s="1276"/>
      <c r="CS75" s="1276"/>
      <c r="CT75" s="1276"/>
      <c r="CU75" s="1276"/>
      <c r="CV75" s="1276">
        <v>1.1000000000000001</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597</v>
      </c>
      <c r="AO77" s="1290"/>
      <c r="AP77" s="1290"/>
      <c r="AQ77" s="1290"/>
      <c r="AR77" s="1290"/>
      <c r="AS77" s="1290"/>
      <c r="AT77" s="1290"/>
      <c r="AU77" s="1290"/>
      <c r="AV77" s="1290"/>
      <c r="AW77" s="1290"/>
      <c r="AX77" s="1290"/>
      <c r="AY77" s="1290"/>
      <c r="AZ77" s="1290"/>
      <c r="BA77" s="1290"/>
      <c r="BB77" s="1293" t="s">
        <v>591</v>
      </c>
      <c r="BC77" s="1293"/>
      <c r="BD77" s="1293"/>
      <c r="BE77" s="1293"/>
      <c r="BF77" s="1293"/>
      <c r="BG77" s="1293"/>
      <c r="BH77" s="1293"/>
      <c r="BI77" s="1293"/>
      <c r="BJ77" s="1293"/>
      <c r="BK77" s="1293"/>
      <c r="BL77" s="1293"/>
      <c r="BM77" s="1293"/>
      <c r="BN77" s="1293"/>
      <c r="BO77" s="1293"/>
      <c r="BP77" s="1276">
        <v>22.3</v>
      </c>
      <c r="BQ77" s="1276"/>
      <c r="BR77" s="1276"/>
      <c r="BS77" s="1276"/>
      <c r="BT77" s="1276"/>
      <c r="BU77" s="1276"/>
      <c r="BV77" s="1276"/>
      <c r="BW77" s="1276"/>
      <c r="BX77" s="1276">
        <v>20.3</v>
      </c>
      <c r="BY77" s="1276"/>
      <c r="BZ77" s="1276"/>
      <c r="CA77" s="1276"/>
      <c r="CB77" s="1276"/>
      <c r="CC77" s="1276"/>
      <c r="CD77" s="1276"/>
      <c r="CE77" s="1276"/>
      <c r="CF77" s="1276">
        <v>20.2</v>
      </c>
      <c r="CG77" s="1276"/>
      <c r="CH77" s="1276"/>
      <c r="CI77" s="1276"/>
      <c r="CJ77" s="1276"/>
      <c r="CK77" s="1276"/>
      <c r="CL77" s="1276"/>
      <c r="CM77" s="1276"/>
      <c r="CN77" s="1276">
        <v>15.5</v>
      </c>
      <c r="CO77" s="1276"/>
      <c r="CP77" s="1276"/>
      <c r="CQ77" s="1276"/>
      <c r="CR77" s="1276"/>
      <c r="CS77" s="1276"/>
      <c r="CT77" s="1276"/>
      <c r="CU77" s="1276"/>
      <c r="CV77" s="1276">
        <v>14</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596</v>
      </c>
      <c r="BC79" s="1293"/>
      <c r="BD79" s="1293"/>
      <c r="BE79" s="1293"/>
      <c r="BF79" s="1293"/>
      <c r="BG79" s="1293"/>
      <c r="BH79" s="1293"/>
      <c r="BI79" s="1293"/>
      <c r="BJ79" s="1293"/>
      <c r="BK79" s="1293"/>
      <c r="BL79" s="1293"/>
      <c r="BM79" s="1293"/>
      <c r="BN79" s="1293"/>
      <c r="BO79" s="1293"/>
      <c r="BP79" s="1276">
        <v>8.5</v>
      </c>
      <c r="BQ79" s="1276"/>
      <c r="BR79" s="1276"/>
      <c r="BS79" s="1276"/>
      <c r="BT79" s="1276"/>
      <c r="BU79" s="1276"/>
      <c r="BV79" s="1276"/>
      <c r="BW79" s="1276"/>
      <c r="BX79" s="1276">
        <v>7.7</v>
      </c>
      <c r="BY79" s="1276"/>
      <c r="BZ79" s="1276"/>
      <c r="CA79" s="1276"/>
      <c r="CB79" s="1276"/>
      <c r="CC79" s="1276"/>
      <c r="CD79" s="1276"/>
      <c r="CE79" s="1276"/>
      <c r="CF79" s="1276">
        <v>7.1</v>
      </c>
      <c r="CG79" s="1276"/>
      <c r="CH79" s="1276"/>
      <c r="CI79" s="1276"/>
      <c r="CJ79" s="1276"/>
      <c r="CK79" s="1276"/>
      <c r="CL79" s="1276"/>
      <c r="CM79" s="1276"/>
      <c r="CN79" s="1276">
        <v>6.6</v>
      </c>
      <c r="CO79" s="1276"/>
      <c r="CP79" s="1276"/>
      <c r="CQ79" s="1276"/>
      <c r="CR79" s="1276"/>
      <c r="CS79" s="1276"/>
      <c r="CT79" s="1276"/>
      <c r="CU79" s="1276"/>
      <c r="CV79" s="1276">
        <v>6.5</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a2tNBprl2Fots3RhOcMkqJKUlo9+DsZJv/nGj77jgVuoOA0R0WZnjg7HmtGVNmx5CB4glvWCeCHsKlKEBxErg==" saltValue="wGi7+KwK1UOZ0JxRQ/2U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C1AFKq+GONSlWxzusnQj228Pwv/82aE4QoOn7jta9QB6Tg5dK1YJnZDAzzFw56FkcvaofKIurqd/gB8EHcq3w==" saltValue="rvpn+cyRBRJwLnzL8fCR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sVQ4sSb7rcRXoMoOx/po2OikCIfv/9Dud6QbFCzbJ+6apVgWovx+iHSuIVHPFC9NslfxrK87N8rRQCPmtOzSw==" saltValue="g8u982mb6Cbz1hN89NdG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21620</v>
      </c>
      <c r="E3" s="141"/>
      <c r="F3" s="142">
        <v>53270</v>
      </c>
      <c r="G3" s="143"/>
      <c r="H3" s="144"/>
    </row>
    <row r="4" spans="1:8" x14ac:dyDescent="0.15">
      <c r="A4" s="145"/>
      <c r="B4" s="146"/>
      <c r="C4" s="147"/>
      <c r="D4" s="148">
        <v>17500</v>
      </c>
      <c r="E4" s="149"/>
      <c r="F4" s="150">
        <v>24316</v>
      </c>
      <c r="G4" s="151"/>
      <c r="H4" s="152"/>
    </row>
    <row r="5" spans="1:8" x14ac:dyDescent="0.15">
      <c r="A5" s="133" t="s">
        <v>542</v>
      </c>
      <c r="B5" s="138"/>
      <c r="C5" s="139"/>
      <c r="D5" s="140">
        <v>65135</v>
      </c>
      <c r="E5" s="141"/>
      <c r="F5" s="142">
        <v>53292</v>
      </c>
      <c r="G5" s="143"/>
      <c r="H5" s="144"/>
    </row>
    <row r="6" spans="1:8" x14ac:dyDescent="0.15">
      <c r="A6" s="145"/>
      <c r="B6" s="146"/>
      <c r="C6" s="147"/>
      <c r="D6" s="148">
        <v>37682</v>
      </c>
      <c r="E6" s="149"/>
      <c r="F6" s="150">
        <v>28900</v>
      </c>
      <c r="G6" s="151"/>
      <c r="H6" s="152"/>
    </row>
    <row r="7" spans="1:8" x14ac:dyDescent="0.15">
      <c r="A7" s="133" t="s">
        <v>543</v>
      </c>
      <c r="B7" s="138"/>
      <c r="C7" s="139"/>
      <c r="D7" s="140">
        <v>87582</v>
      </c>
      <c r="E7" s="141"/>
      <c r="F7" s="142">
        <v>56894</v>
      </c>
      <c r="G7" s="143"/>
      <c r="H7" s="144"/>
    </row>
    <row r="8" spans="1:8" x14ac:dyDescent="0.15">
      <c r="A8" s="145"/>
      <c r="B8" s="146"/>
      <c r="C8" s="147"/>
      <c r="D8" s="148">
        <v>79085</v>
      </c>
      <c r="E8" s="149"/>
      <c r="F8" s="150">
        <v>32548</v>
      </c>
      <c r="G8" s="151"/>
      <c r="H8" s="152"/>
    </row>
    <row r="9" spans="1:8" x14ac:dyDescent="0.15">
      <c r="A9" s="133" t="s">
        <v>544</v>
      </c>
      <c r="B9" s="138"/>
      <c r="C9" s="139"/>
      <c r="D9" s="140">
        <v>101060</v>
      </c>
      <c r="E9" s="141"/>
      <c r="F9" s="142">
        <v>57122</v>
      </c>
      <c r="G9" s="143"/>
      <c r="H9" s="144"/>
    </row>
    <row r="10" spans="1:8" x14ac:dyDescent="0.15">
      <c r="A10" s="145"/>
      <c r="B10" s="146"/>
      <c r="C10" s="147"/>
      <c r="D10" s="148">
        <v>93467</v>
      </c>
      <c r="E10" s="149"/>
      <c r="F10" s="150">
        <v>36191</v>
      </c>
      <c r="G10" s="151"/>
      <c r="H10" s="152"/>
    </row>
    <row r="11" spans="1:8" x14ac:dyDescent="0.15">
      <c r="A11" s="133" t="s">
        <v>545</v>
      </c>
      <c r="B11" s="138"/>
      <c r="C11" s="139"/>
      <c r="D11" s="140">
        <v>18345</v>
      </c>
      <c r="E11" s="141"/>
      <c r="F11" s="142">
        <v>53655</v>
      </c>
      <c r="G11" s="143"/>
      <c r="H11" s="144"/>
    </row>
    <row r="12" spans="1:8" x14ac:dyDescent="0.15">
      <c r="A12" s="145"/>
      <c r="B12" s="146"/>
      <c r="C12" s="153"/>
      <c r="D12" s="148">
        <v>14812</v>
      </c>
      <c r="E12" s="149"/>
      <c r="F12" s="150">
        <v>32719</v>
      </c>
      <c r="G12" s="151"/>
      <c r="H12" s="152"/>
    </row>
    <row r="13" spans="1:8" x14ac:dyDescent="0.15">
      <c r="A13" s="133"/>
      <c r="B13" s="138"/>
      <c r="C13" s="154"/>
      <c r="D13" s="155">
        <v>58748</v>
      </c>
      <c r="E13" s="156"/>
      <c r="F13" s="157">
        <v>54847</v>
      </c>
      <c r="G13" s="158"/>
      <c r="H13" s="144"/>
    </row>
    <row r="14" spans="1:8" x14ac:dyDescent="0.15">
      <c r="A14" s="145"/>
      <c r="B14" s="146"/>
      <c r="C14" s="147"/>
      <c r="D14" s="148">
        <v>48509</v>
      </c>
      <c r="E14" s="149"/>
      <c r="F14" s="150">
        <v>30935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8.5399999999999991</v>
      </c>
      <c r="C19" s="159">
        <f>ROUND(VALUE(SUBSTITUTE(実質収支比率等に係る経年分析!G$48,"▲","-")),2)</f>
        <v>10.98</v>
      </c>
      <c r="D19" s="159">
        <f>ROUND(VALUE(SUBSTITUTE(実質収支比率等に係る経年分析!H$48,"▲","-")),2)</f>
        <v>10.3</v>
      </c>
      <c r="E19" s="159">
        <f>ROUND(VALUE(SUBSTITUTE(実質収支比率等に係る経年分析!I$48,"▲","-")),2)</f>
        <v>6.04</v>
      </c>
      <c r="F19" s="159">
        <f>ROUND(VALUE(SUBSTITUTE(実質収支比率等に係る経年分析!J$48,"▲","-")),2)</f>
        <v>5.78</v>
      </c>
    </row>
    <row r="20" spans="1:11" x14ac:dyDescent="0.15">
      <c r="A20" s="159" t="s">
        <v>49</v>
      </c>
      <c r="B20" s="159">
        <f>ROUND(VALUE(SUBSTITUTE(実質収支比率等に係る経年分析!F$47,"▲","-")),2)</f>
        <v>44.98</v>
      </c>
      <c r="C20" s="159">
        <f>ROUND(VALUE(SUBSTITUTE(実質収支比率等に係る経年分析!G$47,"▲","-")),2)</f>
        <v>51.61</v>
      </c>
      <c r="D20" s="159">
        <f>ROUND(VALUE(SUBSTITUTE(実質収支比率等に係る経年分析!H$47,"▲","-")),2)</f>
        <v>47.55</v>
      </c>
      <c r="E20" s="159">
        <f>ROUND(VALUE(SUBSTITUTE(実質収支比率等に係る経年分析!I$47,"▲","-")),2)</f>
        <v>44.01</v>
      </c>
      <c r="F20" s="159">
        <f>ROUND(VALUE(SUBSTITUTE(実質収支比率等に係る経年分析!J$47,"▲","-")),2)</f>
        <v>34.93</v>
      </c>
    </row>
    <row r="21" spans="1:11" x14ac:dyDescent="0.15">
      <c r="A21" s="159" t="s">
        <v>50</v>
      </c>
      <c r="B21" s="159">
        <f>IF(ISNUMBER(VALUE(SUBSTITUTE(実質収支比率等に係る経年分析!F$49,"▲","-"))),ROUND(VALUE(SUBSTITUTE(実質収支比率等に係る経年分析!F$49,"▲","-")),2),NA())</f>
        <v>8.9</v>
      </c>
      <c r="C21" s="159">
        <f>IF(ISNUMBER(VALUE(SUBSTITUTE(実質収支比率等に係る経年分析!G$49,"▲","-"))),ROUND(VALUE(SUBSTITUTE(実質収支比率等に係る経年分析!G$49,"▲","-")),2),NA())</f>
        <v>9.7100000000000009</v>
      </c>
      <c r="D21" s="159">
        <f>IF(ISNUMBER(VALUE(SUBSTITUTE(実質収支比率等に係る経年分析!H$49,"▲","-"))),ROUND(VALUE(SUBSTITUTE(実質収支比率等に係る経年分析!H$49,"▲","-")),2),NA())</f>
        <v>-2.6</v>
      </c>
      <c r="E21" s="159">
        <f>IF(ISNUMBER(VALUE(SUBSTITUTE(実質収支比率等に係る経年分析!I$49,"▲","-"))),ROUND(VALUE(SUBSTITUTE(実質収支比率等に係る経年分析!I$49,"▲","-")),2),NA())</f>
        <v>-7.39</v>
      </c>
      <c r="F21" s="159">
        <f>IF(ISNUMBER(VALUE(SUBSTITUTE(実質収支比率等に係る経年分析!J$49,"▲","-"))),ROUND(VALUE(SUBSTITUTE(実質収支比率等に係る経年分析!J$49,"▲","-")),2),NA())</f>
        <v>-8.93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5.58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5.0999999999999996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2.69</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0.28000000000000003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4.22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8.5399999999999991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18.690000000000001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19.940000000000001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738</v>
      </c>
      <c r="E42" s="161"/>
      <c r="F42" s="161"/>
      <c r="G42" s="161">
        <f>'実質公債費比率（分子）の構造'!L$52</f>
        <v>766</v>
      </c>
      <c r="H42" s="161"/>
      <c r="I42" s="161"/>
      <c r="J42" s="161">
        <f>'実質公債費比率（分子）の構造'!M$52</f>
        <v>760</v>
      </c>
      <c r="K42" s="161"/>
      <c r="L42" s="161"/>
      <c r="M42" s="161">
        <f>'実質公債費比率（分子）の構造'!N$52</f>
        <v>782</v>
      </c>
      <c r="N42" s="161"/>
      <c r="O42" s="161"/>
      <c r="P42" s="161">
        <f>'実質公債費比率（分子）の構造'!O$52</f>
        <v>846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37</v>
      </c>
      <c r="C44" s="161"/>
      <c r="D44" s="161"/>
      <c r="E44" s="161">
        <f>'実質公債費比率（分子）の構造'!L$50</f>
        <v>37</v>
      </c>
      <c r="F44" s="161"/>
      <c r="G44" s="161"/>
      <c r="H44" s="161">
        <f>'実質公債費比率（分子）の構造'!M$50</f>
        <v>37</v>
      </c>
      <c r="I44" s="161"/>
      <c r="J44" s="161"/>
      <c r="K44" s="161">
        <f>'実質公債費比率（分子）の構造'!N$50</f>
        <v>37</v>
      </c>
      <c r="L44" s="161"/>
      <c r="M44" s="161"/>
      <c r="N44" s="161">
        <f>'実質公債費比率（分子）の構造'!O$50</f>
        <v>37</v>
      </c>
      <c r="O44" s="161"/>
      <c r="P44" s="161"/>
    </row>
    <row r="45" spans="1:16" x14ac:dyDescent="0.15">
      <c r="A45" s="161" t="s">
        <v>60</v>
      </c>
      <c r="B45" s="161">
        <f>'実質公債費比率（分子）の構造'!K$49</f>
        <v>27</v>
      </c>
      <c r="C45" s="161"/>
      <c r="D45" s="161"/>
      <c r="E45" s="161">
        <f>'実質公債費比率（分子）の構造'!L$49</f>
        <v>26</v>
      </c>
      <c r="F45" s="161"/>
      <c r="G45" s="161"/>
      <c r="H45" s="161">
        <f>'実質公債費比率（分子）の構造'!M$49</f>
        <v>20</v>
      </c>
      <c r="I45" s="161"/>
      <c r="J45" s="161"/>
      <c r="K45" s="161">
        <f>'実質公債費比率（分子）の構造'!N$49</f>
        <v>20</v>
      </c>
      <c r="L45" s="161"/>
      <c r="M45" s="161"/>
      <c r="N45" s="161">
        <f>'実質公債費比率（分子）の構造'!O$49</f>
        <v>12</v>
      </c>
      <c r="O45" s="161"/>
      <c r="P45" s="161"/>
    </row>
    <row r="46" spans="1:16" x14ac:dyDescent="0.15">
      <c r="A46" s="161" t="s">
        <v>61</v>
      </c>
      <c r="B46" s="161">
        <f>'実質公債費比率（分子）の構造'!K$48</f>
        <v>275</v>
      </c>
      <c r="C46" s="161"/>
      <c r="D46" s="161"/>
      <c r="E46" s="161">
        <f>'実質公債費比率（分子）の構造'!L$48</f>
        <v>291</v>
      </c>
      <c r="F46" s="161"/>
      <c r="G46" s="161"/>
      <c r="H46" s="161">
        <f>'実質公債費比率（分子）の構造'!M$48</f>
        <v>271</v>
      </c>
      <c r="I46" s="161"/>
      <c r="J46" s="161"/>
      <c r="K46" s="161">
        <f>'実質公債費比率（分子）の構造'!N$48</f>
        <v>286</v>
      </c>
      <c r="L46" s="161"/>
      <c r="M46" s="161"/>
      <c r="N46" s="161">
        <f>'実質公債費比率（分子）の構造'!O$48</f>
        <v>304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379</v>
      </c>
      <c r="C49" s="161"/>
      <c r="D49" s="161"/>
      <c r="E49" s="161">
        <f>'実質公債費比率（分子）の構造'!L$45</f>
        <v>361</v>
      </c>
      <c r="F49" s="161"/>
      <c r="G49" s="161"/>
      <c r="H49" s="161">
        <f>'実質公債費比率（分子）の構造'!M$45</f>
        <v>394</v>
      </c>
      <c r="I49" s="161"/>
      <c r="J49" s="161"/>
      <c r="K49" s="161">
        <f>'実質公債費比率（分子）の構造'!N$45</f>
        <v>534</v>
      </c>
      <c r="L49" s="161"/>
      <c r="M49" s="161"/>
      <c r="N49" s="161">
        <f>'実質公債費比率（分子）の構造'!O$45</f>
        <v>606</v>
      </c>
      <c r="O49" s="161"/>
      <c r="P49" s="161"/>
    </row>
    <row r="50" spans="1:16" x14ac:dyDescent="0.15">
      <c r="A50" s="161" t="s">
        <v>65</v>
      </c>
      <c r="B50" s="161" t="e">
        <f>NA()</f>
        <v>#N/A</v>
      </c>
      <c r="C50" s="161">
        <f>IF(ISNUMBER('実質公債費比率（分子）の構造'!K$53),'実質公債費比率（分子）の構造'!K$53,NA())</f>
        <v>-20</v>
      </c>
      <c r="D50" s="161" t="e">
        <f>NA()</f>
        <v>#N/A</v>
      </c>
      <c r="E50" s="161" t="e">
        <f>NA()</f>
        <v>#N/A</v>
      </c>
      <c r="F50" s="161">
        <f>IF(ISNUMBER('実質公債費比率（分子）の構造'!L$53),'実質公債費比率（分子）の構造'!L$53,NA())</f>
        <v>-51</v>
      </c>
      <c r="G50" s="161" t="e">
        <f>NA()</f>
        <v>#N/A</v>
      </c>
      <c r="H50" s="161" t="e">
        <f>NA()</f>
        <v>#N/A</v>
      </c>
      <c r="I50" s="161">
        <f>IF(ISNUMBER('実質公債費比率（分子）の構造'!M$53),'実質公債費比率（分子）の構造'!M$53,NA())</f>
        <v>-38</v>
      </c>
      <c r="J50" s="161" t="e">
        <f>NA()</f>
        <v>#N/A</v>
      </c>
      <c r="K50" s="161" t="e">
        <f>NA()</f>
        <v>#N/A</v>
      </c>
      <c r="L50" s="161">
        <f>IF(ISNUMBER('実質公債費比率（分子）の構造'!N$53),'実質公債費比率（分子）の構造'!N$53,NA())</f>
        <v>95</v>
      </c>
      <c r="M50" s="161" t="e">
        <f>NA()</f>
        <v>#N/A</v>
      </c>
      <c r="N50" s="161" t="e">
        <f>NA()</f>
        <v>#N/A</v>
      </c>
      <c r="O50" s="161">
        <f>IF(ISNUMBER('実質公債費比率（分子）の構造'!O$53),'実質公債費比率（分子）の構造'!O$53,NA())</f>
        <v>113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7075</v>
      </c>
      <c r="E56" s="160"/>
      <c r="F56" s="160"/>
      <c r="G56" s="160">
        <f>'将来負担比率（分子）の構造'!J$52</f>
        <v>7132</v>
      </c>
      <c r="H56" s="160"/>
      <c r="I56" s="160"/>
      <c r="J56" s="160">
        <f>'将来負担比率（分子）の構造'!K$52</f>
        <v>7146</v>
      </c>
      <c r="K56" s="160"/>
      <c r="L56" s="160"/>
      <c r="M56" s="160">
        <f>'将来負担比率（分子）の構造'!L$52</f>
        <v>7150</v>
      </c>
      <c r="N56" s="160"/>
      <c r="O56" s="160"/>
      <c r="P56" s="160">
        <f>'将来負担比率（分子）の構造'!M$52</f>
        <v>7277</v>
      </c>
    </row>
    <row r="57" spans="1:16" x14ac:dyDescent="0.15">
      <c r="A57" s="160" t="s">
        <v>36</v>
      </c>
      <c r="B57" s="160"/>
      <c r="C57" s="160"/>
      <c r="D57" s="160">
        <f>'将来負担比率（分子）の構造'!I$51</f>
        <v>3329</v>
      </c>
      <c r="E57" s="160"/>
      <c r="F57" s="160"/>
      <c r="G57" s="160">
        <f>'将来負担比率（分子）の構造'!J$51</f>
        <v>3086</v>
      </c>
      <c r="H57" s="160"/>
      <c r="I57" s="160"/>
      <c r="J57" s="160">
        <f>'将来負担比率（分子）の構造'!K$51</f>
        <v>2946</v>
      </c>
      <c r="K57" s="160"/>
      <c r="L57" s="160"/>
      <c r="M57" s="160">
        <f>'将来負担比率（分子）の構造'!L$51</f>
        <v>2791</v>
      </c>
      <c r="N57" s="160"/>
      <c r="O57" s="160"/>
      <c r="P57" s="160">
        <f>'将来負担比率（分子）の構造'!M$51</f>
        <v>2708</v>
      </c>
    </row>
    <row r="58" spans="1:16" x14ac:dyDescent="0.15">
      <c r="A58" s="160" t="s">
        <v>35</v>
      </c>
      <c r="B58" s="160"/>
      <c r="C58" s="160"/>
      <c r="D58" s="160">
        <f>'将来負担比率（分子）の構造'!I$50</f>
        <v>3807</v>
      </c>
      <c r="E58" s="160"/>
      <c r="F58" s="160"/>
      <c r="G58" s="160">
        <f>'将来負担比率（分子）の構造'!J$50</f>
        <v>4094</v>
      </c>
      <c r="H58" s="160"/>
      <c r="I58" s="160"/>
      <c r="J58" s="160">
        <f>'将来負担比率（分子）の構造'!K$50</f>
        <v>3522</v>
      </c>
      <c r="K58" s="160"/>
      <c r="L58" s="160"/>
      <c r="M58" s="160">
        <f>'将来負担比率（分子）の構造'!L$50</f>
        <v>2884</v>
      </c>
      <c r="N58" s="160"/>
      <c r="O58" s="160"/>
      <c r="P58" s="160">
        <f>'将来負担比率（分子）の構造'!M$50</f>
        <v>2721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1683</v>
      </c>
      <c r="C62" s="160"/>
      <c r="D62" s="160"/>
      <c r="E62" s="160">
        <f>'将来負担比率（分子）の構造'!J$45</f>
        <v>1603</v>
      </c>
      <c r="F62" s="160"/>
      <c r="G62" s="160"/>
      <c r="H62" s="160">
        <f>'将来負担比率（分子）の構造'!K$45</f>
        <v>1508</v>
      </c>
      <c r="I62" s="160"/>
      <c r="J62" s="160"/>
      <c r="K62" s="160">
        <f>'将来負担比率（分子）の構造'!L$45</f>
        <v>1539</v>
      </c>
      <c r="L62" s="160"/>
      <c r="M62" s="160"/>
      <c r="N62" s="160">
        <f>'将来負担比率（分子）の構造'!M$45</f>
        <v>1512</v>
      </c>
      <c r="O62" s="160"/>
      <c r="P62" s="160"/>
    </row>
    <row r="63" spans="1:16" x14ac:dyDescent="0.15">
      <c r="A63" s="160" t="s">
        <v>28</v>
      </c>
      <c r="B63" s="160">
        <f>'将来負担比率（分子）の構造'!I$44</f>
        <v>154</v>
      </c>
      <c r="C63" s="160"/>
      <c r="D63" s="160"/>
      <c r="E63" s="160">
        <f>'将来負担比率（分子）の構造'!J$44</f>
        <v>201</v>
      </c>
      <c r="F63" s="160"/>
      <c r="G63" s="160"/>
      <c r="H63" s="160">
        <f>'将来負担比率（分子）の構造'!K$44</f>
        <v>181</v>
      </c>
      <c r="I63" s="160"/>
      <c r="J63" s="160"/>
      <c r="K63" s="160">
        <f>'将来負担比率（分子）の構造'!L$44</f>
        <v>223</v>
      </c>
      <c r="L63" s="160"/>
      <c r="M63" s="160"/>
      <c r="N63" s="160">
        <f>'将来負担比率（分子）の構造'!M$44</f>
        <v>570</v>
      </c>
      <c r="O63" s="160"/>
      <c r="P63" s="160"/>
    </row>
    <row r="64" spans="1:16" x14ac:dyDescent="0.15">
      <c r="A64" s="160" t="s">
        <v>27</v>
      </c>
      <c r="B64" s="160">
        <f>'将来負担比率（分子）の構造'!I$43</f>
        <v>4022</v>
      </c>
      <c r="C64" s="160"/>
      <c r="D64" s="160"/>
      <c r="E64" s="160">
        <f>'将来負担比率（分子）の構造'!J$43</f>
        <v>3908</v>
      </c>
      <c r="F64" s="160"/>
      <c r="G64" s="160"/>
      <c r="H64" s="160">
        <f>'将来負担比率（分子）の構造'!K$43</f>
        <v>3625</v>
      </c>
      <c r="I64" s="160"/>
      <c r="J64" s="160"/>
      <c r="K64" s="160">
        <f>'将来負担比率（分子）の構造'!L$43</f>
        <v>3387</v>
      </c>
      <c r="L64" s="160"/>
      <c r="M64" s="160"/>
      <c r="N64" s="160">
        <f>'将来負担比率（分子）の構造'!M$43</f>
        <v>3156</v>
      </c>
      <c r="O64" s="160"/>
      <c r="P64" s="160"/>
    </row>
    <row r="65" spans="1:16" x14ac:dyDescent="0.15">
      <c r="A65" s="160" t="s">
        <v>26</v>
      </c>
      <c r="B65" s="160">
        <f>'将来負担比率（分子）の構造'!I$42</f>
        <v>294</v>
      </c>
      <c r="C65" s="160"/>
      <c r="D65" s="160"/>
      <c r="E65" s="160">
        <f>'将来負担比率（分子）の構造'!J$42</f>
        <v>258</v>
      </c>
      <c r="F65" s="160"/>
      <c r="G65" s="160"/>
      <c r="H65" s="160">
        <f>'将来負担比率（分子）の構造'!K$42</f>
        <v>221</v>
      </c>
      <c r="I65" s="160"/>
      <c r="J65" s="160"/>
      <c r="K65" s="160">
        <f>'将来負担比率（分子）の構造'!L$42</f>
        <v>184</v>
      </c>
      <c r="L65" s="160"/>
      <c r="M65" s="160"/>
      <c r="N65" s="160">
        <f>'将来負担比率（分子）の構造'!M$42</f>
        <v>147</v>
      </c>
      <c r="O65" s="160"/>
      <c r="P65" s="160"/>
    </row>
    <row r="66" spans="1:16" x14ac:dyDescent="0.15">
      <c r="A66" s="160" t="s">
        <v>25</v>
      </c>
      <c r="B66" s="160">
        <f>'将来負担比率（分子）の構造'!I$41</f>
        <v>5446</v>
      </c>
      <c r="C66" s="160"/>
      <c r="D66" s="160"/>
      <c r="E66" s="160">
        <f>'将来負担比率（分子）の構造'!J$41</f>
        <v>6633</v>
      </c>
      <c r="F66" s="160"/>
      <c r="G66" s="160"/>
      <c r="H66" s="160">
        <f>'将来負担比率（分子）の構造'!K$41</f>
        <v>7849</v>
      </c>
      <c r="I66" s="160"/>
      <c r="J66" s="160"/>
      <c r="K66" s="160">
        <f>'将来負担比率（分子）の構造'!L$41</f>
        <v>9030</v>
      </c>
      <c r="L66" s="160"/>
      <c r="M66" s="160"/>
      <c r="N66" s="160">
        <f>'将来負担比率（分子）の構造'!M$41</f>
        <v>8944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1538</v>
      </c>
      <c r="M67" s="160" t="e">
        <f>NA()</f>
        <v>#N/A</v>
      </c>
      <c r="N67" s="160" t="e">
        <f>NA()</f>
        <v>#N/A</v>
      </c>
      <c r="O67" s="160">
        <f>IF(ISNUMBER('将来負担比率（分子）の構造'!M$53), IF('将来負担比率（分子）の構造'!M$53 &lt; 0, 0, '将来負担比率（分子）の構造'!M$53), NA())</f>
        <v>1623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2668</v>
      </c>
      <c r="C72" s="164">
        <f>基金残高に係る経年分析!G55</f>
        <v>2488</v>
      </c>
      <c r="D72" s="164">
        <f>基金残高に係る経年分析!H55</f>
        <v>1991</v>
      </c>
    </row>
    <row r="73" spans="1:16" x14ac:dyDescent="0.15">
      <c r="A73" s="163" t="s">
        <v>72</v>
      </c>
      <c r="B73" s="164">
        <f>基金残高に係る経年分析!F56</f>
        <v>0</v>
      </c>
      <c r="C73" s="164">
        <f>基金残高に係る経年分析!G56</f>
        <v>0</v>
      </c>
      <c r="D73" s="164">
        <f>基金残高に係る経年分析!H56</f>
        <v>0</v>
      </c>
    </row>
    <row r="74" spans="1:16" x14ac:dyDescent="0.15">
      <c r="A74" s="163" t="s">
        <v>73</v>
      </c>
      <c r="B74" s="164">
        <f>基金残高に係る経年分析!F57</f>
        <v>512</v>
      </c>
      <c r="C74" s="164">
        <f>基金残高に係る経年分析!G57</f>
        <v>32</v>
      </c>
      <c r="D74" s="164">
        <f>基金残高に係る経年分析!H57</f>
        <v>336</v>
      </c>
    </row>
  </sheetData>
  <sheetProtection algorithmName="SHA-512" hashValue="dXg8ALfYf8omDCAuGtUkeN+infYP8QqXHYc/kbg5wyonJMxBKxvd+IR+kAOcZaGi6G/FYihEFh6DYg5dABO/BQ==" saltValue="tM5437eKqlcxDDq2aqpN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4119548</v>
      </c>
      <c r="S5" s="649"/>
      <c r="T5" s="649"/>
      <c r="U5" s="649"/>
      <c r="V5" s="649"/>
      <c r="W5" s="649"/>
      <c r="X5" s="649"/>
      <c r="Y5" s="650"/>
      <c r="Z5" s="651">
        <v>45.1</v>
      </c>
      <c r="AA5" s="651"/>
      <c r="AB5" s="651"/>
      <c r="AC5" s="651"/>
      <c r="AD5" s="652">
        <v>3825556</v>
      </c>
      <c r="AE5" s="652"/>
      <c r="AF5" s="652"/>
      <c r="AG5" s="652"/>
      <c r="AH5" s="652"/>
      <c r="AI5" s="652"/>
      <c r="AJ5" s="652"/>
      <c r="AK5" s="652"/>
      <c r="AL5" s="653">
        <v>72</v>
      </c>
      <c r="AM5" s="654"/>
      <c r="AN5" s="654"/>
      <c r="AO5" s="655"/>
      <c r="AP5" s="645" t="s">
        <v>225</v>
      </c>
      <c r="AQ5" s="646"/>
      <c r="AR5" s="646"/>
      <c r="AS5" s="646"/>
      <c r="AT5" s="646"/>
      <c r="AU5" s="646"/>
      <c r="AV5" s="646"/>
      <c r="AW5" s="646"/>
      <c r="AX5" s="646"/>
      <c r="AY5" s="646"/>
      <c r="AZ5" s="646"/>
      <c r="BA5" s="646"/>
      <c r="BB5" s="646"/>
      <c r="BC5" s="646"/>
      <c r="BD5" s="646"/>
      <c r="BE5" s="646"/>
      <c r="BF5" s="647"/>
      <c r="BG5" s="659">
        <v>3825556</v>
      </c>
      <c r="BH5" s="660"/>
      <c r="BI5" s="660"/>
      <c r="BJ5" s="660"/>
      <c r="BK5" s="660"/>
      <c r="BL5" s="660"/>
      <c r="BM5" s="660"/>
      <c r="BN5" s="661"/>
      <c r="BO5" s="662">
        <v>92.9</v>
      </c>
      <c r="BP5" s="662"/>
      <c r="BQ5" s="662"/>
      <c r="BR5" s="662"/>
      <c r="BS5" s="663" t="s">
        <v>170</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97707</v>
      </c>
      <c r="S6" s="660"/>
      <c r="T6" s="660"/>
      <c r="U6" s="660"/>
      <c r="V6" s="660"/>
      <c r="W6" s="660"/>
      <c r="X6" s="660"/>
      <c r="Y6" s="661"/>
      <c r="Z6" s="662">
        <v>1.1000000000000001</v>
      </c>
      <c r="AA6" s="662"/>
      <c r="AB6" s="662"/>
      <c r="AC6" s="662"/>
      <c r="AD6" s="663">
        <v>97707</v>
      </c>
      <c r="AE6" s="663"/>
      <c r="AF6" s="663"/>
      <c r="AG6" s="663"/>
      <c r="AH6" s="663"/>
      <c r="AI6" s="663"/>
      <c r="AJ6" s="663"/>
      <c r="AK6" s="663"/>
      <c r="AL6" s="664">
        <v>1.8</v>
      </c>
      <c r="AM6" s="665"/>
      <c r="AN6" s="665"/>
      <c r="AO6" s="666"/>
      <c r="AP6" s="656" t="s">
        <v>230</v>
      </c>
      <c r="AQ6" s="657"/>
      <c r="AR6" s="657"/>
      <c r="AS6" s="657"/>
      <c r="AT6" s="657"/>
      <c r="AU6" s="657"/>
      <c r="AV6" s="657"/>
      <c r="AW6" s="657"/>
      <c r="AX6" s="657"/>
      <c r="AY6" s="657"/>
      <c r="AZ6" s="657"/>
      <c r="BA6" s="657"/>
      <c r="BB6" s="657"/>
      <c r="BC6" s="657"/>
      <c r="BD6" s="657"/>
      <c r="BE6" s="657"/>
      <c r="BF6" s="658"/>
      <c r="BG6" s="659">
        <v>3825556</v>
      </c>
      <c r="BH6" s="660"/>
      <c r="BI6" s="660"/>
      <c r="BJ6" s="660"/>
      <c r="BK6" s="660"/>
      <c r="BL6" s="660"/>
      <c r="BM6" s="660"/>
      <c r="BN6" s="661"/>
      <c r="BO6" s="662">
        <v>92.9</v>
      </c>
      <c r="BP6" s="662"/>
      <c r="BQ6" s="662"/>
      <c r="BR6" s="662"/>
      <c r="BS6" s="663" t="s">
        <v>124</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90277</v>
      </c>
      <c r="CS6" s="660"/>
      <c r="CT6" s="660"/>
      <c r="CU6" s="660"/>
      <c r="CV6" s="660"/>
      <c r="CW6" s="660"/>
      <c r="CX6" s="660"/>
      <c r="CY6" s="661"/>
      <c r="CZ6" s="653">
        <v>1</v>
      </c>
      <c r="DA6" s="654"/>
      <c r="DB6" s="654"/>
      <c r="DC6" s="673"/>
      <c r="DD6" s="668" t="s">
        <v>124</v>
      </c>
      <c r="DE6" s="660"/>
      <c r="DF6" s="660"/>
      <c r="DG6" s="660"/>
      <c r="DH6" s="660"/>
      <c r="DI6" s="660"/>
      <c r="DJ6" s="660"/>
      <c r="DK6" s="660"/>
      <c r="DL6" s="660"/>
      <c r="DM6" s="660"/>
      <c r="DN6" s="660"/>
      <c r="DO6" s="660"/>
      <c r="DP6" s="661"/>
      <c r="DQ6" s="668">
        <v>90277</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8197</v>
      </c>
      <c r="S7" s="660"/>
      <c r="T7" s="660"/>
      <c r="U7" s="660"/>
      <c r="V7" s="660"/>
      <c r="W7" s="660"/>
      <c r="X7" s="660"/>
      <c r="Y7" s="661"/>
      <c r="Z7" s="662">
        <v>0.1</v>
      </c>
      <c r="AA7" s="662"/>
      <c r="AB7" s="662"/>
      <c r="AC7" s="662"/>
      <c r="AD7" s="663">
        <v>8197</v>
      </c>
      <c r="AE7" s="663"/>
      <c r="AF7" s="663"/>
      <c r="AG7" s="663"/>
      <c r="AH7" s="663"/>
      <c r="AI7" s="663"/>
      <c r="AJ7" s="663"/>
      <c r="AK7" s="663"/>
      <c r="AL7" s="664">
        <v>0.2</v>
      </c>
      <c r="AM7" s="665"/>
      <c r="AN7" s="665"/>
      <c r="AO7" s="666"/>
      <c r="AP7" s="656" t="s">
        <v>233</v>
      </c>
      <c r="AQ7" s="657"/>
      <c r="AR7" s="657"/>
      <c r="AS7" s="657"/>
      <c r="AT7" s="657"/>
      <c r="AU7" s="657"/>
      <c r="AV7" s="657"/>
      <c r="AW7" s="657"/>
      <c r="AX7" s="657"/>
      <c r="AY7" s="657"/>
      <c r="AZ7" s="657"/>
      <c r="BA7" s="657"/>
      <c r="BB7" s="657"/>
      <c r="BC7" s="657"/>
      <c r="BD7" s="657"/>
      <c r="BE7" s="657"/>
      <c r="BF7" s="658"/>
      <c r="BG7" s="659">
        <v>1807645</v>
      </c>
      <c r="BH7" s="660"/>
      <c r="BI7" s="660"/>
      <c r="BJ7" s="660"/>
      <c r="BK7" s="660"/>
      <c r="BL7" s="660"/>
      <c r="BM7" s="660"/>
      <c r="BN7" s="661"/>
      <c r="BO7" s="662">
        <v>43.9</v>
      </c>
      <c r="BP7" s="662"/>
      <c r="BQ7" s="662"/>
      <c r="BR7" s="662"/>
      <c r="BS7" s="663" t="s">
        <v>124</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1262729</v>
      </c>
      <c r="CS7" s="660"/>
      <c r="CT7" s="660"/>
      <c r="CU7" s="660"/>
      <c r="CV7" s="660"/>
      <c r="CW7" s="660"/>
      <c r="CX7" s="660"/>
      <c r="CY7" s="661"/>
      <c r="CZ7" s="662">
        <v>14.4</v>
      </c>
      <c r="DA7" s="662"/>
      <c r="DB7" s="662"/>
      <c r="DC7" s="662"/>
      <c r="DD7" s="668">
        <v>17873</v>
      </c>
      <c r="DE7" s="660"/>
      <c r="DF7" s="660"/>
      <c r="DG7" s="660"/>
      <c r="DH7" s="660"/>
      <c r="DI7" s="660"/>
      <c r="DJ7" s="660"/>
      <c r="DK7" s="660"/>
      <c r="DL7" s="660"/>
      <c r="DM7" s="660"/>
      <c r="DN7" s="660"/>
      <c r="DO7" s="660"/>
      <c r="DP7" s="661"/>
      <c r="DQ7" s="668">
        <v>1163119</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28006</v>
      </c>
      <c r="S8" s="660"/>
      <c r="T8" s="660"/>
      <c r="U8" s="660"/>
      <c r="V8" s="660"/>
      <c r="W8" s="660"/>
      <c r="X8" s="660"/>
      <c r="Y8" s="661"/>
      <c r="Z8" s="662">
        <v>0.3</v>
      </c>
      <c r="AA8" s="662"/>
      <c r="AB8" s="662"/>
      <c r="AC8" s="662"/>
      <c r="AD8" s="663">
        <v>28006</v>
      </c>
      <c r="AE8" s="663"/>
      <c r="AF8" s="663"/>
      <c r="AG8" s="663"/>
      <c r="AH8" s="663"/>
      <c r="AI8" s="663"/>
      <c r="AJ8" s="663"/>
      <c r="AK8" s="663"/>
      <c r="AL8" s="664">
        <v>0.5</v>
      </c>
      <c r="AM8" s="665"/>
      <c r="AN8" s="665"/>
      <c r="AO8" s="666"/>
      <c r="AP8" s="656" t="s">
        <v>236</v>
      </c>
      <c r="AQ8" s="657"/>
      <c r="AR8" s="657"/>
      <c r="AS8" s="657"/>
      <c r="AT8" s="657"/>
      <c r="AU8" s="657"/>
      <c r="AV8" s="657"/>
      <c r="AW8" s="657"/>
      <c r="AX8" s="657"/>
      <c r="AY8" s="657"/>
      <c r="AZ8" s="657"/>
      <c r="BA8" s="657"/>
      <c r="BB8" s="657"/>
      <c r="BC8" s="657"/>
      <c r="BD8" s="657"/>
      <c r="BE8" s="657"/>
      <c r="BF8" s="658"/>
      <c r="BG8" s="659">
        <v>50520</v>
      </c>
      <c r="BH8" s="660"/>
      <c r="BI8" s="660"/>
      <c r="BJ8" s="660"/>
      <c r="BK8" s="660"/>
      <c r="BL8" s="660"/>
      <c r="BM8" s="660"/>
      <c r="BN8" s="661"/>
      <c r="BO8" s="662">
        <v>1.2</v>
      </c>
      <c r="BP8" s="662"/>
      <c r="BQ8" s="662"/>
      <c r="BR8" s="662"/>
      <c r="BS8" s="668" t="s">
        <v>124</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3380728</v>
      </c>
      <c r="CS8" s="660"/>
      <c r="CT8" s="660"/>
      <c r="CU8" s="660"/>
      <c r="CV8" s="660"/>
      <c r="CW8" s="660"/>
      <c r="CX8" s="660"/>
      <c r="CY8" s="661"/>
      <c r="CZ8" s="662">
        <v>38.6</v>
      </c>
      <c r="DA8" s="662"/>
      <c r="DB8" s="662"/>
      <c r="DC8" s="662"/>
      <c r="DD8" s="668">
        <v>21765</v>
      </c>
      <c r="DE8" s="660"/>
      <c r="DF8" s="660"/>
      <c r="DG8" s="660"/>
      <c r="DH8" s="660"/>
      <c r="DI8" s="660"/>
      <c r="DJ8" s="660"/>
      <c r="DK8" s="660"/>
      <c r="DL8" s="660"/>
      <c r="DM8" s="660"/>
      <c r="DN8" s="660"/>
      <c r="DO8" s="660"/>
      <c r="DP8" s="661"/>
      <c r="DQ8" s="668">
        <v>1862034</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27068</v>
      </c>
      <c r="S9" s="660"/>
      <c r="T9" s="660"/>
      <c r="U9" s="660"/>
      <c r="V9" s="660"/>
      <c r="W9" s="660"/>
      <c r="X9" s="660"/>
      <c r="Y9" s="661"/>
      <c r="Z9" s="662">
        <v>0.3</v>
      </c>
      <c r="AA9" s="662"/>
      <c r="AB9" s="662"/>
      <c r="AC9" s="662"/>
      <c r="AD9" s="663">
        <v>27068</v>
      </c>
      <c r="AE9" s="663"/>
      <c r="AF9" s="663"/>
      <c r="AG9" s="663"/>
      <c r="AH9" s="663"/>
      <c r="AI9" s="663"/>
      <c r="AJ9" s="663"/>
      <c r="AK9" s="663"/>
      <c r="AL9" s="664">
        <v>0.5</v>
      </c>
      <c r="AM9" s="665"/>
      <c r="AN9" s="665"/>
      <c r="AO9" s="666"/>
      <c r="AP9" s="656" t="s">
        <v>239</v>
      </c>
      <c r="AQ9" s="657"/>
      <c r="AR9" s="657"/>
      <c r="AS9" s="657"/>
      <c r="AT9" s="657"/>
      <c r="AU9" s="657"/>
      <c r="AV9" s="657"/>
      <c r="AW9" s="657"/>
      <c r="AX9" s="657"/>
      <c r="AY9" s="657"/>
      <c r="AZ9" s="657"/>
      <c r="BA9" s="657"/>
      <c r="BB9" s="657"/>
      <c r="BC9" s="657"/>
      <c r="BD9" s="657"/>
      <c r="BE9" s="657"/>
      <c r="BF9" s="658"/>
      <c r="BG9" s="659">
        <v>1594081</v>
      </c>
      <c r="BH9" s="660"/>
      <c r="BI9" s="660"/>
      <c r="BJ9" s="660"/>
      <c r="BK9" s="660"/>
      <c r="BL9" s="660"/>
      <c r="BM9" s="660"/>
      <c r="BN9" s="661"/>
      <c r="BO9" s="662">
        <v>38.700000000000003</v>
      </c>
      <c r="BP9" s="662"/>
      <c r="BQ9" s="662"/>
      <c r="BR9" s="662"/>
      <c r="BS9" s="668" t="s">
        <v>124</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670864</v>
      </c>
      <c r="CS9" s="660"/>
      <c r="CT9" s="660"/>
      <c r="CU9" s="660"/>
      <c r="CV9" s="660"/>
      <c r="CW9" s="660"/>
      <c r="CX9" s="660"/>
      <c r="CY9" s="661"/>
      <c r="CZ9" s="662">
        <v>7.7</v>
      </c>
      <c r="DA9" s="662"/>
      <c r="DB9" s="662"/>
      <c r="DC9" s="662"/>
      <c r="DD9" s="668">
        <v>8903</v>
      </c>
      <c r="DE9" s="660"/>
      <c r="DF9" s="660"/>
      <c r="DG9" s="660"/>
      <c r="DH9" s="660"/>
      <c r="DI9" s="660"/>
      <c r="DJ9" s="660"/>
      <c r="DK9" s="660"/>
      <c r="DL9" s="660"/>
      <c r="DM9" s="660"/>
      <c r="DN9" s="660"/>
      <c r="DO9" s="660"/>
      <c r="DP9" s="661"/>
      <c r="DQ9" s="668">
        <v>632094</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124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61446</v>
      </c>
      <c r="BH10" s="660"/>
      <c r="BI10" s="660"/>
      <c r="BJ10" s="660"/>
      <c r="BK10" s="660"/>
      <c r="BL10" s="660"/>
      <c r="BM10" s="660"/>
      <c r="BN10" s="661"/>
      <c r="BO10" s="662">
        <v>1.5</v>
      </c>
      <c r="BP10" s="662"/>
      <c r="BQ10" s="662"/>
      <c r="BR10" s="662"/>
      <c r="BS10" s="668" t="s">
        <v>124</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29804</v>
      </c>
      <c r="CS10" s="660"/>
      <c r="CT10" s="660"/>
      <c r="CU10" s="660"/>
      <c r="CV10" s="660"/>
      <c r="CW10" s="660"/>
      <c r="CX10" s="660"/>
      <c r="CY10" s="661"/>
      <c r="CZ10" s="662">
        <v>0.3</v>
      </c>
      <c r="DA10" s="662"/>
      <c r="DB10" s="662"/>
      <c r="DC10" s="662"/>
      <c r="DD10" s="668">
        <v>994</v>
      </c>
      <c r="DE10" s="660"/>
      <c r="DF10" s="660"/>
      <c r="DG10" s="660"/>
      <c r="DH10" s="660"/>
      <c r="DI10" s="660"/>
      <c r="DJ10" s="660"/>
      <c r="DK10" s="660"/>
      <c r="DL10" s="660"/>
      <c r="DM10" s="660"/>
      <c r="DN10" s="660"/>
      <c r="DO10" s="660"/>
      <c r="DP10" s="661"/>
      <c r="DQ10" s="668">
        <v>13564</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245</v>
      </c>
      <c r="AA11" s="662"/>
      <c r="AB11" s="662"/>
      <c r="AC11" s="662"/>
      <c r="AD11" s="663" t="s">
        <v>245</v>
      </c>
      <c r="AE11" s="663"/>
      <c r="AF11" s="663"/>
      <c r="AG11" s="663"/>
      <c r="AH11" s="663"/>
      <c r="AI11" s="663"/>
      <c r="AJ11" s="663"/>
      <c r="AK11" s="663"/>
      <c r="AL11" s="664" t="s">
        <v>124</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101598</v>
      </c>
      <c r="BH11" s="660"/>
      <c r="BI11" s="660"/>
      <c r="BJ11" s="660"/>
      <c r="BK11" s="660"/>
      <c r="BL11" s="660"/>
      <c r="BM11" s="660"/>
      <c r="BN11" s="661"/>
      <c r="BO11" s="662">
        <v>2.5</v>
      </c>
      <c r="BP11" s="662"/>
      <c r="BQ11" s="662"/>
      <c r="BR11" s="662"/>
      <c r="BS11" s="668" t="s">
        <v>245</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179819</v>
      </c>
      <c r="CS11" s="660"/>
      <c r="CT11" s="660"/>
      <c r="CU11" s="660"/>
      <c r="CV11" s="660"/>
      <c r="CW11" s="660"/>
      <c r="CX11" s="660"/>
      <c r="CY11" s="661"/>
      <c r="CZ11" s="662">
        <v>2.1</v>
      </c>
      <c r="DA11" s="662"/>
      <c r="DB11" s="662"/>
      <c r="DC11" s="662"/>
      <c r="DD11" s="668">
        <v>60314</v>
      </c>
      <c r="DE11" s="660"/>
      <c r="DF11" s="660"/>
      <c r="DG11" s="660"/>
      <c r="DH11" s="660"/>
      <c r="DI11" s="660"/>
      <c r="DJ11" s="660"/>
      <c r="DK11" s="660"/>
      <c r="DL11" s="660"/>
      <c r="DM11" s="660"/>
      <c r="DN11" s="660"/>
      <c r="DO11" s="660"/>
      <c r="DP11" s="661"/>
      <c r="DQ11" s="668">
        <v>146448</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476552</v>
      </c>
      <c r="S12" s="660"/>
      <c r="T12" s="660"/>
      <c r="U12" s="660"/>
      <c r="V12" s="660"/>
      <c r="W12" s="660"/>
      <c r="X12" s="660"/>
      <c r="Y12" s="661"/>
      <c r="Z12" s="662">
        <v>5.2</v>
      </c>
      <c r="AA12" s="662"/>
      <c r="AB12" s="662"/>
      <c r="AC12" s="662"/>
      <c r="AD12" s="663">
        <v>476552</v>
      </c>
      <c r="AE12" s="663"/>
      <c r="AF12" s="663"/>
      <c r="AG12" s="663"/>
      <c r="AH12" s="663"/>
      <c r="AI12" s="663"/>
      <c r="AJ12" s="663"/>
      <c r="AK12" s="663"/>
      <c r="AL12" s="664">
        <v>9</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1765556</v>
      </c>
      <c r="BH12" s="660"/>
      <c r="BI12" s="660"/>
      <c r="BJ12" s="660"/>
      <c r="BK12" s="660"/>
      <c r="BL12" s="660"/>
      <c r="BM12" s="660"/>
      <c r="BN12" s="661"/>
      <c r="BO12" s="662">
        <v>42.9</v>
      </c>
      <c r="BP12" s="662"/>
      <c r="BQ12" s="662"/>
      <c r="BR12" s="662"/>
      <c r="BS12" s="668" t="s">
        <v>124</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73433</v>
      </c>
      <c r="CS12" s="660"/>
      <c r="CT12" s="660"/>
      <c r="CU12" s="660"/>
      <c r="CV12" s="660"/>
      <c r="CW12" s="660"/>
      <c r="CX12" s="660"/>
      <c r="CY12" s="661"/>
      <c r="CZ12" s="662">
        <v>0.8</v>
      </c>
      <c r="DA12" s="662"/>
      <c r="DB12" s="662"/>
      <c r="DC12" s="662"/>
      <c r="DD12" s="668" t="s">
        <v>245</v>
      </c>
      <c r="DE12" s="660"/>
      <c r="DF12" s="660"/>
      <c r="DG12" s="660"/>
      <c r="DH12" s="660"/>
      <c r="DI12" s="660"/>
      <c r="DJ12" s="660"/>
      <c r="DK12" s="660"/>
      <c r="DL12" s="660"/>
      <c r="DM12" s="660"/>
      <c r="DN12" s="660"/>
      <c r="DO12" s="660"/>
      <c r="DP12" s="661"/>
      <c r="DQ12" s="668">
        <v>35949</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245</v>
      </c>
      <c r="S13" s="660"/>
      <c r="T13" s="660"/>
      <c r="U13" s="660"/>
      <c r="V13" s="660"/>
      <c r="W13" s="660"/>
      <c r="X13" s="660"/>
      <c r="Y13" s="661"/>
      <c r="Z13" s="662" t="s">
        <v>245</v>
      </c>
      <c r="AA13" s="662"/>
      <c r="AB13" s="662"/>
      <c r="AC13" s="662"/>
      <c r="AD13" s="663" t="s">
        <v>245</v>
      </c>
      <c r="AE13" s="663"/>
      <c r="AF13" s="663"/>
      <c r="AG13" s="663"/>
      <c r="AH13" s="663"/>
      <c r="AI13" s="663"/>
      <c r="AJ13" s="663"/>
      <c r="AK13" s="663"/>
      <c r="AL13" s="664" t="s">
        <v>124</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1765556</v>
      </c>
      <c r="BH13" s="660"/>
      <c r="BI13" s="660"/>
      <c r="BJ13" s="660"/>
      <c r="BK13" s="660"/>
      <c r="BL13" s="660"/>
      <c r="BM13" s="660"/>
      <c r="BN13" s="661"/>
      <c r="BO13" s="662">
        <v>42.9</v>
      </c>
      <c r="BP13" s="662"/>
      <c r="BQ13" s="662"/>
      <c r="BR13" s="662"/>
      <c r="BS13" s="668" t="s">
        <v>124</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675163</v>
      </c>
      <c r="CS13" s="660"/>
      <c r="CT13" s="660"/>
      <c r="CU13" s="660"/>
      <c r="CV13" s="660"/>
      <c r="CW13" s="660"/>
      <c r="CX13" s="660"/>
      <c r="CY13" s="661"/>
      <c r="CZ13" s="662">
        <v>7.7</v>
      </c>
      <c r="DA13" s="662"/>
      <c r="DB13" s="662"/>
      <c r="DC13" s="662"/>
      <c r="DD13" s="668">
        <v>231350</v>
      </c>
      <c r="DE13" s="660"/>
      <c r="DF13" s="660"/>
      <c r="DG13" s="660"/>
      <c r="DH13" s="660"/>
      <c r="DI13" s="660"/>
      <c r="DJ13" s="660"/>
      <c r="DK13" s="660"/>
      <c r="DL13" s="660"/>
      <c r="DM13" s="660"/>
      <c r="DN13" s="660"/>
      <c r="DO13" s="660"/>
      <c r="DP13" s="661"/>
      <c r="DQ13" s="668">
        <v>652839</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245</v>
      </c>
      <c r="AA14" s="662"/>
      <c r="AB14" s="662"/>
      <c r="AC14" s="662"/>
      <c r="AD14" s="663" t="s">
        <v>245</v>
      </c>
      <c r="AE14" s="663"/>
      <c r="AF14" s="663"/>
      <c r="AG14" s="663"/>
      <c r="AH14" s="663"/>
      <c r="AI14" s="663"/>
      <c r="AJ14" s="663"/>
      <c r="AK14" s="663"/>
      <c r="AL14" s="664" t="s">
        <v>245</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66196</v>
      </c>
      <c r="BH14" s="660"/>
      <c r="BI14" s="660"/>
      <c r="BJ14" s="660"/>
      <c r="BK14" s="660"/>
      <c r="BL14" s="660"/>
      <c r="BM14" s="660"/>
      <c r="BN14" s="661"/>
      <c r="BO14" s="662">
        <v>1.6</v>
      </c>
      <c r="BP14" s="662"/>
      <c r="BQ14" s="662"/>
      <c r="BR14" s="662"/>
      <c r="BS14" s="668" t="s">
        <v>124</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362626</v>
      </c>
      <c r="CS14" s="660"/>
      <c r="CT14" s="660"/>
      <c r="CU14" s="660"/>
      <c r="CV14" s="660"/>
      <c r="CW14" s="660"/>
      <c r="CX14" s="660"/>
      <c r="CY14" s="661"/>
      <c r="CZ14" s="662">
        <v>4.0999999999999996</v>
      </c>
      <c r="DA14" s="662"/>
      <c r="DB14" s="662"/>
      <c r="DC14" s="662"/>
      <c r="DD14" s="668">
        <v>616</v>
      </c>
      <c r="DE14" s="660"/>
      <c r="DF14" s="660"/>
      <c r="DG14" s="660"/>
      <c r="DH14" s="660"/>
      <c r="DI14" s="660"/>
      <c r="DJ14" s="660"/>
      <c r="DK14" s="660"/>
      <c r="DL14" s="660"/>
      <c r="DM14" s="660"/>
      <c r="DN14" s="660"/>
      <c r="DO14" s="660"/>
      <c r="DP14" s="661"/>
      <c r="DQ14" s="668">
        <v>360358</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52266</v>
      </c>
      <c r="S15" s="660"/>
      <c r="T15" s="660"/>
      <c r="U15" s="660"/>
      <c r="V15" s="660"/>
      <c r="W15" s="660"/>
      <c r="X15" s="660"/>
      <c r="Y15" s="661"/>
      <c r="Z15" s="662">
        <v>0.6</v>
      </c>
      <c r="AA15" s="662"/>
      <c r="AB15" s="662"/>
      <c r="AC15" s="662"/>
      <c r="AD15" s="663">
        <v>52266</v>
      </c>
      <c r="AE15" s="663"/>
      <c r="AF15" s="663"/>
      <c r="AG15" s="663"/>
      <c r="AH15" s="663"/>
      <c r="AI15" s="663"/>
      <c r="AJ15" s="663"/>
      <c r="AK15" s="663"/>
      <c r="AL15" s="664">
        <v>1</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186159</v>
      </c>
      <c r="BH15" s="660"/>
      <c r="BI15" s="660"/>
      <c r="BJ15" s="660"/>
      <c r="BK15" s="660"/>
      <c r="BL15" s="660"/>
      <c r="BM15" s="660"/>
      <c r="BN15" s="661"/>
      <c r="BO15" s="662">
        <v>4.5</v>
      </c>
      <c r="BP15" s="662"/>
      <c r="BQ15" s="662"/>
      <c r="BR15" s="662"/>
      <c r="BS15" s="668" t="s">
        <v>245</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1390630</v>
      </c>
      <c r="CS15" s="660"/>
      <c r="CT15" s="660"/>
      <c r="CU15" s="660"/>
      <c r="CV15" s="660"/>
      <c r="CW15" s="660"/>
      <c r="CX15" s="660"/>
      <c r="CY15" s="661"/>
      <c r="CZ15" s="662">
        <v>15.9</v>
      </c>
      <c r="DA15" s="662"/>
      <c r="DB15" s="662"/>
      <c r="DC15" s="662"/>
      <c r="DD15" s="668">
        <v>185297</v>
      </c>
      <c r="DE15" s="660"/>
      <c r="DF15" s="660"/>
      <c r="DG15" s="660"/>
      <c r="DH15" s="660"/>
      <c r="DI15" s="660"/>
      <c r="DJ15" s="660"/>
      <c r="DK15" s="660"/>
      <c r="DL15" s="660"/>
      <c r="DM15" s="660"/>
      <c r="DN15" s="660"/>
      <c r="DO15" s="660"/>
      <c r="DP15" s="661"/>
      <c r="DQ15" s="668">
        <v>1179044</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245</v>
      </c>
      <c r="AA16" s="662"/>
      <c r="AB16" s="662"/>
      <c r="AC16" s="662"/>
      <c r="AD16" s="663" t="s">
        <v>245</v>
      </c>
      <c r="AE16" s="663"/>
      <c r="AF16" s="663"/>
      <c r="AG16" s="663"/>
      <c r="AH16" s="663"/>
      <c r="AI16" s="663"/>
      <c r="AJ16" s="663"/>
      <c r="AK16" s="663"/>
      <c r="AL16" s="664" t="s">
        <v>124</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42346</v>
      </c>
      <c r="CS16" s="660"/>
      <c r="CT16" s="660"/>
      <c r="CU16" s="660"/>
      <c r="CV16" s="660"/>
      <c r="CW16" s="660"/>
      <c r="CX16" s="660"/>
      <c r="CY16" s="661"/>
      <c r="CZ16" s="662">
        <v>0.5</v>
      </c>
      <c r="DA16" s="662"/>
      <c r="DB16" s="662"/>
      <c r="DC16" s="662"/>
      <c r="DD16" s="668" t="s">
        <v>124</v>
      </c>
      <c r="DE16" s="660"/>
      <c r="DF16" s="660"/>
      <c r="DG16" s="660"/>
      <c r="DH16" s="660"/>
      <c r="DI16" s="660"/>
      <c r="DJ16" s="660"/>
      <c r="DK16" s="660"/>
      <c r="DL16" s="660"/>
      <c r="DM16" s="660"/>
      <c r="DN16" s="660"/>
      <c r="DO16" s="660"/>
      <c r="DP16" s="661"/>
      <c r="DQ16" s="668">
        <v>9446</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48141</v>
      </c>
      <c r="S17" s="660"/>
      <c r="T17" s="660"/>
      <c r="U17" s="660"/>
      <c r="V17" s="660"/>
      <c r="W17" s="660"/>
      <c r="X17" s="660"/>
      <c r="Y17" s="661"/>
      <c r="Z17" s="662">
        <v>0.5</v>
      </c>
      <c r="AA17" s="662"/>
      <c r="AB17" s="662"/>
      <c r="AC17" s="662"/>
      <c r="AD17" s="663">
        <v>48141</v>
      </c>
      <c r="AE17" s="663"/>
      <c r="AF17" s="663"/>
      <c r="AG17" s="663"/>
      <c r="AH17" s="663"/>
      <c r="AI17" s="663"/>
      <c r="AJ17" s="663"/>
      <c r="AK17" s="663"/>
      <c r="AL17" s="664">
        <v>0.9</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245</v>
      </c>
      <c r="BH17" s="660"/>
      <c r="BI17" s="660"/>
      <c r="BJ17" s="660"/>
      <c r="BK17" s="660"/>
      <c r="BL17" s="660"/>
      <c r="BM17" s="660"/>
      <c r="BN17" s="661"/>
      <c r="BO17" s="662" t="s">
        <v>245</v>
      </c>
      <c r="BP17" s="662"/>
      <c r="BQ17" s="662"/>
      <c r="BR17" s="662"/>
      <c r="BS17" s="668" t="s">
        <v>245</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606137</v>
      </c>
      <c r="CS17" s="660"/>
      <c r="CT17" s="660"/>
      <c r="CU17" s="660"/>
      <c r="CV17" s="660"/>
      <c r="CW17" s="660"/>
      <c r="CX17" s="660"/>
      <c r="CY17" s="661"/>
      <c r="CZ17" s="662">
        <v>6.9</v>
      </c>
      <c r="DA17" s="662"/>
      <c r="DB17" s="662"/>
      <c r="DC17" s="662"/>
      <c r="DD17" s="668" t="s">
        <v>245</v>
      </c>
      <c r="DE17" s="660"/>
      <c r="DF17" s="660"/>
      <c r="DG17" s="660"/>
      <c r="DH17" s="660"/>
      <c r="DI17" s="660"/>
      <c r="DJ17" s="660"/>
      <c r="DK17" s="660"/>
      <c r="DL17" s="660"/>
      <c r="DM17" s="660"/>
      <c r="DN17" s="660"/>
      <c r="DO17" s="660"/>
      <c r="DP17" s="661"/>
      <c r="DQ17" s="668">
        <v>606137</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742542</v>
      </c>
      <c r="S18" s="660"/>
      <c r="T18" s="660"/>
      <c r="U18" s="660"/>
      <c r="V18" s="660"/>
      <c r="W18" s="660"/>
      <c r="X18" s="660"/>
      <c r="Y18" s="661"/>
      <c r="Z18" s="662">
        <v>8.1</v>
      </c>
      <c r="AA18" s="662"/>
      <c r="AB18" s="662"/>
      <c r="AC18" s="662"/>
      <c r="AD18" s="663">
        <v>703588</v>
      </c>
      <c r="AE18" s="663"/>
      <c r="AF18" s="663"/>
      <c r="AG18" s="663"/>
      <c r="AH18" s="663"/>
      <c r="AI18" s="663"/>
      <c r="AJ18" s="663"/>
      <c r="AK18" s="663"/>
      <c r="AL18" s="664">
        <v>13.2</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245</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245</v>
      </c>
      <c r="DA18" s="662"/>
      <c r="DB18" s="662"/>
      <c r="DC18" s="662"/>
      <c r="DD18" s="668" t="s">
        <v>245</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703588</v>
      </c>
      <c r="S19" s="660"/>
      <c r="T19" s="660"/>
      <c r="U19" s="660"/>
      <c r="V19" s="660"/>
      <c r="W19" s="660"/>
      <c r="X19" s="660"/>
      <c r="Y19" s="661"/>
      <c r="Z19" s="662">
        <v>7.7</v>
      </c>
      <c r="AA19" s="662"/>
      <c r="AB19" s="662"/>
      <c r="AC19" s="662"/>
      <c r="AD19" s="663">
        <v>703588</v>
      </c>
      <c r="AE19" s="663"/>
      <c r="AF19" s="663"/>
      <c r="AG19" s="663"/>
      <c r="AH19" s="663"/>
      <c r="AI19" s="663"/>
      <c r="AJ19" s="663"/>
      <c r="AK19" s="663"/>
      <c r="AL19" s="664">
        <v>13.2</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293992</v>
      </c>
      <c r="BH19" s="660"/>
      <c r="BI19" s="660"/>
      <c r="BJ19" s="660"/>
      <c r="BK19" s="660"/>
      <c r="BL19" s="660"/>
      <c r="BM19" s="660"/>
      <c r="BN19" s="661"/>
      <c r="BO19" s="662">
        <v>7.1</v>
      </c>
      <c r="BP19" s="662"/>
      <c r="BQ19" s="662"/>
      <c r="BR19" s="662"/>
      <c r="BS19" s="668" t="s">
        <v>124</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245</v>
      </c>
      <c r="CS19" s="660"/>
      <c r="CT19" s="660"/>
      <c r="CU19" s="660"/>
      <c r="CV19" s="660"/>
      <c r="CW19" s="660"/>
      <c r="CX19" s="660"/>
      <c r="CY19" s="661"/>
      <c r="CZ19" s="662" t="s">
        <v>124</v>
      </c>
      <c r="DA19" s="662"/>
      <c r="DB19" s="662"/>
      <c r="DC19" s="662"/>
      <c r="DD19" s="668" t="s">
        <v>245</v>
      </c>
      <c r="DE19" s="660"/>
      <c r="DF19" s="660"/>
      <c r="DG19" s="660"/>
      <c r="DH19" s="660"/>
      <c r="DI19" s="660"/>
      <c r="DJ19" s="660"/>
      <c r="DK19" s="660"/>
      <c r="DL19" s="660"/>
      <c r="DM19" s="660"/>
      <c r="DN19" s="660"/>
      <c r="DO19" s="660"/>
      <c r="DP19" s="661"/>
      <c r="DQ19" s="668" t="s">
        <v>245</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38954</v>
      </c>
      <c r="S20" s="660"/>
      <c r="T20" s="660"/>
      <c r="U20" s="660"/>
      <c r="V20" s="660"/>
      <c r="W20" s="660"/>
      <c r="X20" s="660"/>
      <c r="Y20" s="661"/>
      <c r="Z20" s="662">
        <v>0.4</v>
      </c>
      <c r="AA20" s="662"/>
      <c r="AB20" s="662"/>
      <c r="AC20" s="662"/>
      <c r="AD20" s="663" t="s">
        <v>245</v>
      </c>
      <c r="AE20" s="663"/>
      <c r="AF20" s="663"/>
      <c r="AG20" s="663"/>
      <c r="AH20" s="663"/>
      <c r="AI20" s="663"/>
      <c r="AJ20" s="663"/>
      <c r="AK20" s="663"/>
      <c r="AL20" s="664" t="s">
        <v>124</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293992</v>
      </c>
      <c r="BH20" s="660"/>
      <c r="BI20" s="660"/>
      <c r="BJ20" s="660"/>
      <c r="BK20" s="660"/>
      <c r="BL20" s="660"/>
      <c r="BM20" s="660"/>
      <c r="BN20" s="661"/>
      <c r="BO20" s="662">
        <v>7.1</v>
      </c>
      <c r="BP20" s="662"/>
      <c r="BQ20" s="662"/>
      <c r="BR20" s="662"/>
      <c r="BS20" s="668" t="s">
        <v>245</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8764556</v>
      </c>
      <c r="CS20" s="660"/>
      <c r="CT20" s="660"/>
      <c r="CU20" s="660"/>
      <c r="CV20" s="660"/>
      <c r="CW20" s="660"/>
      <c r="CX20" s="660"/>
      <c r="CY20" s="661"/>
      <c r="CZ20" s="662">
        <v>100</v>
      </c>
      <c r="DA20" s="662"/>
      <c r="DB20" s="662"/>
      <c r="DC20" s="662"/>
      <c r="DD20" s="668">
        <v>527112</v>
      </c>
      <c r="DE20" s="660"/>
      <c r="DF20" s="660"/>
      <c r="DG20" s="660"/>
      <c r="DH20" s="660"/>
      <c r="DI20" s="660"/>
      <c r="DJ20" s="660"/>
      <c r="DK20" s="660"/>
      <c r="DL20" s="660"/>
      <c r="DM20" s="660"/>
      <c r="DN20" s="660"/>
      <c r="DO20" s="660"/>
      <c r="DP20" s="661"/>
      <c r="DQ20" s="668">
        <v>6751309</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245</v>
      </c>
      <c r="AA21" s="662"/>
      <c r="AB21" s="662"/>
      <c r="AC21" s="662"/>
      <c r="AD21" s="663" t="s">
        <v>245</v>
      </c>
      <c r="AE21" s="663"/>
      <c r="AF21" s="663"/>
      <c r="AG21" s="663"/>
      <c r="AH21" s="663"/>
      <c r="AI21" s="663"/>
      <c r="AJ21" s="663"/>
      <c r="AK21" s="663"/>
      <c r="AL21" s="664" t="s">
        <v>124</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245</v>
      </c>
      <c r="BH21" s="660"/>
      <c r="BI21" s="660"/>
      <c r="BJ21" s="660"/>
      <c r="BK21" s="660"/>
      <c r="BL21" s="660"/>
      <c r="BM21" s="660"/>
      <c r="BN21" s="661"/>
      <c r="BO21" s="662" t="s">
        <v>245</v>
      </c>
      <c r="BP21" s="662"/>
      <c r="BQ21" s="662"/>
      <c r="BR21" s="662"/>
      <c r="BS21" s="668" t="s">
        <v>245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5600027</v>
      </c>
      <c r="S22" s="660"/>
      <c r="T22" s="660"/>
      <c r="U22" s="660"/>
      <c r="V22" s="660"/>
      <c r="W22" s="660"/>
      <c r="X22" s="660"/>
      <c r="Y22" s="661"/>
      <c r="Z22" s="662">
        <v>61.3</v>
      </c>
      <c r="AA22" s="662"/>
      <c r="AB22" s="662"/>
      <c r="AC22" s="662"/>
      <c r="AD22" s="663">
        <v>5267081</v>
      </c>
      <c r="AE22" s="663"/>
      <c r="AF22" s="663"/>
      <c r="AG22" s="663"/>
      <c r="AH22" s="663"/>
      <c r="AI22" s="663"/>
      <c r="AJ22" s="663"/>
      <c r="AK22" s="663"/>
      <c r="AL22" s="664">
        <v>99.2</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245</v>
      </c>
      <c r="BH22" s="660"/>
      <c r="BI22" s="660"/>
      <c r="BJ22" s="660"/>
      <c r="BK22" s="660"/>
      <c r="BL22" s="660"/>
      <c r="BM22" s="660"/>
      <c r="BN22" s="661"/>
      <c r="BO22" s="662" t="s">
        <v>245</v>
      </c>
      <c r="BP22" s="662"/>
      <c r="BQ22" s="662"/>
      <c r="BR22" s="662"/>
      <c r="BS22" s="668" t="s">
        <v>124</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4965</v>
      </c>
      <c r="S23" s="660"/>
      <c r="T23" s="660"/>
      <c r="U23" s="660"/>
      <c r="V23" s="660"/>
      <c r="W23" s="660"/>
      <c r="X23" s="660"/>
      <c r="Y23" s="661"/>
      <c r="Z23" s="662">
        <v>0.1</v>
      </c>
      <c r="AA23" s="662"/>
      <c r="AB23" s="662"/>
      <c r="AC23" s="662"/>
      <c r="AD23" s="663">
        <v>4965</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293992</v>
      </c>
      <c r="BH23" s="660"/>
      <c r="BI23" s="660"/>
      <c r="BJ23" s="660"/>
      <c r="BK23" s="660"/>
      <c r="BL23" s="660"/>
      <c r="BM23" s="660"/>
      <c r="BN23" s="661"/>
      <c r="BO23" s="662">
        <v>7.1</v>
      </c>
      <c r="BP23" s="662"/>
      <c r="BQ23" s="662"/>
      <c r="BR23" s="662"/>
      <c r="BS23" s="668" t="s">
        <v>245</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93040</v>
      </c>
      <c r="S24" s="660"/>
      <c r="T24" s="660"/>
      <c r="U24" s="660"/>
      <c r="V24" s="660"/>
      <c r="W24" s="660"/>
      <c r="X24" s="660"/>
      <c r="Y24" s="661"/>
      <c r="Z24" s="662">
        <v>1</v>
      </c>
      <c r="AA24" s="662"/>
      <c r="AB24" s="662"/>
      <c r="AC24" s="662"/>
      <c r="AD24" s="663" t="s">
        <v>245</v>
      </c>
      <c r="AE24" s="663"/>
      <c r="AF24" s="663"/>
      <c r="AG24" s="663"/>
      <c r="AH24" s="663"/>
      <c r="AI24" s="663"/>
      <c r="AJ24" s="663"/>
      <c r="AK24" s="663"/>
      <c r="AL24" s="664" t="s">
        <v>245</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245</v>
      </c>
      <c r="BP24" s="662"/>
      <c r="BQ24" s="662"/>
      <c r="BR24" s="662"/>
      <c r="BS24" s="668" t="s">
        <v>245</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3859288</v>
      </c>
      <c r="CS24" s="649"/>
      <c r="CT24" s="649"/>
      <c r="CU24" s="649"/>
      <c r="CV24" s="649"/>
      <c r="CW24" s="649"/>
      <c r="CX24" s="649"/>
      <c r="CY24" s="650"/>
      <c r="CZ24" s="653">
        <v>44</v>
      </c>
      <c r="DA24" s="654"/>
      <c r="DB24" s="654"/>
      <c r="DC24" s="673"/>
      <c r="DD24" s="692">
        <v>2563802</v>
      </c>
      <c r="DE24" s="649"/>
      <c r="DF24" s="649"/>
      <c r="DG24" s="649"/>
      <c r="DH24" s="649"/>
      <c r="DI24" s="649"/>
      <c r="DJ24" s="649"/>
      <c r="DK24" s="650"/>
      <c r="DL24" s="692">
        <v>2556643</v>
      </c>
      <c r="DM24" s="649"/>
      <c r="DN24" s="649"/>
      <c r="DO24" s="649"/>
      <c r="DP24" s="649"/>
      <c r="DQ24" s="649"/>
      <c r="DR24" s="649"/>
      <c r="DS24" s="649"/>
      <c r="DT24" s="649"/>
      <c r="DU24" s="649"/>
      <c r="DV24" s="650"/>
      <c r="DW24" s="653">
        <v>44.7</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195925</v>
      </c>
      <c r="S25" s="660"/>
      <c r="T25" s="660"/>
      <c r="U25" s="660"/>
      <c r="V25" s="660"/>
      <c r="W25" s="660"/>
      <c r="X25" s="660"/>
      <c r="Y25" s="661"/>
      <c r="Z25" s="662">
        <v>2.1</v>
      </c>
      <c r="AA25" s="662"/>
      <c r="AB25" s="662"/>
      <c r="AC25" s="662"/>
      <c r="AD25" s="663">
        <v>16092</v>
      </c>
      <c r="AE25" s="663"/>
      <c r="AF25" s="663"/>
      <c r="AG25" s="663"/>
      <c r="AH25" s="663"/>
      <c r="AI25" s="663"/>
      <c r="AJ25" s="663"/>
      <c r="AK25" s="663"/>
      <c r="AL25" s="664">
        <v>0.3</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245</v>
      </c>
      <c r="BH25" s="660"/>
      <c r="BI25" s="660"/>
      <c r="BJ25" s="660"/>
      <c r="BK25" s="660"/>
      <c r="BL25" s="660"/>
      <c r="BM25" s="660"/>
      <c r="BN25" s="661"/>
      <c r="BO25" s="662" t="s">
        <v>124</v>
      </c>
      <c r="BP25" s="662"/>
      <c r="BQ25" s="662"/>
      <c r="BR25" s="662"/>
      <c r="BS25" s="668" t="s">
        <v>245</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1401151</v>
      </c>
      <c r="CS25" s="695"/>
      <c r="CT25" s="695"/>
      <c r="CU25" s="695"/>
      <c r="CV25" s="695"/>
      <c r="CW25" s="695"/>
      <c r="CX25" s="695"/>
      <c r="CY25" s="696"/>
      <c r="CZ25" s="664">
        <v>16</v>
      </c>
      <c r="DA25" s="693"/>
      <c r="DB25" s="693"/>
      <c r="DC25" s="697"/>
      <c r="DD25" s="668">
        <v>1248770</v>
      </c>
      <c r="DE25" s="695"/>
      <c r="DF25" s="695"/>
      <c r="DG25" s="695"/>
      <c r="DH25" s="695"/>
      <c r="DI25" s="695"/>
      <c r="DJ25" s="695"/>
      <c r="DK25" s="696"/>
      <c r="DL25" s="668">
        <v>1245756</v>
      </c>
      <c r="DM25" s="695"/>
      <c r="DN25" s="695"/>
      <c r="DO25" s="695"/>
      <c r="DP25" s="695"/>
      <c r="DQ25" s="695"/>
      <c r="DR25" s="695"/>
      <c r="DS25" s="695"/>
      <c r="DT25" s="695"/>
      <c r="DU25" s="695"/>
      <c r="DV25" s="696"/>
      <c r="DW25" s="664">
        <v>21.8</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15606</v>
      </c>
      <c r="S26" s="660"/>
      <c r="T26" s="660"/>
      <c r="U26" s="660"/>
      <c r="V26" s="660"/>
      <c r="W26" s="660"/>
      <c r="X26" s="660"/>
      <c r="Y26" s="661"/>
      <c r="Z26" s="662">
        <v>0.2</v>
      </c>
      <c r="AA26" s="662"/>
      <c r="AB26" s="662"/>
      <c r="AC26" s="662"/>
      <c r="AD26" s="663" t="s">
        <v>124</v>
      </c>
      <c r="AE26" s="663"/>
      <c r="AF26" s="663"/>
      <c r="AG26" s="663"/>
      <c r="AH26" s="663"/>
      <c r="AI26" s="663"/>
      <c r="AJ26" s="663"/>
      <c r="AK26" s="663"/>
      <c r="AL26" s="664" t="s">
        <v>245</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967554</v>
      </c>
      <c r="CS26" s="660"/>
      <c r="CT26" s="660"/>
      <c r="CU26" s="660"/>
      <c r="CV26" s="660"/>
      <c r="CW26" s="660"/>
      <c r="CX26" s="660"/>
      <c r="CY26" s="661"/>
      <c r="CZ26" s="664">
        <v>11</v>
      </c>
      <c r="DA26" s="693"/>
      <c r="DB26" s="693"/>
      <c r="DC26" s="697"/>
      <c r="DD26" s="668">
        <v>819793</v>
      </c>
      <c r="DE26" s="660"/>
      <c r="DF26" s="660"/>
      <c r="DG26" s="660"/>
      <c r="DH26" s="660"/>
      <c r="DI26" s="660"/>
      <c r="DJ26" s="660"/>
      <c r="DK26" s="661"/>
      <c r="DL26" s="668" t="s">
        <v>245</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830397</v>
      </c>
      <c r="S27" s="660"/>
      <c r="T27" s="660"/>
      <c r="U27" s="660"/>
      <c r="V27" s="660"/>
      <c r="W27" s="660"/>
      <c r="X27" s="660"/>
      <c r="Y27" s="661"/>
      <c r="Z27" s="662">
        <v>9.1</v>
      </c>
      <c r="AA27" s="662"/>
      <c r="AB27" s="662"/>
      <c r="AC27" s="662"/>
      <c r="AD27" s="663" t="s">
        <v>245</v>
      </c>
      <c r="AE27" s="663"/>
      <c r="AF27" s="663"/>
      <c r="AG27" s="663"/>
      <c r="AH27" s="663"/>
      <c r="AI27" s="663"/>
      <c r="AJ27" s="663"/>
      <c r="AK27" s="663"/>
      <c r="AL27" s="664" t="s">
        <v>245</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4119548</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1852000</v>
      </c>
      <c r="CS27" s="695"/>
      <c r="CT27" s="695"/>
      <c r="CU27" s="695"/>
      <c r="CV27" s="695"/>
      <c r="CW27" s="695"/>
      <c r="CX27" s="695"/>
      <c r="CY27" s="696"/>
      <c r="CZ27" s="664">
        <v>21.1</v>
      </c>
      <c r="DA27" s="693"/>
      <c r="DB27" s="693"/>
      <c r="DC27" s="697"/>
      <c r="DD27" s="668">
        <v>708895</v>
      </c>
      <c r="DE27" s="695"/>
      <c r="DF27" s="695"/>
      <c r="DG27" s="695"/>
      <c r="DH27" s="695"/>
      <c r="DI27" s="695"/>
      <c r="DJ27" s="695"/>
      <c r="DK27" s="696"/>
      <c r="DL27" s="668">
        <v>704750</v>
      </c>
      <c r="DM27" s="695"/>
      <c r="DN27" s="695"/>
      <c r="DO27" s="695"/>
      <c r="DP27" s="695"/>
      <c r="DQ27" s="695"/>
      <c r="DR27" s="695"/>
      <c r="DS27" s="695"/>
      <c r="DT27" s="695"/>
      <c r="DU27" s="695"/>
      <c r="DV27" s="696"/>
      <c r="DW27" s="664">
        <v>12.3</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245</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606137</v>
      </c>
      <c r="CS28" s="660"/>
      <c r="CT28" s="660"/>
      <c r="CU28" s="660"/>
      <c r="CV28" s="660"/>
      <c r="CW28" s="660"/>
      <c r="CX28" s="660"/>
      <c r="CY28" s="661"/>
      <c r="CZ28" s="664">
        <v>6.9</v>
      </c>
      <c r="DA28" s="693"/>
      <c r="DB28" s="693"/>
      <c r="DC28" s="697"/>
      <c r="DD28" s="668">
        <v>606137</v>
      </c>
      <c r="DE28" s="660"/>
      <c r="DF28" s="660"/>
      <c r="DG28" s="660"/>
      <c r="DH28" s="660"/>
      <c r="DI28" s="660"/>
      <c r="DJ28" s="660"/>
      <c r="DK28" s="661"/>
      <c r="DL28" s="668">
        <v>606137</v>
      </c>
      <c r="DM28" s="660"/>
      <c r="DN28" s="660"/>
      <c r="DO28" s="660"/>
      <c r="DP28" s="660"/>
      <c r="DQ28" s="660"/>
      <c r="DR28" s="660"/>
      <c r="DS28" s="660"/>
      <c r="DT28" s="660"/>
      <c r="DU28" s="660"/>
      <c r="DV28" s="661"/>
      <c r="DW28" s="664">
        <v>10.6</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532446</v>
      </c>
      <c r="S29" s="660"/>
      <c r="T29" s="660"/>
      <c r="U29" s="660"/>
      <c r="V29" s="660"/>
      <c r="W29" s="660"/>
      <c r="X29" s="660"/>
      <c r="Y29" s="661"/>
      <c r="Z29" s="662">
        <v>5.8</v>
      </c>
      <c r="AA29" s="662"/>
      <c r="AB29" s="662"/>
      <c r="AC29" s="662"/>
      <c r="AD29" s="663" t="s">
        <v>124</v>
      </c>
      <c r="AE29" s="663"/>
      <c r="AF29" s="663"/>
      <c r="AG29" s="663"/>
      <c r="AH29" s="663"/>
      <c r="AI29" s="663"/>
      <c r="AJ29" s="663"/>
      <c r="AK29" s="663"/>
      <c r="AL29" s="664" t="s">
        <v>124</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606137</v>
      </c>
      <c r="CS29" s="695"/>
      <c r="CT29" s="695"/>
      <c r="CU29" s="695"/>
      <c r="CV29" s="695"/>
      <c r="CW29" s="695"/>
      <c r="CX29" s="695"/>
      <c r="CY29" s="696"/>
      <c r="CZ29" s="664">
        <v>6.9</v>
      </c>
      <c r="DA29" s="693"/>
      <c r="DB29" s="693"/>
      <c r="DC29" s="697"/>
      <c r="DD29" s="668">
        <v>606137</v>
      </c>
      <c r="DE29" s="695"/>
      <c r="DF29" s="695"/>
      <c r="DG29" s="695"/>
      <c r="DH29" s="695"/>
      <c r="DI29" s="695"/>
      <c r="DJ29" s="695"/>
      <c r="DK29" s="696"/>
      <c r="DL29" s="668">
        <v>606137</v>
      </c>
      <c r="DM29" s="695"/>
      <c r="DN29" s="695"/>
      <c r="DO29" s="695"/>
      <c r="DP29" s="695"/>
      <c r="DQ29" s="695"/>
      <c r="DR29" s="695"/>
      <c r="DS29" s="695"/>
      <c r="DT29" s="695"/>
      <c r="DU29" s="695"/>
      <c r="DV29" s="696"/>
      <c r="DW29" s="664">
        <v>10.6</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5068</v>
      </c>
      <c r="S30" s="660"/>
      <c r="T30" s="660"/>
      <c r="U30" s="660"/>
      <c r="V30" s="660"/>
      <c r="W30" s="660"/>
      <c r="X30" s="660"/>
      <c r="Y30" s="661"/>
      <c r="Z30" s="662">
        <v>0.1</v>
      </c>
      <c r="AA30" s="662"/>
      <c r="AB30" s="662"/>
      <c r="AC30" s="662"/>
      <c r="AD30" s="663">
        <v>2706</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184</v>
      </c>
      <c r="AY30" s="646"/>
      <c r="AZ30" s="646"/>
      <c r="BA30" s="646"/>
      <c r="BB30" s="646"/>
      <c r="BC30" s="646"/>
      <c r="BD30" s="646"/>
      <c r="BE30" s="646"/>
      <c r="BF30" s="647"/>
      <c r="BG30" s="719">
        <v>99.4</v>
      </c>
      <c r="BH30" s="720"/>
      <c r="BI30" s="720"/>
      <c r="BJ30" s="720"/>
      <c r="BK30" s="720"/>
      <c r="BL30" s="720"/>
      <c r="BM30" s="654">
        <v>98.5</v>
      </c>
      <c r="BN30" s="720"/>
      <c r="BO30" s="720"/>
      <c r="BP30" s="720"/>
      <c r="BQ30" s="721"/>
      <c r="BR30" s="719">
        <v>99.2</v>
      </c>
      <c r="BS30" s="720"/>
      <c r="BT30" s="720"/>
      <c r="BU30" s="720"/>
      <c r="BV30" s="720"/>
      <c r="BW30" s="720"/>
      <c r="BX30" s="654">
        <v>98.3</v>
      </c>
      <c r="BY30" s="720"/>
      <c r="BZ30" s="720"/>
      <c r="CA30" s="720"/>
      <c r="CB30" s="721"/>
      <c r="CD30" s="724"/>
      <c r="CE30" s="725"/>
      <c r="CF30" s="674" t="s">
        <v>309</v>
      </c>
      <c r="CG30" s="675"/>
      <c r="CH30" s="675"/>
      <c r="CI30" s="675"/>
      <c r="CJ30" s="675"/>
      <c r="CK30" s="675"/>
      <c r="CL30" s="675"/>
      <c r="CM30" s="675"/>
      <c r="CN30" s="675"/>
      <c r="CO30" s="675"/>
      <c r="CP30" s="675"/>
      <c r="CQ30" s="676"/>
      <c r="CR30" s="659">
        <v>559100</v>
      </c>
      <c r="CS30" s="660"/>
      <c r="CT30" s="660"/>
      <c r="CU30" s="660"/>
      <c r="CV30" s="660"/>
      <c r="CW30" s="660"/>
      <c r="CX30" s="660"/>
      <c r="CY30" s="661"/>
      <c r="CZ30" s="664">
        <v>6.4</v>
      </c>
      <c r="DA30" s="693"/>
      <c r="DB30" s="693"/>
      <c r="DC30" s="697"/>
      <c r="DD30" s="668">
        <v>559100</v>
      </c>
      <c r="DE30" s="660"/>
      <c r="DF30" s="660"/>
      <c r="DG30" s="660"/>
      <c r="DH30" s="660"/>
      <c r="DI30" s="660"/>
      <c r="DJ30" s="660"/>
      <c r="DK30" s="661"/>
      <c r="DL30" s="668">
        <v>559100</v>
      </c>
      <c r="DM30" s="660"/>
      <c r="DN30" s="660"/>
      <c r="DO30" s="660"/>
      <c r="DP30" s="660"/>
      <c r="DQ30" s="660"/>
      <c r="DR30" s="660"/>
      <c r="DS30" s="660"/>
      <c r="DT30" s="660"/>
      <c r="DU30" s="660"/>
      <c r="DV30" s="661"/>
      <c r="DW30" s="664">
        <v>9.8000000000000007</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10023</v>
      </c>
      <c r="S31" s="660"/>
      <c r="T31" s="660"/>
      <c r="U31" s="660"/>
      <c r="V31" s="660"/>
      <c r="W31" s="660"/>
      <c r="X31" s="660"/>
      <c r="Y31" s="661"/>
      <c r="Z31" s="662">
        <v>0.1</v>
      </c>
      <c r="AA31" s="662"/>
      <c r="AB31" s="662"/>
      <c r="AC31" s="662"/>
      <c r="AD31" s="663" t="s">
        <v>245</v>
      </c>
      <c r="AE31" s="663"/>
      <c r="AF31" s="663"/>
      <c r="AG31" s="663"/>
      <c r="AH31" s="663"/>
      <c r="AI31" s="663"/>
      <c r="AJ31" s="663"/>
      <c r="AK31" s="663"/>
      <c r="AL31" s="664" t="s">
        <v>124</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99.3</v>
      </c>
      <c r="BH31" s="695"/>
      <c r="BI31" s="695"/>
      <c r="BJ31" s="695"/>
      <c r="BK31" s="695"/>
      <c r="BL31" s="695"/>
      <c r="BM31" s="665">
        <v>98.5</v>
      </c>
      <c r="BN31" s="717"/>
      <c r="BO31" s="717"/>
      <c r="BP31" s="717"/>
      <c r="BQ31" s="718"/>
      <c r="BR31" s="716">
        <v>99.1</v>
      </c>
      <c r="BS31" s="695"/>
      <c r="BT31" s="695"/>
      <c r="BU31" s="695"/>
      <c r="BV31" s="695"/>
      <c r="BW31" s="695"/>
      <c r="BX31" s="665">
        <v>98.1</v>
      </c>
      <c r="BY31" s="717"/>
      <c r="BZ31" s="717"/>
      <c r="CA31" s="717"/>
      <c r="CB31" s="718"/>
      <c r="CD31" s="724"/>
      <c r="CE31" s="725"/>
      <c r="CF31" s="674" t="s">
        <v>313</v>
      </c>
      <c r="CG31" s="675"/>
      <c r="CH31" s="675"/>
      <c r="CI31" s="675"/>
      <c r="CJ31" s="675"/>
      <c r="CK31" s="675"/>
      <c r="CL31" s="675"/>
      <c r="CM31" s="675"/>
      <c r="CN31" s="675"/>
      <c r="CO31" s="675"/>
      <c r="CP31" s="675"/>
      <c r="CQ31" s="676"/>
      <c r="CR31" s="659">
        <v>47037</v>
      </c>
      <c r="CS31" s="695"/>
      <c r="CT31" s="695"/>
      <c r="CU31" s="695"/>
      <c r="CV31" s="695"/>
      <c r="CW31" s="695"/>
      <c r="CX31" s="695"/>
      <c r="CY31" s="696"/>
      <c r="CZ31" s="664">
        <v>0.5</v>
      </c>
      <c r="DA31" s="693"/>
      <c r="DB31" s="693"/>
      <c r="DC31" s="697"/>
      <c r="DD31" s="668">
        <v>47037</v>
      </c>
      <c r="DE31" s="695"/>
      <c r="DF31" s="695"/>
      <c r="DG31" s="695"/>
      <c r="DH31" s="695"/>
      <c r="DI31" s="695"/>
      <c r="DJ31" s="695"/>
      <c r="DK31" s="696"/>
      <c r="DL31" s="668">
        <v>47037</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670000</v>
      </c>
      <c r="S32" s="660"/>
      <c r="T32" s="660"/>
      <c r="U32" s="660"/>
      <c r="V32" s="660"/>
      <c r="W32" s="660"/>
      <c r="X32" s="660"/>
      <c r="Y32" s="661"/>
      <c r="Z32" s="662">
        <v>7.3</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99.4</v>
      </c>
      <c r="BH32" s="729"/>
      <c r="BI32" s="729"/>
      <c r="BJ32" s="729"/>
      <c r="BK32" s="729"/>
      <c r="BL32" s="729"/>
      <c r="BM32" s="730">
        <v>98.5</v>
      </c>
      <c r="BN32" s="729"/>
      <c r="BO32" s="729"/>
      <c r="BP32" s="729"/>
      <c r="BQ32" s="731"/>
      <c r="BR32" s="728">
        <v>99.2</v>
      </c>
      <c r="BS32" s="729"/>
      <c r="BT32" s="729"/>
      <c r="BU32" s="729"/>
      <c r="BV32" s="729"/>
      <c r="BW32" s="729"/>
      <c r="BX32" s="730">
        <v>98.2</v>
      </c>
      <c r="BY32" s="729"/>
      <c r="BZ32" s="729"/>
      <c r="CA32" s="729"/>
      <c r="CB32" s="731"/>
      <c r="CD32" s="726"/>
      <c r="CE32" s="727"/>
      <c r="CF32" s="674" t="s">
        <v>316</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245</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124</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355180</v>
      </c>
      <c r="S33" s="660"/>
      <c r="T33" s="660"/>
      <c r="U33" s="660"/>
      <c r="V33" s="660"/>
      <c r="W33" s="660"/>
      <c r="X33" s="660"/>
      <c r="Y33" s="661"/>
      <c r="Z33" s="662">
        <v>3.9</v>
      </c>
      <c r="AA33" s="662"/>
      <c r="AB33" s="662"/>
      <c r="AC33" s="662"/>
      <c r="AD33" s="663" t="s">
        <v>124</v>
      </c>
      <c r="AE33" s="663"/>
      <c r="AF33" s="663"/>
      <c r="AG33" s="663"/>
      <c r="AH33" s="663"/>
      <c r="AI33" s="663"/>
      <c r="AJ33" s="663"/>
      <c r="AK33" s="663"/>
      <c r="AL33" s="664" t="s">
        <v>245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4335810</v>
      </c>
      <c r="CS33" s="695"/>
      <c r="CT33" s="695"/>
      <c r="CU33" s="695"/>
      <c r="CV33" s="695"/>
      <c r="CW33" s="695"/>
      <c r="CX33" s="695"/>
      <c r="CY33" s="696"/>
      <c r="CZ33" s="664">
        <v>49.5</v>
      </c>
      <c r="DA33" s="693"/>
      <c r="DB33" s="693"/>
      <c r="DC33" s="697"/>
      <c r="DD33" s="668">
        <v>3736304</v>
      </c>
      <c r="DE33" s="695"/>
      <c r="DF33" s="695"/>
      <c r="DG33" s="695"/>
      <c r="DH33" s="695"/>
      <c r="DI33" s="695"/>
      <c r="DJ33" s="695"/>
      <c r="DK33" s="696"/>
      <c r="DL33" s="668">
        <v>2347750</v>
      </c>
      <c r="DM33" s="695"/>
      <c r="DN33" s="695"/>
      <c r="DO33" s="695"/>
      <c r="DP33" s="695"/>
      <c r="DQ33" s="695"/>
      <c r="DR33" s="695"/>
      <c r="DS33" s="695"/>
      <c r="DT33" s="695"/>
      <c r="DU33" s="695"/>
      <c r="DV33" s="696"/>
      <c r="DW33" s="664">
        <v>41</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348663</v>
      </c>
      <c r="S34" s="660"/>
      <c r="T34" s="660"/>
      <c r="U34" s="660"/>
      <c r="V34" s="660"/>
      <c r="W34" s="660"/>
      <c r="X34" s="660"/>
      <c r="Y34" s="661"/>
      <c r="Z34" s="662">
        <v>3.8</v>
      </c>
      <c r="AA34" s="662"/>
      <c r="AB34" s="662"/>
      <c r="AC34" s="662"/>
      <c r="AD34" s="663">
        <v>20464</v>
      </c>
      <c r="AE34" s="663"/>
      <c r="AF34" s="663"/>
      <c r="AG34" s="663"/>
      <c r="AH34" s="663"/>
      <c r="AI34" s="663"/>
      <c r="AJ34" s="663"/>
      <c r="AK34" s="663"/>
      <c r="AL34" s="664">
        <v>0.4</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1711610</v>
      </c>
      <c r="CS34" s="660"/>
      <c r="CT34" s="660"/>
      <c r="CU34" s="660"/>
      <c r="CV34" s="660"/>
      <c r="CW34" s="660"/>
      <c r="CX34" s="660"/>
      <c r="CY34" s="661"/>
      <c r="CZ34" s="664">
        <v>19.5</v>
      </c>
      <c r="DA34" s="693"/>
      <c r="DB34" s="693"/>
      <c r="DC34" s="697"/>
      <c r="DD34" s="668">
        <v>1348878</v>
      </c>
      <c r="DE34" s="660"/>
      <c r="DF34" s="660"/>
      <c r="DG34" s="660"/>
      <c r="DH34" s="660"/>
      <c r="DI34" s="660"/>
      <c r="DJ34" s="660"/>
      <c r="DK34" s="661"/>
      <c r="DL34" s="668">
        <v>952088</v>
      </c>
      <c r="DM34" s="660"/>
      <c r="DN34" s="660"/>
      <c r="DO34" s="660"/>
      <c r="DP34" s="660"/>
      <c r="DQ34" s="660"/>
      <c r="DR34" s="660"/>
      <c r="DS34" s="660"/>
      <c r="DT34" s="660"/>
      <c r="DU34" s="660"/>
      <c r="DV34" s="661"/>
      <c r="DW34" s="664">
        <v>16.600000000000001</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473681</v>
      </c>
      <c r="S35" s="660"/>
      <c r="T35" s="660"/>
      <c r="U35" s="660"/>
      <c r="V35" s="660"/>
      <c r="W35" s="660"/>
      <c r="X35" s="660"/>
      <c r="Y35" s="661"/>
      <c r="Z35" s="662">
        <v>5.2</v>
      </c>
      <c r="AA35" s="662"/>
      <c r="AB35" s="662"/>
      <c r="AC35" s="662"/>
      <c r="AD35" s="663" t="s">
        <v>124</v>
      </c>
      <c r="AE35" s="663"/>
      <c r="AF35" s="663"/>
      <c r="AG35" s="663"/>
      <c r="AH35" s="663"/>
      <c r="AI35" s="663"/>
      <c r="AJ35" s="663"/>
      <c r="AK35" s="663"/>
      <c r="AL35" s="664" t="s">
        <v>124</v>
      </c>
      <c r="AM35" s="665"/>
      <c r="AN35" s="665"/>
      <c r="AO35" s="666"/>
      <c r="AP35" s="214"/>
      <c r="AQ35" s="732" t="s">
        <v>324</v>
      </c>
      <c r="AR35" s="733"/>
      <c r="AS35" s="733"/>
      <c r="AT35" s="733"/>
      <c r="AU35" s="733"/>
      <c r="AV35" s="733"/>
      <c r="AW35" s="733"/>
      <c r="AX35" s="733"/>
      <c r="AY35" s="734"/>
      <c r="AZ35" s="648">
        <v>1068198</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153910</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49385</v>
      </c>
      <c r="CS35" s="695"/>
      <c r="CT35" s="695"/>
      <c r="CU35" s="695"/>
      <c r="CV35" s="695"/>
      <c r="CW35" s="695"/>
      <c r="CX35" s="695"/>
      <c r="CY35" s="696"/>
      <c r="CZ35" s="664">
        <v>0.6</v>
      </c>
      <c r="DA35" s="693"/>
      <c r="DB35" s="693"/>
      <c r="DC35" s="697"/>
      <c r="DD35" s="668">
        <v>49385</v>
      </c>
      <c r="DE35" s="695"/>
      <c r="DF35" s="695"/>
      <c r="DG35" s="695"/>
      <c r="DH35" s="695"/>
      <c r="DI35" s="695"/>
      <c r="DJ35" s="695"/>
      <c r="DK35" s="696"/>
      <c r="DL35" s="668">
        <v>49385</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328</v>
      </c>
      <c r="AR36" s="737"/>
      <c r="AS36" s="737"/>
      <c r="AT36" s="737"/>
      <c r="AU36" s="737"/>
      <c r="AV36" s="737"/>
      <c r="AW36" s="737"/>
      <c r="AX36" s="737"/>
      <c r="AY36" s="738"/>
      <c r="AZ36" s="659">
        <v>333918</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125452</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981376</v>
      </c>
      <c r="CS36" s="660"/>
      <c r="CT36" s="660"/>
      <c r="CU36" s="660"/>
      <c r="CV36" s="660"/>
      <c r="CW36" s="660"/>
      <c r="CX36" s="660"/>
      <c r="CY36" s="661"/>
      <c r="CZ36" s="664">
        <v>11.2</v>
      </c>
      <c r="DA36" s="693"/>
      <c r="DB36" s="693"/>
      <c r="DC36" s="697"/>
      <c r="DD36" s="668">
        <v>921018</v>
      </c>
      <c r="DE36" s="660"/>
      <c r="DF36" s="660"/>
      <c r="DG36" s="660"/>
      <c r="DH36" s="660"/>
      <c r="DI36" s="660"/>
      <c r="DJ36" s="660"/>
      <c r="DK36" s="661"/>
      <c r="DL36" s="668">
        <v>682241</v>
      </c>
      <c r="DM36" s="660"/>
      <c r="DN36" s="660"/>
      <c r="DO36" s="660"/>
      <c r="DP36" s="660"/>
      <c r="DQ36" s="660"/>
      <c r="DR36" s="660"/>
      <c r="DS36" s="660"/>
      <c r="DT36" s="660"/>
      <c r="DU36" s="660"/>
      <c r="DV36" s="661"/>
      <c r="DW36" s="664">
        <v>11.9</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410381</v>
      </c>
      <c r="S37" s="660"/>
      <c r="T37" s="660"/>
      <c r="U37" s="660"/>
      <c r="V37" s="660"/>
      <c r="W37" s="660"/>
      <c r="X37" s="660"/>
      <c r="Y37" s="661"/>
      <c r="Z37" s="662">
        <v>4.5</v>
      </c>
      <c r="AA37" s="662"/>
      <c r="AB37" s="662"/>
      <c r="AC37" s="662"/>
      <c r="AD37" s="663" t="s">
        <v>245</v>
      </c>
      <c r="AE37" s="663"/>
      <c r="AF37" s="663"/>
      <c r="AG37" s="663"/>
      <c r="AH37" s="663"/>
      <c r="AI37" s="663"/>
      <c r="AJ37" s="663"/>
      <c r="AK37" s="663"/>
      <c r="AL37" s="664" t="s">
        <v>124</v>
      </c>
      <c r="AM37" s="665"/>
      <c r="AN37" s="665"/>
      <c r="AO37" s="666"/>
      <c r="AQ37" s="736" t="s">
        <v>332</v>
      </c>
      <c r="AR37" s="737"/>
      <c r="AS37" s="737"/>
      <c r="AT37" s="737"/>
      <c r="AU37" s="737"/>
      <c r="AV37" s="737"/>
      <c r="AW37" s="737"/>
      <c r="AX37" s="737"/>
      <c r="AY37" s="738"/>
      <c r="AZ37" s="659">
        <v>2785</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3371</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523885</v>
      </c>
      <c r="CS37" s="695"/>
      <c r="CT37" s="695"/>
      <c r="CU37" s="695"/>
      <c r="CV37" s="695"/>
      <c r="CW37" s="695"/>
      <c r="CX37" s="695"/>
      <c r="CY37" s="696"/>
      <c r="CZ37" s="664">
        <v>6</v>
      </c>
      <c r="DA37" s="693"/>
      <c r="DB37" s="693"/>
      <c r="DC37" s="697"/>
      <c r="DD37" s="668">
        <v>523885</v>
      </c>
      <c r="DE37" s="695"/>
      <c r="DF37" s="695"/>
      <c r="DG37" s="695"/>
      <c r="DH37" s="695"/>
      <c r="DI37" s="695"/>
      <c r="DJ37" s="695"/>
      <c r="DK37" s="696"/>
      <c r="DL37" s="668">
        <v>423032</v>
      </c>
      <c r="DM37" s="695"/>
      <c r="DN37" s="695"/>
      <c r="DO37" s="695"/>
      <c r="DP37" s="695"/>
      <c r="DQ37" s="695"/>
      <c r="DR37" s="695"/>
      <c r="DS37" s="695"/>
      <c r="DT37" s="695"/>
      <c r="DU37" s="695"/>
      <c r="DV37" s="696"/>
      <c r="DW37" s="664">
        <v>7.4</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9135021</v>
      </c>
      <c r="S38" s="740"/>
      <c r="T38" s="740"/>
      <c r="U38" s="740"/>
      <c r="V38" s="740"/>
      <c r="W38" s="740"/>
      <c r="X38" s="740"/>
      <c r="Y38" s="741"/>
      <c r="Z38" s="742">
        <v>100</v>
      </c>
      <c r="AA38" s="742"/>
      <c r="AB38" s="742"/>
      <c r="AC38" s="742"/>
      <c r="AD38" s="743">
        <v>5311308</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t="s">
        <v>124</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5689</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1065413</v>
      </c>
      <c r="CS38" s="660"/>
      <c r="CT38" s="660"/>
      <c r="CU38" s="660"/>
      <c r="CV38" s="660"/>
      <c r="CW38" s="660"/>
      <c r="CX38" s="660"/>
      <c r="CY38" s="661"/>
      <c r="CZ38" s="664">
        <v>12.2</v>
      </c>
      <c r="DA38" s="693"/>
      <c r="DB38" s="693"/>
      <c r="DC38" s="697"/>
      <c r="DD38" s="668">
        <v>946023</v>
      </c>
      <c r="DE38" s="660"/>
      <c r="DF38" s="660"/>
      <c r="DG38" s="660"/>
      <c r="DH38" s="660"/>
      <c r="DI38" s="660"/>
      <c r="DJ38" s="660"/>
      <c r="DK38" s="661"/>
      <c r="DL38" s="668">
        <v>664036</v>
      </c>
      <c r="DM38" s="660"/>
      <c r="DN38" s="660"/>
      <c r="DO38" s="660"/>
      <c r="DP38" s="660"/>
      <c r="DQ38" s="660"/>
      <c r="DR38" s="660"/>
      <c r="DS38" s="660"/>
      <c r="DT38" s="660"/>
      <c r="DU38" s="660"/>
      <c r="DV38" s="661"/>
      <c r="DW38" s="664">
        <v>11.6</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245</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97</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477026</v>
      </c>
      <c r="CS39" s="695"/>
      <c r="CT39" s="695"/>
      <c r="CU39" s="695"/>
      <c r="CV39" s="695"/>
      <c r="CW39" s="695"/>
      <c r="CX39" s="695"/>
      <c r="CY39" s="696"/>
      <c r="CZ39" s="664">
        <v>5.4</v>
      </c>
      <c r="DA39" s="693"/>
      <c r="DB39" s="693"/>
      <c r="DC39" s="697"/>
      <c r="DD39" s="668">
        <v>471000</v>
      </c>
      <c r="DE39" s="695"/>
      <c r="DF39" s="695"/>
      <c r="DG39" s="695"/>
      <c r="DH39" s="695"/>
      <c r="DI39" s="695"/>
      <c r="DJ39" s="695"/>
      <c r="DK39" s="696"/>
      <c r="DL39" s="668" t="s">
        <v>245</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171087</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93</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51000</v>
      </c>
      <c r="CS40" s="660"/>
      <c r="CT40" s="660"/>
      <c r="CU40" s="660"/>
      <c r="CV40" s="660"/>
      <c r="CW40" s="660"/>
      <c r="CX40" s="660"/>
      <c r="CY40" s="661"/>
      <c r="CZ40" s="664">
        <v>0.6</v>
      </c>
      <c r="DA40" s="693"/>
      <c r="DB40" s="693"/>
      <c r="DC40" s="697"/>
      <c r="DD40" s="668" t="s">
        <v>245</v>
      </c>
      <c r="DE40" s="660"/>
      <c r="DF40" s="660"/>
      <c r="DG40" s="660"/>
      <c r="DH40" s="660"/>
      <c r="DI40" s="660"/>
      <c r="DJ40" s="660"/>
      <c r="DK40" s="661"/>
      <c r="DL40" s="668" t="s">
        <v>124</v>
      </c>
      <c r="DM40" s="660"/>
      <c r="DN40" s="660"/>
      <c r="DO40" s="660"/>
      <c r="DP40" s="660"/>
      <c r="DQ40" s="660"/>
      <c r="DR40" s="660"/>
      <c r="DS40" s="660"/>
      <c r="DT40" s="660"/>
      <c r="DU40" s="660"/>
      <c r="DV40" s="661"/>
      <c r="DW40" s="664" t="s">
        <v>245</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560408</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299</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245</v>
      </c>
      <c r="CS41" s="695"/>
      <c r="CT41" s="695"/>
      <c r="CU41" s="695"/>
      <c r="CV41" s="695"/>
      <c r="CW41" s="695"/>
      <c r="CX41" s="695"/>
      <c r="CY41" s="696"/>
      <c r="CZ41" s="664" t="s">
        <v>245</v>
      </c>
      <c r="DA41" s="693"/>
      <c r="DB41" s="693"/>
      <c r="DC41" s="697"/>
      <c r="DD41" s="668" t="s">
        <v>245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569458</v>
      </c>
      <c r="CS42" s="660"/>
      <c r="CT42" s="660"/>
      <c r="CU42" s="660"/>
      <c r="CV42" s="660"/>
      <c r="CW42" s="660"/>
      <c r="CX42" s="660"/>
      <c r="CY42" s="661"/>
      <c r="CZ42" s="664">
        <v>6.5</v>
      </c>
      <c r="DA42" s="665"/>
      <c r="DB42" s="665"/>
      <c r="DC42" s="760"/>
      <c r="DD42" s="668">
        <v>451203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28952</v>
      </c>
      <c r="CS43" s="695"/>
      <c r="CT43" s="695"/>
      <c r="CU43" s="695"/>
      <c r="CV43" s="695"/>
      <c r="CW43" s="695"/>
      <c r="CX43" s="695"/>
      <c r="CY43" s="696"/>
      <c r="CZ43" s="664">
        <v>0.3</v>
      </c>
      <c r="DA43" s="693"/>
      <c r="DB43" s="693"/>
      <c r="DC43" s="697"/>
      <c r="DD43" s="668">
        <v>28952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527112</v>
      </c>
      <c r="CS44" s="660"/>
      <c r="CT44" s="660"/>
      <c r="CU44" s="660"/>
      <c r="CV44" s="660"/>
      <c r="CW44" s="660"/>
      <c r="CX44" s="660"/>
      <c r="CY44" s="661"/>
      <c r="CZ44" s="664">
        <v>6</v>
      </c>
      <c r="DA44" s="665"/>
      <c r="DB44" s="665"/>
      <c r="DC44" s="760"/>
      <c r="DD44" s="668">
        <v>441757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87126</v>
      </c>
      <c r="CS45" s="695"/>
      <c r="CT45" s="695"/>
      <c r="CU45" s="695"/>
      <c r="CV45" s="695"/>
      <c r="CW45" s="695"/>
      <c r="CX45" s="695"/>
      <c r="CY45" s="696"/>
      <c r="CZ45" s="664">
        <v>1</v>
      </c>
      <c r="DA45" s="693"/>
      <c r="DB45" s="693"/>
      <c r="DC45" s="697"/>
      <c r="DD45" s="668">
        <v>20081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425587</v>
      </c>
      <c r="CS46" s="660"/>
      <c r="CT46" s="660"/>
      <c r="CU46" s="660"/>
      <c r="CV46" s="660"/>
      <c r="CW46" s="660"/>
      <c r="CX46" s="660"/>
      <c r="CY46" s="661"/>
      <c r="CZ46" s="664">
        <v>4.9000000000000004</v>
      </c>
      <c r="DA46" s="665"/>
      <c r="DB46" s="665"/>
      <c r="DC46" s="760"/>
      <c r="DD46" s="668">
        <v>407633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v>42346</v>
      </c>
      <c r="CS47" s="695"/>
      <c r="CT47" s="695"/>
      <c r="CU47" s="695"/>
      <c r="CV47" s="695"/>
      <c r="CW47" s="695"/>
      <c r="CX47" s="695"/>
      <c r="CY47" s="696"/>
      <c r="CZ47" s="664">
        <v>0.5</v>
      </c>
      <c r="DA47" s="693"/>
      <c r="DB47" s="693"/>
      <c r="DC47" s="697"/>
      <c r="DD47" s="668">
        <v>9446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245</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8764556</v>
      </c>
      <c r="CS49" s="729"/>
      <c r="CT49" s="729"/>
      <c r="CU49" s="729"/>
      <c r="CV49" s="729"/>
      <c r="CW49" s="729"/>
      <c r="CX49" s="729"/>
      <c r="CY49" s="761"/>
      <c r="CZ49" s="744">
        <v>100</v>
      </c>
      <c r="DA49" s="762"/>
      <c r="DB49" s="762"/>
      <c r="DC49" s="763"/>
      <c r="DD49" s="764">
        <v>6751309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7K70aR1inQJaVIdR4u0W3iNIKWie+Hwnc7FjO4DVvyBVdQTKjedOcMHTfZbHACWQ9b8NrRIeMMMUW8m7IPHZwg==" saltValue="p+IijJRl5RmTAbBRHPktT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9135</v>
      </c>
      <c r="R7" s="795"/>
      <c r="S7" s="795"/>
      <c r="T7" s="795"/>
      <c r="U7" s="795"/>
      <c r="V7" s="795">
        <v>8765</v>
      </c>
      <c r="W7" s="795"/>
      <c r="X7" s="795"/>
      <c r="Y7" s="795"/>
      <c r="Z7" s="795"/>
      <c r="AA7" s="795">
        <v>370</v>
      </c>
      <c r="AB7" s="795"/>
      <c r="AC7" s="795"/>
      <c r="AD7" s="795"/>
      <c r="AE7" s="796"/>
      <c r="AF7" s="797">
        <v>330</v>
      </c>
      <c r="AG7" s="798"/>
      <c r="AH7" s="798"/>
      <c r="AI7" s="798"/>
      <c r="AJ7" s="799"/>
      <c r="AK7" s="834">
        <v>670</v>
      </c>
      <c r="AL7" s="835"/>
      <c r="AM7" s="835"/>
      <c r="AN7" s="835"/>
      <c r="AO7" s="835"/>
      <c r="AP7" s="835">
        <v>8944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t="s">
        <v>571</v>
      </c>
      <c r="AB8" s="819"/>
      <c r="AC8" s="819"/>
      <c r="AD8" s="819"/>
      <c r="AE8" s="820"/>
      <c r="AF8" s="821" t="s">
        <v>124</v>
      </c>
      <c r="AG8" s="822"/>
      <c r="AH8" s="822"/>
      <c r="AI8" s="822"/>
      <c r="AJ8" s="823"/>
      <c r="AK8" s="824" t="s">
        <v>571</v>
      </c>
      <c r="AL8" s="825"/>
      <c r="AM8" s="825"/>
      <c r="AN8" s="825"/>
      <c r="AO8" s="825"/>
      <c r="AP8" s="825" t="s">
        <v>571</v>
      </c>
      <c r="AQ8" s="825"/>
      <c r="AR8" s="825"/>
      <c r="AS8" s="825"/>
      <c r="AT8" s="825"/>
      <c r="AU8" s="826" t="s">
        <v>572</v>
      </c>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9135</v>
      </c>
      <c r="R23" s="854"/>
      <c r="S23" s="854"/>
      <c r="T23" s="854"/>
      <c r="U23" s="854"/>
      <c r="V23" s="854">
        <v>8765</v>
      </c>
      <c r="W23" s="854"/>
      <c r="X23" s="854"/>
      <c r="Y23" s="854"/>
      <c r="Z23" s="854"/>
      <c r="AA23" s="854">
        <v>370</v>
      </c>
      <c r="AB23" s="854"/>
      <c r="AC23" s="854"/>
      <c r="AD23" s="854"/>
      <c r="AE23" s="855"/>
      <c r="AF23" s="856">
        <v>330</v>
      </c>
      <c r="AG23" s="854"/>
      <c r="AH23" s="854"/>
      <c r="AI23" s="854"/>
      <c r="AJ23" s="857"/>
      <c r="AK23" s="858"/>
      <c r="AL23" s="859"/>
      <c r="AM23" s="859"/>
      <c r="AN23" s="859"/>
      <c r="AO23" s="859"/>
      <c r="AP23" s="854">
        <v>8944</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2970</v>
      </c>
      <c r="R28" s="883"/>
      <c r="S28" s="883"/>
      <c r="T28" s="883"/>
      <c r="U28" s="883"/>
      <c r="V28" s="883">
        <v>2816</v>
      </c>
      <c r="W28" s="883"/>
      <c r="X28" s="883"/>
      <c r="Y28" s="883"/>
      <c r="Z28" s="883"/>
      <c r="AA28" s="883">
        <v>154</v>
      </c>
      <c r="AB28" s="883"/>
      <c r="AC28" s="883"/>
      <c r="AD28" s="883"/>
      <c r="AE28" s="884"/>
      <c r="AF28" s="885">
        <v>154</v>
      </c>
      <c r="AG28" s="883"/>
      <c r="AH28" s="883"/>
      <c r="AI28" s="883"/>
      <c r="AJ28" s="886"/>
      <c r="AK28" s="887">
        <v>153</v>
      </c>
      <c r="AL28" s="878"/>
      <c r="AM28" s="878"/>
      <c r="AN28" s="878"/>
      <c r="AO28" s="878"/>
      <c r="AP28" s="878" t="s">
        <v>573</v>
      </c>
      <c r="AQ28" s="878"/>
      <c r="AR28" s="878"/>
      <c r="AS28" s="878"/>
      <c r="AT28" s="878"/>
      <c r="AU28" s="878" t="s">
        <v>574</v>
      </c>
      <c r="AV28" s="878"/>
      <c r="AW28" s="878"/>
      <c r="AX28" s="878"/>
      <c r="AY28" s="878"/>
      <c r="AZ28" s="879" t="s">
        <v>571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1884</v>
      </c>
      <c r="R29" s="819"/>
      <c r="S29" s="819"/>
      <c r="T29" s="819"/>
      <c r="U29" s="819"/>
      <c r="V29" s="819">
        <v>1643</v>
      </c>
      <c r="W29" s="819"/>
      <c r="X29" s="819"/>
      <c r="Y29" s="819"/>
      <c r="Z29" s="819"/>
      <c r="AA29" s="819">
        <v>241</v>
      </c>
      <c r="AB29" s="819"/>
      <c r="AC29" s="819"/>
      <c r="AD29" s="819"/>
      <c r="AE29" s="820"/>
      <c r="AF29" s="821">
        <v>241</v>
      </c>
      <c r="AG29" s="822"/>
      <c r="AH29" s="822"/>
      <c r="AI29" s="822"/>
      <c r="AJ29" s="823"/>
      <c r="AK29" s="890">
        <v>234</v>
      </c>
      <c r="AL29" s="891"/>
      <c r="AM29" s="891"/>
      <c r="AN29" s="891"/>
      <c r="AO29" s="891"/>
      <c r="AP29" s="891" t="s">
        <v>571</v>
      </c>
      <c r="AQ29" s="891"/>
      <c r="AR29" s="891"/>
      <c r="AS29" s="891"/>
      <c r="AT29" s="891"/>
      <c r="AU29" s="891" t="s">
        <v>571</v>
      </c>
      <c r="AV29" s="891"/>
      <c r="AW29" s="891"/>
      <c r="AX29" s="891"/>
      <c r="AY29" s="891"/>
      <c r="AZ29" s="892" t="s">
        <v>571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358</v>
      </c>
      <c r="R30" s="819"/>
      <c r="S30" s="819"/>
      <c r="T30" s="819"/>
      <c r="U30" s="819"/>
      <c r="V30" s="819">
        <v>345</v>
      </c>
      <c r="W30" s="819"/>
      <c r="X30" s="819"/>
      <c r="Y30" s="819"/>
      <c r="Z30" s="819"/>
      <c r="AA30" s="819">
        <v>13</v>
      </c>
      <c r="AB30" s="819"/>
      <c r="AC30" s="819"/>
      <c r="AD30" s="819"/>
      <c r="AE30" s="820"/>
      <c r="AF30" s="821">
        <v>13</v>
      </c>
      <c r="AG30" s="822"/>
      <c r="AH30" s="822"/>
      <c r="AI30" s="822"/>
      <c r="AJ30" s="823"/>
      <c r="AK30" s="890">
        <v>52</v>
      </c>
      <c r="AL30" s="891"/>
      <c r="AM30" s="891"/>
      <c r="AN30" s="891"/>
      <c r="AO30" s="891"/>
      <c r="AP30" s="891" t="s">
        <v>571</v>
      </c>
      <c r="AQ30" s="891"/>
      <c r="AR30" s="891"/>
      <c r="AS30" s="891"/>
      <c r="AT30" s="891"/>
      <c r="AU30" s="891" t="s">
        <v>575</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564</v>
      </c>
      <c r="R31" s="819"/>
      <c r="S31" s="819"/>
      <c r="T31" s="819"/>
      <c r="U31" s="819"/>
      <c r="V31" s="819">
        <v>489</v>
      </c>
      <c r="W31" s="819"/>
      <c r="X31" s="819"/>
      <c r="Y31" s="819"/>
      <c r="Z31" s="819"/>
      <c r="AA31" s="819">
        <v>75</v>
      </c>
      <c r="AB31" s="819"/>
      <c r="AC31" s="819"/>
      <c r="AD31" s="819"/>
      <c r="AE31" s="820"/>
      <c r="AF31" s="821">
        <v>1137</v>
      </c>
      <c r="AG31" s="822"/>
      <c r="AH31" s="822"/>
      <c r="AI31" s="822"/>
      <c r="AJ31" s="823"/>
      <c r="AK31" s="890">
        <v>2</v>
      </c>
      <c r="AL31" s="891"/>
      <c r="AM31" s="891"/>
      <c r="AN31" s="891"/>
      <c r="AO31" s="891"/>
      <c r="AP31" s="891">
        <v>266</v>
      </c>
      <c r="AQ31" s="891"/>
      <c r="AR31" s="891"/>
      <c r="AS31" s="891"/>
      <c r="AT31" s="891"/>
      <c r="AU31" s="891">
        <v>0</v>
      </c>
      <c r="AV31" s="891"/>
      <c r="AW31" s="891"/>
      <c r="AX31" s="891"/>
      <c r="AY31" s="891"/>
      <c r="AZ31" s="892" t="s">
        <v>571</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591</v>
      </c>
      <c r="R32" s="819"/>
      <c r="S32" s="819"/>
      <c r="T32" s="819"/>
      <c r="U32" s="819"/>
      <c r="V32" s="819">
        <v>581</v>
      </c>
      <c r="W32" s="819"/>
      <c r="X32" s="819"/>
      <c r="Y32" s="819"/>
      <c r="Z32" s="819"/>
      <c r="AA32" s="819">
        <v>10</v>
      </c>
      <c r="AB32" s="819"/>
      <c r="AC32" s="819"/>
      <c r="AD32" s="819"/>
      <c r="AE32" s="820"/>
      <c r="AF32" s="821">
        <v>10</v>
      </c>
      <c r="AG32" s="822"/>
      <c r="AH32" s="822"/>
      <c r="AI32" s="822"/>
      <c r="AJ32" s="823"/>
      <c r="AK32" s="890">
        <v>334</v>
      </c>
      <c r="AL32" s="891"/>
      <c r="AM32" s="891"/>
      <c r="AN32" s="891"/>
      <c r="AO32" s="891"/>
      <c r="AP32" s="891">
        <v>3815</v>
      </c>
      <c r="AQ32" s="891"/>
      <c r="AR32" s="891"/>
      <c r="AS32" s="891"/>
      <c r="AT32" s="891"/>
      <c r="AU32" s="891">
        <v>3155</v>
      </c>
      <c r="AV32" s="891"/>
      <c r="AW32" s="891"/>
      <c r="AX32" s="891"/>
      <c r="AY32" s="891"/>
      <c r="AZ32" s="892" t="s">
        <v>571</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1554</v>
      </c>
      <c r="AG63" s="902"/>
      <c r="AH63" s="902"/>
      <c r="AI63" s="902"/>
      <c r="AJ63" s="903"/>
      <c r="AK63" s="904"/>
      <c r="AL63" s="899"/>
      <c r="AM63" s="899"/>
      <c r="AN63" s="899"/>
      <c r="AO63" s="899"/>
      <c r="AP63" s="902">
        <v>4081</v>
      </c>
      <c r="AQ63" s="902"/>
      <c r="AR63" s="902"/>
      <c r="AS63" s="902"/>
      <c r="AT63" s="902"/>
      <c r="AU63" s="902">
        <v>3155</v>
      </c>
      <c r="AV63" s="902"/>
      <c r="AW63" s="902"/>
      <c r="AX63" s="902"/>
      <c r="AY63" s="902"/>
      <c r="AZ63" s="906"/>
      <c r="BA63" s="906"/>
      <c r="BB63" s="906"/>
      <c r="BC63" s="906"/>
      <c r="BD63" s="906"/>
      <c r="BE63" s="907"/>
      <c r="BF63" s="907"/>
      <c r="BG63" s="907"/>
      <c r="BH63" s="907"/>
      <c r="BI63" s="908"/>
      <c r="BJ63" s="909" t="s">
        <v>124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576</v>
      </c>
      <c r="C68" s="930"/>
      <c r="D68" s="930"/>
      <c r="E68" s="930"/>
      <c r="F68" s="930"/>
      <c r="G68" s="930"/>
      <c r="H68" s="930"/>
      <c r="I68" s="930"/>
      <c r="J68" s="930"/>
      <c r="K68" s="930"/>
      <c r="L68" s="930"/>
      <c r="M68" s="930"/>
      <c r="N68" s="930"/>
      <c r="O68" s="930"/>
      <c r="P68" s="931"/>
      <c r="Q68" s="932">
        <v>8452</v>
      </c>
      <c r="R68" s="926"/>
      <c r="S68" s="926"/>
      <c r="T68" s="926"/>
      <c r="U68" s="926"/>
      <c r="V68" s="926">
        <v>8381</v>
      </c>
      <c r="W68" s="926"/>
      <c r="X68" s="926"/>
      <c r="Y68" s="926"/>
      <c r="Z68" s="926"/>
      <c r="AA68" s="926">
        <v>72</v>
      </c>
      <c r="AB68" s="926"/>
      <c r="AC68" s="926"/>
      <c r="AD68" s="926"/>
      <c r="AE68" s="926"/>
      <c r="AF68" s="926">
        <v>72</v>
      </c>
      <c r="AG68" s="926"/>
      <c r="AH68" s="926"/>
      <c r="AI68" s="926"/>
      <c r="AJ68" s="926"/>
      <c r="AK68" s="926">
        <v>970</v>
      </c>
      <c r="AL68" s="926"/>
      <c r="AM68" s="926"/>
      <c r="AN68" s="926"/>
      <c r="AO68" s="926"/>
      <c r="AP68" s="926" t="s">
        <v>582</v>
      </c>
      <c r="AQ68" s="926"/>
      <c r="AR68" s="926"/>
      <c r="AS68" s="926"/>
      <c r="AT68" s="926"/>
      <c r="AU68" s="926" t="s">
        <v>571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577</v>
      </c>
      <c r="C69" s="934"/>
      <c r="D69" s="934"/>
      <c r="E69" s="934"/>
      <c r="F69" s="934"/>
      <c r="G69" s="934"/>
      <c r="H69" s="934"/>
      <c r="I69" s="934"/>
      <c r="J69" s="934"/>
      <c r="K69" s="934"/>
      <c r="L69" s="934"/>
      <c r="M69" s="934"/>
      <c r="N69" s="934"/>
      <c r="O69" s="934"/>
      <c r="P69" s="935"/>
      <c r="Q69" s="936">
        <v>2586</v>
      </c>
      <c r="R69" s="891"/>
      <c r="S69" s="891"/>
      <c r="T69" s="891"/>
      <c r="U69" s="891"/>
      <c r="V69" s="891">
        <v>2560</v>
      </c>
      <c r="W69" s="891"/>
      <c r="X69" s="891"/>
      <c r="Y69" s="891"/>
      <c r="Z69" s="891"/>
      <c r="AA69" s="891">
        <v>26</v>
      </c>
      <c r="AB69" s="891"/>
      <c r="AC69" s="891"/>
      <c r="AD69" s="891"/>
      <c r="AE69" s="891"/>
      <c r="AF69" s="891">
        <v>26</v>
      </c>
      <c r="AG69" s="891"/>
      <c r="AH69" s="891"/>
      <c r="AI69" s="891"/>
      <c r="AJ69" s="891"/>
      <c r="AK69" s="891">
        <v>1</v>
      </c>
      <c r="AL69" s="891"/>
      <c r="AM69" s="891"/>
      <c r="AN69" s="891"/>
      <c r="AO69" s="891"/>
      <c r="AP69" s="891">
        <v>498</v>
      </c>
      <c r="AQ69" s="891"/>
      <c r="AR69" s="891"/>
      <c r="AS69" s="891"/>
      <c r="AT69" s="891"/>
      <c r="AU69" s="891">
        <v>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578</v>
      </c>
      <c r="C70" s="934"/>
      <c r="D70" s="934"/>
      <c r="E70" s="934"/>
      <c r="F70" s="934"/>
      <c r="G70" s="934"/>
      <c r="H70" s="934"/>
      <c r="I70" s="934"/>
      <c r="J70" s="934"/>
      <c r="K70" s="934"/>
      <c r="L70" s="934"/>
      <c r="M70" s="934"/>
      <c r="N70" s="934"/>
      <c r="O70" s="934"/>
      <c r="P70" s="935"/>
      <c r="Q70" s="936">
        <v>281</v>
      </c>
      <c r="R70" s="891"/>
      <c r="S70" s="891"/>
      <c r="T70" s="891"/>
      <c r="U70" s="891"/>
      <c r="V70" s="891">
        <v>272</v>
      </c>
      <c r="W70" s="891"/>
      <c r="X70" s="891"/>
      <c r="Y70" s="891"/>
      <c r="Z70" s="891"/>
      <c r="AA70" s="891">
        <v>9</v>
      </c>
      <c r="AB70" s="891"/>
      <c r="AC70" s="891"/>
      <c r="AD70" s="891"/>
      <c r="AE70" s="891"/>
      <c r="AF70" s="891">
        <v>9</v>
      </c>
      <c r="AG70" s="891"/>
      <c r="AH70" s="891"/>
      <c r="AI70" s="891"/>
      <c r="AJ70" s="891"/>
      <c r="AK70" s="891">
        <v>84</v>
      </c>
      <c r="AL70" s="891"/>
      <c r="AM70" s="891"/>
      <c r="AN70" s="891"/>
      <c r="AO70" s="891"/>
      <c r="AP70" s="891">
        <v>874</v>
      </c>
      <c r="AQ70" s="891"/>
      <c r="AR70" s="891"/>
      <c r="AS70" s="891"/>
      <c r="AT70" s="891"/>
      <c r="AU70" s="891">
        <v>36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579</v>
      </c>
      <c r="C71" s="934"/>
      <c r="D71" s="934"/>
      <c r="E71" s="934"/>
      <c r="F71" s="934"/>
      <c r="G71" s="934"/>
      <c r="H71" s="934"/>
      <c r="I71" s="934"/>
      <c r="J71" s="934"/>
      <c r="K71" s="934"/>
      <c r="L71" s="934"/>
      <c r="M71" s="934"/>
      <c r="N71" s="934"/>
      <c r="O71" s="934"/>
      <c r="P71" s="935"/>
      <c r="Q71" s="936">
        <v>6480</v>
      </c>
      <c r="R71" s="891"/>
      <c r="S71" s="891"/>
      <c r="T71" s="891"/>
      <c r="U71" s="891"/>
      <c r="V71" s="891">
        <v>6412</v>
      </c>
      <c r="W71" s="891"/>
      <c r="X71" s="891"/>
      <c r="Y71" s="891"/>
      <c r="Z71" s="891"/>
      <c r="AA71" s="891">
        <v>68</v>
      </c>
      <c r="AB71" s="891"/>
      <c r="AC71" s="891"/>
      <c r="AD71" s="891"/>
      <c r="AE71" s="891"/>
      <c r="AF71" s="891">
        <v>68</v>
      </c>
      <c r="AG71" s="891"/>
      <c r="AH71" s="891"/>
      <c r="AI71" s="891"/>
      <c r="AJ71" s="891"/>
      <c r="AK71" s="891" t="s">
        <v>584</v>
      </c>
      <c r="AL71" s="891"/>
      <c r="AM71" s="891"/>
      <c r="AN71" s="891"/>
      <c r="AO71" s="891"/>
      <c r="AP71" s="891">
        <v>4435</v>
      </c>
      <c r="AQ71" s="891"/>
      <c r="AR71" s="891"/>
      <c r="AS71" s="891"/>
      <c r="AT71" s="891"/>
      <c r="AU71" s="891">
        <v>527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580</v>
      </c>
      <c r="C72" s="934"/>
      <c r="D72" s="934"/>
      <c r="E72" s="934"/>
      <c r="F72" s="934"/>
      <c r="G72" s="934"/>
      <c r="H72" s="934"/>
      <c r="I72" s="934"/>
      <c r="J72" s="934"/>
      <c r="K72" s="934"/>
      <c r="L72" s="934"/>
      <c r="M72" s="934"/>
      <c r="N72" s="934"/>
      <c r="O72" s="934"/>
      <c r="P72" s="935"/>
      <c r="Q72" s="936">
        <v>1636</v>
      </c>
      <c r="R72" s="891"/>
      <c r="S72" s="891"/>
      <c r="T72" s="891"/>
      <c r="U72" s="891"/>
      <c r="V72" s="891">
        <v>1535</v>
      </c>
      <c r="W72" s="891"/>
      <c r="X72" s="891"/>
      <c r="Y72" s="891"/>
      <c r="Z72" s="891"/>
      <c r="AA72" s="891">
        <v>100</v>
      </c>
      <c r="AB72" s="891"/>
      <c r="AC72" s="891"/>
      <c r="AD72" s="891"/>
      <c r="AE72" s="891"/>
      <c r="AF72" s="891">
        <v>100</v>
      </c>
      <c r="AG72" s="891"/>
      <c r="AH72" s="891"/>
      <c r="AI72" s="891"/>
      <c r="AJ72" s="891"/>
      <c r="AK72" s="891" t="s">
        <v>571</v>
      </c>
      <c r="AL72" s="891"/>
      <c r="AM72" s="891"/>
      <c r="AN72" s="891"/>
      <c r="AO72" s="891"/>
      <c r="AP72" s="891" t="s">
        <v>583</v>
      </c>
      <c r="AQ72" s="891"/>
      <c r="AR72" s="891"/>
      <c r="AS72" s="891"/>
      <c r="AT72" s="891"/>
      <c r="AU72" s="891" t="s">
        <v>571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581</v>
      </c>
      <c r="C73" s="934"/>
      <c r="D73" s="934"/>
      <c r="E73" s="934"/>
      <c r="F73" s="934"/>
      <c r="G73" s="934"/>
      <c r="H73" s="934"/>
      <c r="I73" s="934"/>
      <c r="J73" s="934"/>
      <c r="K73" s="934"/>
      <c r="L73" s="934"/>
      <c r="M73" s="934"/>
      <c r="N73" s="934"/>
      <c r="O73" s="934"/>
      <c r="P73" s="935"/>
      <c r="Q73" s="936">
        <v>830487</v>
      </c>
      <c r="R73" s="891"/>
      <c r="S73" s="891"/>
      <c r="T73" s="891"/>
      <c r="U73" s="891"/>
      <c r="V73" s="891">
        <v>800586</v>
      </c>
      <c r="W73" s="891"/>
      <c r="X73" s="891"/>
      <c r="Y73" s="891"/>
      <c r="Z73" s="891"/>
      <c r="AA73" s="891">
        <v>29902</v>
      </c>
      <c r="AB73" s="891"/>
      <c r="AC73" s="891"/>
      <c r="AD73" s="891"/>
      <c r="AE73" s="891"/>
      <c r="AF73" s="891">
        <v>29900</v>
      </c>
      <c r="AG73" s="891"/>
      <c r="AH73" s="891"/>
      <c r="AI73" s="891"/>
      <c r="AJ73" s="891"/>
      <c r="AK73" s="891">
        <v>5</v>
      </c>
      <c r="AL73" s="891"/>
      <c r="AM73" s="891"/>
      <c r="AN73" s="891"/>
      <c r="AO73" s="891"/>
      <c r="AP73" s="891" t="s">
        <v>571</v>
      </c>
      <c r="AQ73" s="891"/>
      <c r="AR73" s="891"/>
      <c r="AS73" s="891"/>
      <c r="AT73" s="891"/>
      <c r="AU73" s="891" t="s">
        <v>571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30175</v>
      </c>
      <c r="AG88" s="902"/>
      <c r="AH88" s="902"/>
      <c r="AI88" s="902"/>
      <c r="AJ88" s="902"/>
      <c r="AK88" s="899"/>
      <c r="AL88" s="899"/>
      <c r="AM88" s="899"/>
      <c r="AN88" s="899"/>
      <c r="AO88" s="899"/>
      <c r="AP88" s="902">
        <v>5807</v>
      </c>
      <c r="AQ88" s="902"/>
      <c r="AR88" s="902"/>
      <c r="AS88" s="902"/>
      <c r="AT88" s="902"/>
      <c r="AU88" s="902">
        <v>570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303</v>
      </c>
      <c r="AG109" s="955"/>
      <c r="AH109" s="955"/>
      <c r="AI109" s="955"/>
      <c r="AJ109" s="956"/>
      <c r="AK109" s="954" t="s">
        <v>302</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303</v>
      </c>
      <c r="BW109" s="955"/>
      <c r="BX109" s="955"/>
      <c r="BY109" s="955"/>
      <c r="BZ109" s="956"/>
      <c r="CA109" s="954" t="s">
        <v>302</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303</v>
      </c>
      <c r="DM109" s="955"/>
      <c r="DN109" s="955"/>
      <c r="DO109" s="955"/>
      <c r="DP109" s="956"/>
      <c r="DQ109" s="954" t="s">
        <v>302</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394409</v>
      </c>
      <c r="AB110" s="962"/>
      <c r="AC110" s="962"/>
      <c r="AD110" s="962"/>
      <c r="AE110" s="963"/>
      <c r="AF110" s="964">
        <v>533538</v>
      </c>
      <c r="AG110" s="962"/>
      <c r="AH110" s="962"/>
      <c r="AI110" s="962"/>
      <c r="AJ110" s="963"/>
      <c r="AK110" s="964">
        <v>606137</v>
      </c>
      <c r="AL110" s="962"/>
      <c r="AM110" s="962"/>
      <c r="AN110" s="962"/>
      <c r="AO110" s="963"/>
      <c r="AP110" s="965">
        <v>11.8</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7848562</v>
      </c>
      <c r="BR110" s="997"/>
      <c r="BS110" s="997"/>
      <c r="BT110" s="997"/>
      <c r="BU110" s="997"/>
      <c r="BV110" s="997">
        <v>9029842</v>
      </c>
      <c r="BW110" s="997"/>
      <c r="BX110" s="997"/>
      <c r="BY110" s="997"/>
      <c r="BZ110" s="997"/>
      <c r="CA110" s="997">
        <v>8944423</v>
      </c>
      <c r="CB110" s="997"/>
      <c r="CC110" s="997"/>
      <c r="CD110" s="997"/>
      <c r="CE110" s="997"/>
      <c r="CF110" s="1011">
        <v>174.7</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387</v>
      </c>
      <c r="DH110" s="997"/>
      <c r="DI110" s="997"/>
      <c r="DJ110" s="997"/>
      <c r="DK110" s="997"/>
      <c r="DL110" s="997" t="s">
        <v>124</v>
      </c>
      <c r="DM110" s="997"/>
      <c r="DN110" s="997"/>
      <c r="DO110" s="997"/>
      <c r="DP110" s="997"/>
      <c r="DQ110" s="997" t="s">
        <v>124</v>
      </c>
      <c r="DR110" s="997"/>
      <c r="DS110" s="997"/>
      <c r="DT110" s="997"/>
      <c r="DU110" s="997"/>
      <c r="DV110" s="998" t="s">
        <v>124</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124</v>
      </c>
      <c r="AG111" s="1004"/>
      <c r="AH111" s="1004"/>
      <c r="AI111" s="1004"/>
      <c r="AJ111" s="1005"/>
      <c r="AK111" s="1006" t="s">
        <v>387</v>
      </c>
      <c r="AL111" s="1004"/>
      <c r="AM111" s="1004"/>
      <c r="AN111" s="1004"/>
      <c r="AO111" s="1005"/>
      <c r="AP111" s="1007" t="s">
        <v>387</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220759</v>
      </c>
      <c r="BR111" s="990"/>
      <c r="BS111" s="990"/>
      <c r="BT111" s="990"/>
      <c r="BU111" s="990"/>
      <c r="BV111" s="990">
        <v>183966</v>
      </c>
      <c r="BW111" s="990"/>
      <c r="BX111" s="990"/>
      <c r="BY111" s="990"/>
      <c r="BZ111" s="990"/>
      <c r="CA111" s="990">
        <v>147173</v>
      </c>
      <c r="CB111" s="990"/>
      <c r="CC111" s="990"/>
      <c r="CD111" s="990"/>
      <c r="CE111" s="990"/>
      <c r="CF111" s="984">
        <v>2.9</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124</v>
      </c>
      <c r="DM111" s="990"/>
      <c r="DN111" s="990"/>
      <c r="DO111" s="990"/>
      <c r="DP111" s="990"/>
      <c r="DQ111" s="990" t="s">
        <v>124</v>
      </c>
      <c r="DR111" s="990"/>
      <c r="DS111" s="990"/>
      <c r="DT111" s="990"/>
      <c r="DU111" s="990"/>
      <c r="DV111" s="991" t="s">
        <v>124</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438</v>
      </c>
      <c r="AG112" s="1029"/>
      <c r="AH112" s="1029"/>
      <c r="AI112" s="1029"/>
      <c r="AJ112" s="1030"/>
      <c r="AK112" s="1031" t="s">
        <v>124</v>
      </c>
      <c r="AL112" s="1029"/>
      <c r="AM112" s="1029"/>
      <c r="AN112" s="1029"/>
      <c r="AO112" s="1030"/>
      <c r="AP112" s="1032" t="s">
        <v>439</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3625192</v>
      </c>
      <c r="BR112" s="990"/>
      <c r="BS112" s="990"/>
      <c r="BT112" s="990"/>
      <c r="BU112" s="990"/>
      <c r="BV112" s="990">
        <v>3386711</v>
      </c>
      <c r="BW112" s="990"/>
      <c r="BX112" s="990"/>
      <c r="BY112" s="990"/>
      <c r="BZ112" s="990"/>
      <c r="CA112" s="990">
        <v>3155556</v>
      </c>
      <c r="CB112" s="990"/>
      <c r="CC112" s="990"/>
      <c r="CD112" s="990"/>
      <c r="CE112" s="990"/>
      <c r="CF112" s="984">
        <v>61.6</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437</v>
      </c>
      <c r="DM112" s="990"/>
      <c r="DN112" s="990"/>
      <c r="DO112" s="990"/>
      <c r="DP112" s="990"/>
      <c r="DQ112" s="990" t="s">
        <v>438</v>
      </c>
      <c r="DR112" s="990"/>
      <c r="DS112" s="990"/>
      <c r="DT112" s="990"/>
      <c r="DU112" s="990"/>
      <c r="DV112" s="991" t="s">
        <v>124</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270920</v>
      </c>
      <c r="AB113" s="1004"/>
      <c r="AC113" s="1004"/>
      <c r="AD113" s="1004"/>
      <c r="AE113" s="1005"/>
      <c r="AF113" s="1006">
        <v>285887</v>
      </c>
      <c r="AG113" s="1004"/>
      <c r="AH113" s="1004"/>
      <c r="AI113" s="1004"/>
      <c r="AJ113" s="1005"/>
      <c r="AK113" s="1006">
        <v>304027</v>
      </c>
      <c r="AL113" s="1004"/>
      <c r="AM113" s="1004"/>
      <c r="AN113" s="1004"/>
      <c r="AO113" s="1005"/>
      <c r="AP113" s="1007">
        <v>5.9</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181327</v>
      </c>
      <c r="BR113" s="990"/>
      <c r="BS113" s="990"/>
      <c r="BT113" s="990"/>
      <c r="BU113" s="990"/>
      <c r="BV113" s="990">
        <v>222875</v>
      </c>
      <c r="BW113" s="990"/>
      <c r="BX113" s="990"/>
      <c r="BY113" s="990"/>
      <c r="BZ113" s="990"/>
      <c r="CA113" s="990">
        <v>569664</v>
      </c>
      <c r="CB113" s="990"/>
      <c r="CC113" s="990"/>
      <c r="CD113" s="990"/>
      <c r="CE113" s="990"/>
      <c r="CF113" s="984">
        <v>11.1</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124</v>
      </c>
      <c r="DM113" s="1029"/>
      <c r="DN113" s="1029"/>
      <c r="DO113" s="1029"/>
      <c r="DP113" s="1030"/>
      <c r="DQ113" s="1031" t="s">
        <v>437</v>
      </c>
      <c r="DR113" s="1029"/>
      <c r="DS113" s="1029"/>
      <c r="DT113" s="1029"/>
      <c r="DU113" s="1030"/>
      <c r="DV113" s="1032" t="s">
        <v>437</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20464</v>
      </c>
      <c r="AB114" s="1029"/>
      <c r="AC114" s="1029"/>
      <c r="AD114" s="1029"/>
      <c r="AE114" s="1030"/>
      <c r="AF114" s="1031">
        <v>19679</v>
      </c>
      <c r="AG114" s="1029"/>
      <c r="AH114" s="1029"/>
      <c r="AI114" s="1029"/>
      <c r="AJ114" s="1030"/>
      <c r="AK114" s="1031">
        <v>12043</v>
      </c>
      <c r="AL114" s="1029"/>
      <c r="AM114" s="1029"/>
      <c r="AN114" s="1029"/>
      <c r="AO114" s="1030"/>
      <c r="AP114" s="1032">
        <v>0.2</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1508488</v>
      </c>
      <c r="BR114" s="990"/>
      <c r="BS114" s="990"/>
      <c r="BT114" s="990"/>
      <c r="BU114" s="990"/>
      <c r="BV114" s="990">
        <v>1539345</v>
      </c>
      <c r="BW114" s="990"/>
      <c r="BX114" s="990"/>
      <c r="BY114" s="990"/>
      <c r="BZ114" s="990"/>
      <c r="CA114" s="990">
        <v>1512386</v>
      </c>
      <c r="CB114" s="990"/>
      <c r="CC114" s="990"/>
      <c r="CD114" s="990"/>
      <c r="CE114" s="990"/>
      <c r="CF114" s="984">
        <v>29.5</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124</v>
      </c>
      <c r="DM114" s="1029"/>
      <c r="DN114" s="1029"/>
      <c r="DO114" s="1029"/>
      <c r="DP114" s="1030"/>
      <c r="DQ114" s="1031" t="s">
        <v>439</v>
      </c>
      <c r="DR114" s="1029"/>
      <c r="DS114" s="1029"/>
      <c r="DT114" s="1029"/>
      <c r="DU114" s="1030"/>
      <c r="DV114" s="1032" t="s">
        <v>124</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36793</v>
      </c>
      <c r="AB115" s="1004"/>
      <c r="AC115" s="1004"/>
      <c r="AD115" s="1004"/>
      <c r="AE115" s="1005"/>
      <c r="AF115" s="1006">
        <v>36793</v>
      </c>
      <c r="AG115" s="1004"/>
      <c r="AH115" s="1004"/>
      <c r="AI115" s="1004"/>
      <c r="AJ115" s="1005"/>
      <c r="AK115" s="1006">
        <v>36793</v>
      </c>
      <c r="AL115" s="1004"/>
      <c r="AM115" s="1004"/>
      <c r="AN115" s="1004"/>
      <c r="AO115" s="1005"/>
      <c r="AP115" s="1007">
        <v>0.7</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439</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124</v>
      </c>
      <c r="DM115" s="1029"/>
      <c r="DN115" s="1029"/>
      <c r="DO115" s="1029"/>
      <c r="DP115" s="1030"/>
      <c r="DQ115" s="1031" t="s">
        <v>439</v>
      </c>
      <c r="DR115" s="1029"/>
      <c r="DS115" s="1029"/>
      <c r="DT115" s="1029"/>
      <c r="DU115" s="1030"/>
      <c r="DV115" s="1032" t="s">
        <v>439</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438</v>
      </c>
      <c r="AG116" s="1029"/>
      <c r="AH116" s="1029"/>
      <c r="AI116" s="1029"/>
      <c r="AJ116" s="1030"/>
      <c r="AK116" s="1031" t="s">
        <v>124</v>
      </c>
      <c r="AL116" s="1029"/>
      <c r="AM116" s="1029"/>
      <c r="AN116" s="1029"/>
      <c r="AO116" s="1030"/>
      <c r="AP116" s="1032" t="s">
        <v>439</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439</v>
      </c>
      <c r="BR116" s="990"/>
      <c r="BS116" s="990"/>
      <c r="BT116" s="990"/>
      <c r="BU116" s="990"/>
      <c r="BV116" s="990" t="s">
        <v>387</v>
      </c>
      <c r="BW116" s="990"/>
      <c r="BX116" s="990"/>
      <c r="BY116" s="990"/>
      <c r="BZ116" s="990"/>
      <c r="CA116" s="990" t="s">
        <v>124</v>
      </c>
      <c r="CB116" s="990"/>
      <c r="CC116" s="990"/>
      <c r="CD116" s="990"/>
      <c r="CE116" s="990"/>
      <c r="CF116" s="984" t="s">
        <v>124</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387</v>
      </c>
      <c r="DM116" s="1029"/>
      <c r="DN116" s="1029"/>
      <c r="DO116" s="1029"/>
      <c r="DP116" s="1030"/>
      <c r="DQ116" s="1031" t="s">
        <v>387</v>
      </c>
      <c r="DR116" s="1029"/>
      <c r="DS116" s="1029"/>
      <c r="DT116" s="1029"/>
      <c r="DU116" s="1030"/>
      <c r="DV116" s="1032" t="s">
        <v>439</v>
      </c>
      <c r="DW116" s="1033"/>
      <c r="DX116" s="1033"/>
      <c r="DY116" s="1033"/>
      <c r="DZ116" s="1034"/>
    </row>
    <row r="117" spans="1:130" s="226" customFormat="1" ht="26.25" customHeight="1" x14ac:dyDescent="0.15">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722586</v>
      </c>
      <c r="AB117" s="1047"/>
      <c r="AC117" s="1047"/>
      <c r="AD117" s="1047"/>
      <c r="AE117" s="1048"/>
      <c r="AF117" s="1049">
        <v>875897</v>
      </c>
      <c r="AG117" s="1047"/>
      <c r="AH117" s="1047"/>
      <c r="AI117" s="1047"/>
      <c r="AJ117" s="1048"/>
      <c r="AK117" s="1049">
        <v>959000</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124</v>
      </c>
      <c r="BW117" s="990"/>
      <c r="BX117" s="990"/>
      <c r="BY117" s="990"/>
      <c r="BZ117" s="990"/>
      <c r="CA117" s="990" t="s">
        <v>124</v>
      </c>
      <c r="CB117" s="990"/>
      <c r="CC117" s="990"/>
      <c r="CD117" s="990"/>
      <c r="CE117" s="990"/>
      <c r="CF117" s="984" t="s">
        <v>124</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387</v>
      </c>
      <c r="DM117" s="1029"/>
      <c r="DN117" s="1029"/>
      <c r="DO117" s="1029"/>
      <c r="DP117" s="1030"/>
      <c r="DQ117" s="1031" t="s">
        <v>437</v>
      </c>
      <c r="DR117" s="1029"/>
      <c r="DS117" s="1029"/>
      <c r="DT117" s="1029"/>
      <c r="DU117" s="1030"/>
      <c r="DV117" s="1032" t="s">
        <v>387</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303</v>
      </c>
      <c r="AG118" s="955"/>
      <c r="AH118" s="955"/>
      <c r="AI118" s="955"/>
      <c r="AJ118" s="956"/>
      <c r="AK118" s="954" t="s">
        <v>302</v>
      </c>
      <c r="AL118" s="955"/>
      <c r="AM118" s="955"/>
      <c r="AN118" s="955"/>
      <c r="AO118" s="956"/>
      <c r="AP118" s="1041" t="s">
        <v>426</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387</v>
      </c>
      <c r="BR118" s="1068"/>
      <c r="BS118" s="1068"/>
      <c r="BT118" s="1068"/>
      <c r="BU118" s="1068"/>
      <c r="BV118" s="1068" t="s">
        <v>437</v>
      </c>
      <c r="BW118" s="1068"/>
      <c r="BX118" s="1068"/>
      <c r="BY118" s="1068"/>
      <c r="BZ118" s="1068"/>
      <c r="CA118" s="1068" t="s">
        <v>387</v>
      </c>
      <c r="CB118" s="1068"/>
      <c r="CC118" s="1068"/>
      <c r="CD118" s="1068"/>
      <c r="CE118" s="1068"/>
      <c r="CF118" s="984" t="s">
        <v>124</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437</v>
      </c>
      <c r="DH118" s="1029"/>
      <c r="DI118" s="1029"/>
      <c r="DJ118" s="1029"/>
      <c r="DK118" s="1030"/>
      <c r="DL118" s="1031" t="s">
        <v>437</v>
      </c>
      <c r="DM118" s="1029"/>
      <c r="DN118" s="1029"/>
      <c r="DO118" s="1029"/>
      <c r="DP118" s="1030"/>
      <c r="DQ118" s="1031" t="s">
        <v>387</v>
      </c>
      <c r="DR118" s="1029"/>
      <c r="DS118" s="1029"/>
      <c r="DT118" s="1029"/>
      <c r="DU118" s="1030"/>
      <c r="DV118" s="1032" t="s">
        <v>387</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387</v>
      </c>
      <c r="AB119" s="962"/>
      <c r="AC119" s="962"/>
      <c r="AD119" s="962"/>
      <c r="AE119" s="963"/>
      <c r="AF119" s="964" t="s">
        <v>124</v>
      </c>
      <c r="AG119" s="962"/>
      <c r="AH119" s="962"/>
      <c r="AI119" s="962"/>
      <c r="AJ119" s="963"/>
      <c r="AK119" s="964" t="s">
        <v>124</v>
      </c>
      <c r="AL119" s="962"/>
      <c r="AM119" s="962"/>
      <c r="AN119" s="962"/>
      <c r="AO119" s="963"/>
      <c r="AP119" s="965" t="s">
        <v>437</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459</v>
      </c>
      <c r="BP119" s="1076"/>
      <c r="BQ119" s="1067">
        <v>13384328</v>
      </c>
      <c r="BR119" s="1068"/>
      <c r="BS119" s="1068"/>
      <c r="BT119" s="1068"/>
      <c r="BU119" s="1068"/>
      <c r="BV119" s="1068">
        <v>14362739</v>
      </c>
      <c r="BW119" s="1068"/>
      <c r="BX119" s="1068"/>
      <c r="BY119" s="1068"/>
      <c r="BZ119" s="1068"/>
      <c r="CA119" s="1068">
        <v>14329202</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220759</v>
      </c>
      <c r="DH119" s="1054"/>
      <c r="DI119" s="1054"/>
      <c r="DJ119" s="1054"/>
      <c r="DK119" s="1055"/>
      <c r="DL119" s="1053">
        <v>183966</v>
      </c>
      <c r="DM119" s="1054"/>
      <c r="DN119" s="1054"/>
      <c r="DO119" s="1054"/>
      <c r="DP119" s="1055"/>
      <c r="DQ119" s="1053">
        <v>147173</v>
      </c>
      <c r="DR119" s="1054"/>
      <c r="DS119" s="1054"/>
      <c r="DT119" s="1054"/>
      <c r="DU119" s="1055"/>
      <c r="DV119" s="1056">
        <v>2.9</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437</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3521905</v>
      </c>
      <c r="BR120" s="997"/>
      <c r="BS120" s="997"/>
      <c r="BT120" s="997"/>
      <c r="BU120" s="997"/>
      <c r="BV120" s="997">
        <v>2883699</v>
      </c>
      <c r="BW120" s="997"/>
      <c r="BX120" s="997"/>
      <c r="BY120" s="997"/>
      <c r="BZ120" s="997"/>
      <c r="CA120" s="997">
        <v>2720898</v>
      </c>
      <c r="CB120" s="997"/>
      <c r="CC120" s="997"/>
      <c r="CD120" s="997"/>
      <c r="CE120" s="997"/>
      <c r="CF120" s="1011">
        <v>53.1</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3624908</v>
      </c>
      <c r="DH120" s="997"/>
      <c r="DI120" s="997"/>
      <c r="DJ120" s="997"/>
      <c r="DK120" s="997"/>
      <c r="DL120" s="997">
        <v>3386436</v>
      </c>
      <c r="DM120" s="997"/>
      <c r="DN120" s="997"/>
      <c r="DO120" s="997"/>
      <c r="DP120" s="997"/>
      <c r="DQ120" s="997">
        <v>3155291</v>
      </c>
      <c r="DR120" s="997"/>
      <c r="DS120" s="997"/>
      <c r="DT120" s="997"/>
      <c r="DU120" s="997"/>
      <c r="DV120" s="998">
        <v>61.6</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387</v>
      </c>
      <c r="AB121" s="1029"/>
      <c r="AC121" s="1029"/>
      <c r="AD121" s="1029"/>
      <c r="AE121" s="1030"/>
      <c r="AF121" s="1031" t="s">
        <v>387</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2945697</v>
      </c>
      <c r="BR121" s="990"/>
      <c r="BS121" s="990"/>
      <c r="BT121" s="990"/>
      <c r="BU121" s="990"/>
      <c r="BV121" s="990">
        <v>2791342</v>
      </c>
      <c r="BW121" s="990"/>
      <c r="BX121" s="990"/>
      <c r="BY121" s="990"/>
      <c r="BZ121" s="990"/>
      <c r="CA121" s="990">
        <v>2708054</v>
      </c>
      <c r="CB121" s="990"/>
      <c r="CC121" s="990"/>
      <c r="CD121" s="990"/>
      <c r="CE121" s="990"/>
      <c r="CF121" s="984">
        <v>52.9</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v>284</v>
      </c>
      <c r="DH121" s="990"/>
      <c r="DI121" s="990"/>
      <c r="DJ121" s="990"/>
      <c r="DK121" s="990"/>
      <c r="DL121" s="990">
        <v>275</v>
      </c>
      <c r="DM121" s="990"/>
      <c r="DN121" s="990"/>
      <c r="DO121" s="990"/>
      <c r="DP121" s="990"/>
      <c r="DQ121" s="990">
        <v>265</v>
      </c>
      <c r="DR121" s="990"/>
      <c r="DS121" s="990"/>
      <c r="DT121" s="990"/>
      <c r="DU121" s="990"/>
      <c r="DV121" s="991">
        <v>0</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124</v>
      </c>
      <c r="AL122" s="1029"/>
      <c r="AM122" s="1029"/>
      <c r="AN122" s="1029"/>
      <c r="AO122" s="1030"/>
      <c r="AP122" s="1032" t="s">
        <v>387</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7146356</v>
      </c>
      <c r="BR122" s="1068"/>
      <c r="BS122" s="1068"/>
      <c r="BT122" s="1068"/>
      <c r="BU122" s="1068"/>
      <c r="BV122" s="1068">
        <v>7149784</v>
      </c>
      <c r="BW122" s="1068"/>
      <c r="BX122" s="1068"/>
      <c r="BY122" s="1068"/>
      <c r="BZ122" s="1068"/>
      <c r="CA122" s="1068">
        <v>7276971</v>
      </c>
      <c r="CB122" s="1068"/>
      <c r="CC122" s="1068"/>
      <c r="CD122" s="1068"/>
      <c r="CE122" s="1068"/>
      <c r="CF122" s="1088">
        <v>142.1</v>
      </c>
      <c r="CG122" s="1089"/>
      <c r="CH122" s="1089"/>
      <c r="CI122" s="1089"/>
      <c r="CJ122" s="1089"/>
      <c r="CK122" s="1080"/>
      <c r="CL122" s="1081"/>
      <c r="CM122" s="1081"/>
      <c r="CN122" s="1081"/>
      <c r="CO122" s="1082"/>
      <c r="CP122" s="1090" t="s">
        <v>399</v>
      </c>
      <c r="CQ122" s="1091"/>
      <c r="CR122" s="1091"/>
      <c r="CS122" s="1091"/>
      <c r="CT122" s="1091"/>
      <c r="CU122" s="1091"/>
      <c r="CV122" s="1091"/>
      <c r="CW122" s="1091"/>
      <c r="CX122" s="1091"/>
      <c r="CY122" s="1091"/>
      <c r="CZ122" s="1091"/>
      <c r="DA122" s="1091"/>
      <c r="DB122" s="1091"/>
      <c r="DC122" s="1091"/>
      <c r="DD122" s="1091"/>
      <c r="DE122" s="1091"/>
      <c r="DF122" s="1092"/>
      <c r="DG122" s="989" t="s">
        <v>124</v>
      </c>
      <c r="DH122" s="990"/>
      <c r="DI122" s="990"/>
      <c r="DJ122" s="990"/>
      <c r="DK122" s="990"/>
      <c r="DL122" s="990" t="s">
        <v>124</v>
      </c>
      <c r="DM122" s="990"/>
      <c r="DN122" s="990"/>
      <c r="DO122" s="990"/>
      <c r="DP122" s="990"/>
      <c r="DQ122" s="990" t="s">
        <v>387</v>
      </c>
      <c r="DR122" s="990"/>
      <c r="DS122" s="990"/>
      <c r="DT122" s="990"/>
      <c r="DU122" s="990"/>
      <c r="DV122" s="991" t="s">
        <v>124</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124</v>
      </c>
      <c r="AG123" s="1029"/>
      <c r="AH123" s="1029"/>
      <c r="AI123" s="1029"/>
      <c r="AJ123" s="1030"/>
      <c r="AK123" s="1031" t="s">
        <v>124</v>
      </c>
      <c r="AL123" s="1029"/>
      <c r="AM123" s="1029"/>
      <c r="AN123" s="1029"/>
      <c r="AO123" s="1030"/>
      <c r="AP123" s="1032" t="s">
        <v>124</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468</v>
      </c>
      <c r="BP123" s="1076"/>
      <c r="BQ123" s="1135">
        <v>13613958</v>
      </c>
      <c r="BR123" s="1136"/>
      <c r="BS123" s="1136"/>
      <c r="BT123" s="1136"/>
      <c r="BU123" s="1136"/>
      <c r="BV123" s="1136">
        <v>12824825</v>
      </c>
      <c r="BW123" s="1136"/>
      <c r="BX123" s="1136"/>
      <c r="BY123" s="1136"/>
      <c r="BZ123" s="1136"/>
      <c r="CA123" s="1136">
        <v>12705923</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437</v>
      </c>
      <c r="DM123" s="1029"/>
      <c r="DN123" s="1029"/>
      <c r="DO123" s="1029"/>
      <c r="DP123" s="1030"/>
      <c r="DQ123" s="1031" t="s">
        <v>437</v>
      </c>
      <c r="DR123" s="1029"/>
      <c r="DS123" s="1029"/>
      <c r="DT123" s="1029"/>
      <c r="DU123" s="1030"/>
      <c r="DV123" s="1032" t="s">
        <v>437</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437</v>
      </c>
      <c r="AB124" s="1029"/>
      <c r="AC124" s="1029"/>
      <c r="AD124" s="1029"/>
      <c r="AE124" s="1030"/>
      <c r="AF124" s="1031" t="s">
        <v>437</v>
      </c>
      <c r="AG124" s="1029"/>
      <c r="AH124" s="1029"/>
      <c r="AI124" s="1029"/>
      <c r="AJ124" s="1030"/>
      <c r="AK124" s="1031" t="s">
        <v>437</v>
      </c>
      <c r="AL124" s="1029"/>
      <c r="AM124" s="1029"/>
      <c r="AN124" s="1029"/>
      <c r="AO124" s="1030"/>
      <c r="AP124" s="1032" t="s">
        <v>437</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437</v>
      </c>
      <c r="BR124" s="1098"/>
      <c r="BS124" s="1098"/>
      <c r="BT124" s="1098"/>
      <c r="BU124" s="1098"/>
      <c r="BV124" s="1098">
        <v>30.1</v>
      </c>
      <c r="BW124" s="1098"/>
      <c r="BX124" s="1098"/>
      <c r="BY124" s="1098"/>
      <c r="BZ124" s="1098"/>
      <c r="CA124" s="1098">
        <v>31.6</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124</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36793</v>
      </c>
      <c r="AB126" s="1029"/>
      <c r="AC126" s="1029"/>
      <c r="AD126" s="1029"/>
      <c r="AE126" s="1030"/>
      <c r="AF126" s="1031">
        <v>36793</v>
      </c>
      <c r="AG126" s="1029"/>
      <c r="AH126" s="1029"/>
      <c r="AI126" s="1029"/>
      <c r="AJ126" s="1030"/>
      <c r="AK126" s="1031">
        <v>36793</v>
      </c>
      <c r="AL126" s="1029"/>
      <c r="AM126" s="1029"/>
      <c r="AN126" s="1029"/>
      <c r="AO126" s="1030"/>
      <c r="AP126" s="1032">
        <v>0.7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x14ac:dyDescent="0.15">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x14ac:dyDescent="0.2">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240142</v>
      </c>
      <c r="AB128" s="1118"/>
      <c r="AC128" s="1118"/>
      <c r="AD128" s="1118"/>
      <c r="AE128" s="1119"/>
      <c r="AF128" s="1120">
        <v>233116</v>
      </c>
      <c r="AG128" s="1118"/>
      <c r="AH128" s="1118"/>
      <c r="AI128" s="1118"/>
      <c r="AJ128" s="1119"/>
      <c r="AK128" s="1120">
        <v>267751</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124</v>
      </c>
      <c r="BG128" s="1125"/>
      <c r="BH128" s="1125"/>
      <c r="BI128" s="1125"/>
      <c r="BJ128" s="1125"/>
      <c r="BK128" s="1125"/>
      <c r="BL128" s="1126"/>
      <c r="BM128" s="1124">
        <v>14.59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439</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5611762</v>
      </c>
      <c r="AB129" s="1029"/>
      <c r="AC129" s="1029"/>
      <c r="AD129" s="1029"/>
      <c r="AE129" s="1030"/>
      <c r="AF129" s="1031">
        <v>5652763</v>
      </c>
      <c r="AG129" s="1029"/>
      <c r="AH129" s="1029"/>
      <c r="AI129" s="1029"/>
      <c r="AJ129" s="1030"/>
      <c r="AK129" s="1031">
        <v>5698508</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487</v>
      </c>
      <c r="BG129" s="1139"/>
      <c r="BH129" s="1139"/>
      <c r="BI129" s="1139"/>
      <c r="BJ129" s="1139"/>
      <c r="BK129" s="1139"/>
      <c r="BL129" s="1140"/>
      <c r="BM129" s="1138">
        <v>19.59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519518</v>
      </c>
      <c r="AB130" s="1029"/>
      <c r="AC130" s="1029"/>
      <c r="AD130" s="1029"/>
      <c r="AE130" s="1030"/>
      <c r="AF130" s="1031">
        <v>548433</v>
      </c>
      <c r="AG130" s="1029"/>
      <c r="AH130" s="1029"/>
      <c r="AI130" s="1029"/>
      <c r="AJ130" s="1030"/>
      <c r="AK130" s="1031">
        <v>577553</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1.1000000000000001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5092244</v>
      </c>
      <c r="AB131" s="1054"/>
      <c r="AC131" s="1054"/>
      <c r="AD131" s="1054"/>
      <c r="AE131" s="1055"/>
      <c r="AF131" s="1053">
        <v>5104330</v>
      </c>
      <c r="AG131" s="1054"/>
      <c r="AH131" s="1054"/>
      <c r="AI131" s="1054"/>
      <c r="AJ131" s="1055"/>
      <c r="AK131" s="1053">
        <v>5120955</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v>31.6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-0.72804838100000002</v>
      </c>
      <c r="AB132" s="1170"/>
      <c r="AC132" s="1170"/>
      <c r="AD132" s="1170"/>
      <c r="AE132" s="1171"/>
      <c r="AF132" s="1172">
        <v>1.8483914640000001</v>
      </c>
      <c r="AG132" s="1170"/>
      <c r="AH132" s="1170"/>
      <c r="AI132" s="1170"/>
      <c r="AJ132" s="1171"/>
      <c r="AK132" s="1172">
        <v>2.2202108790000001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-0.7</v>
      </c>
      <c r="AB133" s="1153"/>
      <c r="AC133" s="1153"/>
      <c r="AD133" s="1153"/>
      <c r="AE133" s="1154"/>
      <c r="AF133" s="1152">
        <v>0</v>
      </c>
      <c r="AG133" s="1153"/>
      <c r="AH133" s="1153"/>
      <c r="AI133" s="1153"/>
      <c r="AJ133" s="1154"/>
      <c r="AK133" s="1152">
        <v>1.1000000000000001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Gc/hq4XlqRXHAdPRVmYVW+7tIkIRxjS8Ltw0w2b59YOJZLyw5siMIDVDp7Yso8G6OFT0tNDsUccGz4Q5cmp5g==" saltValue="YUHr+nS2weUAzWQlZxAi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oUp1O+SXZKHqaQ8M5ZaLezv0O5YcaTCwrlIfIR8DKnLeQWCF1yZKKJroTfSbIqLQCLkF90qKfDFepS7nIzMxQ==" saltValue="vnEvsipQuU9MGnLzW+Y3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unyRM4ZpL9nTAPcIrmvcEj3rNL0tgkrqmL3J4GbY4GJzGDl4XGuhdSmb6XMwXN33AwFKDR4EWw4UVw4DuI1ew==" saltValue="xGSQum1lr204u6Q3BMsv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1401151</v>
      </c>
      <c r="AP9" s="292">
        <v>48765</v>
      </c>
      <c r="AQ9" s="293">
        <v>63745</v>
      </c>
      <c r="AR9" s="294">
        <v>-23.5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246427</v>
      </c>
      <c r="AP10" s="295">
        <v>8576</v>
      </c>
      <c r="AQ10" s="296">
        <v>6933</v>
      </c>
      <c r="AR10" s="297">
        <v>23.7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303480</v>
      </c>
      <c r="AP11" s="295">
        <v>10562</v>
      </c>
      <c r="AQ11" s="296">
        <v>8657</v>
      </c>
      <c r="AR11" s="297">
        <v>22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t="s">
        <v>508</v>
      </c>
      <c r="AP12" s="295" t="s">
        <v>508</v>
      </c>
      <c r="AQ12" s="296">
        <v>309</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71562</v>
      </c>
      <c r="AP14" s="295">
        <v>2491</v>
      </c>
      <c r="AQ14" s="296">
        <v>2823</v>
      </c>
      <c r="AR14" s="297">
        <v>-11.8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28952</v>
      </c>
      <c r="AP15" s="295">
        <v>1008</v>
      </c>
      <c r="AQ15" s="296">
        <v>1311</v>
      </c>
      <c r="AR15" s="297">
        <v>-23.1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-105475</v>
      </c>
      <c r="AP16" s="295">
        <v>-3671</v>
      </c>
      <c r="AQ16" s="296">
        <v>-5769</v>
      </c>
      <c r="AR16" s="297">
        <v>-36.4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1946097</v>
      </c>
      <c r="AP17" s="295">
        <v>67730</v>
      </c>
      <c r="AQ17" s="296">
        <v>78008</v>
      </c>
      <c r="AR17" s="297">
        <v>-13.2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6.47</v>
      </c>
      <c r="AP21" s="308">
        <v>7.6</v>
      </c>
      <c r="AQ21" s="309">
        <v>-1.1299999999999999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98.1</v>
      </c>
      <c r="AP22" s="313">
        <v>97</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606137</v>
      </c>
      <c r="AP32" s="322">
        <v>21095</v>
      </c>
      <c r="AQ32" s="323">
        <v>35085</v>
      </c>
      <c r="AR32" s="324">
        <v>-39.9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304027</v>
      </c>
      <c r="AP35" s="322">
        <v>10581</v>
      </c>
      <c r="AQ35" s="323">
        <v>14585</v>
      </c>
      <c r="AR35" s="324">
        <v>-27.5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12043</v>
      </c>
      <c r="AP36" s="322">
        <v>419</v>
      </c>
      <c r="AQ36" s="323">
        <v>2514</v>
      </c>
      <c r="AR36" s="324">
        <v>-83.3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v>36793</v>
      </c>
      <c r="AP37" s="322">
        <v>1281</v>
      </c>
      <c r="AQ37" s="323">
        <v>688</v>
      </c>
      <c r="AR37" s="324">
        <v>86.2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t="s">
        <v>508</v>
      </c>
      <c r="AP38" s="325" t="s">
        <v>508</v>
      </c>
      <c r="AQ38" s="326">
        <v>1</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-267751</v>
      </c>
      <c r="AP39" s="322">
        <v>-9319</v>
      </c>
      <c r="AQ39" s="323">
        <v>-3106</v>
      </c>
      <c r="AR39" s="324">
        <v>200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-577553</v>
      </c>
      <c r="AP40" s="322">
        <v>-20101</v>
      </c>
      <c r="AQ40" s="323">
        <v>-35380</v>
      </c>
      <c r="AR40" s="324">
        <v>-43.2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113696</v>
      </c>
      <c r="AP41" s="322">
        <v>3957</v>
      </c>
      <c r="AQ41" s="323">
        <v>14388</v>
      </c>
      <c r="AR41" s="324">
        <v>-72.5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592788</v>
      </c>
      <c r="AN51" s="344">
        <v>21620</v>
      </c>
      <c r="AO51" s="345">
        <v>-41.1</v>
      </c>
      <c r="AP51" s="346">
        <v>53270</v>
      </c>
      <c r="AQ51" s="347">
        <v>13.8</v>
      </c>
      <c r="AR51" s="348">
        <v>-54.9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479822</v>
      </c>
      <c r="AN52" s="352">
        <v>17500</v>
      </c>
      <c r="AO52" s="353">
        <v>-48.6</v>
      </c>
      <c r="AP52" s="354">
        <v>24316</v>
      </c>
      <c r="AQ52" s="355">
        <v>0.8</v>
      </c>
      <c r="AR52" s="356">
        <v>-49.4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1818510</v>
      </c>
      <c r="AN53" s="344">
        <v>65135</v>
      </c>
      <c r="AO53" s="345">
        <v>201.3</v>
      </c>
      <c r="AP53" s="346">
        <v>53292</v>
      </c>
      <c r="AQ53" s="347">
        <v>0</v>
      </c>
      <c r="AR53" s="348">
        <v>201.3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1052053</v>
      </c>
      <c r="AN54" s="352">
        <v>37682</v>
      </c>
      <c r="AO54" s="353">
        <v>115.3</v>
      </c>
      <c r="AP54" s="354">
        <v>28900</v>
      </c>
      <c r="AQ54" s="355">
        <v>18.899999999999999</v>
      </c>
      <c r="AR54" s="356">
        <v>96.4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2472531</v>
      </c>
      <c r="AN55" s="344">
        <v>87582</v>
      </c>
      <c r="AO55" s="345">
        <v>34.5</v>
      </c>
      <c r="AP55" s="346">
        <v>56894</v>
      </c>
      <c r="AQ55" s="347">
        <v>6.8</v>
      </c>
      <c r="AR55" s="348">
        <v>27.7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2232635</v>
      </c>
      <c r="AN56" s="352">
        <v>79085</v>
      </c>
      <c r="AO56" s="353">
        <v>109.9</v>
      </c>
      <c r="AP56" s="354">
        <v>32548</v>
      </c>
      <c r="AQ56" s="355">
        <v>12.6</v>
      </c>
      <c r="AR56" s="356">
        <v>97.3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2889921</v>
      </c>
      <c r="AN57" s="344">
        <v>101060</v>
      </c>
      <c r="AO57" s="345">
        <v>15.4</v>
      </c>
      <c r="AP57" s="346">
        <v>57122</v>
      </c>
      <c r="AQ57" s="347">
        <v>0.4</v>
      </c>
      <c r="AR57" s="348">
        <v>15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2672772</v>
      </c>
      <c r="AN58" s="352">
        <v>93467</v>
      </c>
      <c r="AO58" s="353">
        <v>18.2</v>
      </c>
      <c r="AP58" s="354">
        <v>36191</v>
      </c>
      <c r="AQ58" s="355">
        <v>11.2</v>
      </c>
      <c r="AR58" s="356">
        <v>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527112</v>
      </c>
      <c r="AN59" s="344">
        <v>18345</v>
      </c>
      <c r="AO59" s="345">
        <v>-81.8</v>
      </c>
      <c r="AP59" s="346">
        <v>53655</v>
      </c>
      <c r="AQ59" s="347">
        <v>-6.1</v>
      </c>
      <c r="AR59" s="348">
        <v>-75.7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425587</v>
      </c>
      <c r="AN60" s="352">
        <v>14812</v>
      </c>
      <c r="AO60" s="353">
        <v>-84.2</v>
      </c>
      <c r="AP60" s="354">
        <v>32719</v>
      </c>
      <c r="AQ60" s="355">
        <v>-9.6</v>
      </c>
      <c r="AR60" s="356">
        <v>-74.599999999999994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1660172</v>
      </c>
      <c r="AN61" s="359">
        <v>58748</v>
      </c>
      <c r="AO61" s="360">
        <v>25.7</v>
      </c>
      <c r="AP61" s="361">
        <v>54847</v>
      </c>
      <c r="AQ61" s="362">
        <v>3</v>
      </c>
      <c r="AR61" s="348">
        <v>22.7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1372574</v>
      </c>
      <c r="AN62" s="352">
        <v>48509</v>
      </c>
      <c r="AO62" s="353">
        <v>22.1</v>
      </c>
      <c r="AP62" s="354">
        <v>30935</v>
      </c>
      <c r="AQ62" s="355">
        <v>6.8</v>
      </c>
      <c r="AR62" s="356">
        <v>15.3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SEQtXsfWk7ImtlK1rcYK/2IDNY4ci/an6L7+DJMtP7dUtD1gY/0EcqLTe2fel2CRigL2JmKnMaNvUMy3IAn3g==" saltValue="QvHOFgRAG49rLhjMGSj5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IiXq+3Ev4Pq+Lw3LI2I0AbrPsAMzwR3mlvtqtbzyTjWbVKZXKpyS+eOgpk9gB0tCQeFhee7Zdes+iwE5kRL+A==" saltValue="JJ5nth7Dm2RTldBSS6aS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UNfQBfX8u+9UqFExoTkdmW7tk1IUeVq6BmTTFQTbj1ueScMUqFBsjf3wrm3b8vuF4fkPTzRvE8Rc4kzeLWBrA==" saltValue="fF0rhqWBUQ+I3q4tueJt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44.98</v>
      </c>
      <c r="G47" s="12">
        <v>51.61</v>
      </c>
      <c r="H47" s="12">
        <v>47.55</v>
      </c>
      <c r="I47" s="12">
        <v>44.01</v>
      </c>
      <c r="J47" s="13">
        <v>34.93</v>
      </c>
    </row>
    <row r="48" spans="2:10" ht="57.75" customHeight="1" x14ac:dyDescent="0.15">
      <c r="B48" s="14"/>
      <c r="C48" s="1214" t="s">
        <v>4</v>
      </c>
      <c r="D48" s="1214"/>
      <c r="E48" s="1215"/>
      <c r="F48" s="15">
        <v>8.5399999999999991</v>
      </c>
      <c r="G48" s="16">
        <v>10.98</v>
      </c>
      <c r="H48" s="16">
        <v>10.3</v>
      </c>
      <c r="I48" s="16">
        <v>6.04</v>
      </c>
      <c r="J48" s="17">
        <v>5.78</v>
      </c>
    </row>
    <row r="49" spans="2:10" ht="57.75" customHeight="1" thickBot="1" x14ac:dyDescent="0.2">
      <c r="B49" s="18"/>
      <c r="C49" s="1216" t="s">
        <v>5</v>
      </c>
      <c r="D49" s="1216"/>
      <c r="E49" s="1217"/>
      <c r="F49" s="19">
        <v>8.9</v>
      </c>
      <c r="G49" s="20">
        <v>9.7100000000000009</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kpROne6T6UeWyQIP6Ft1KMGkZwd1u1B9jU43ICakHX45mffzn71lDVwDqE7a8Ge4H9TJDX5dQ2zqrQ99806ww==" saltValue="vo9miQ8M3oemrqNNAncG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2019-11-07T06:21:55Z</cp:lastPrinted>
  <dcterms:created xsi:type="dcterms:W3CDTF">2019-02-14T03:24:09Z</dcterms:created>
  <dcterms:modified xsi:type="dcterms:W3CDTF">2019-11-22T01:44:35Z</dcterms:modified>
</cp:coreProperties>
</file>