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48南知多町○\"/>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<sst xmlns="http://schemas.openxmlformats.org/spreadsheetml/2006/main" count="1068" uniqueCount="578">
  <si>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</si>
  <si>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</si>
  <si>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</si>
  <si>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</si>
  <si>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</si>
  <si>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</si>
  <si>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</si>
  <si>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</si>
  <si>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</si>
  <si>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</si>
  <si>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</si>
  <si>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</si>
  <si>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</si>
  <si>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</si>
  <si>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</si>
  <si>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</si>
  <si>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</si>
  <si>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</si>
  <si>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</si>
  <si>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</si>
  <si>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</si>
  <si>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</si>
  <si>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</si>
  <si>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</si>
  <si>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</si>
  <si>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</si>
  <si>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</si>
  <si>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</si>
  <si>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</si>
  <si>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</si>
  <si>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</si>
  <si>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</si>
  <si>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</si>
  <si>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</si>
  <si>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</si>
  <si>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</si>
  <si>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</si>
  <si>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</si>
  <si>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</si>
  <si>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</si>
  <si>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</si>
  <si>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</si>
  <si>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</si>
  <si>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</si>
  <si>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</si>
  <si>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</si>
  <si>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</si>
  <si>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</si>
  <si>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</si>
  <si>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</si>
  <si>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</si>
  <si>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</si>
  <si>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</si>
  <si>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</si>
  <si>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</si>
  <si>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</si>
  <si>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</si>
  <si>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</si>
  <si>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</si>
  <si>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</si>
  <si>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</si>
  <si>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</si>
  <si>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</si>
  <si>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</si>
  <si>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</si>
  <si>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</si>
  <si>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</si>
  <si>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</si>
  <si>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</si>
  <si>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</si>
  <si>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</si>
  <si>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</si>
  <si>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</si>
  <si>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</si>
  <si>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</si>
  <si>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</si>
  <si>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</si>
  <si>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</si>
  <si>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</si>
  <si>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</si>
  <si>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</si>
  <si>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</si>
  <si>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</si>
  <si>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</si>
  <si>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</si>
  <si>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</si>
  <si>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</si>
  <si>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</si>
  <si>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</si>
  <si>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</si>
  <si>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</si>
  <si>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南知多町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</si>
  <si>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</si>
  <si>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</si>
  <si>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</si>
  <si>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</si>
  <si>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</si>
  <si>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</si>
  <si>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</si>
  <si>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</si>
  <si>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</si>
  <si>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</si>
  <si>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</si>
  <si>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</si>
  <si>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</si>
  <si>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</si>
  <si>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</si>
  <si>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</si>
  <si>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</si>
  <si>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</si>
  <si>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</si>
  <si>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</si>
  <si>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</si>
  <si>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</si>
  <si>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</si>
  <si>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</si>
  <si>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</si>
  <si>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</si>
  <si>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</si>
  <si>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</si>
  <si>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</si>
  <si>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</si>
  <si>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</si>
  <si>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</si>
  <si>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</si>
  <si>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</si>
  <si>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</si>
  <si>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</si>
  <si>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</si>
  <si>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</si>
  <si>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</si>
  <si>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</si>
  <si>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</si>
  <si>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</si>
  <si>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</si>
  <si>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</si>
  <si>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</si>
  <si>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</si>
  <si>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</si>
  <si>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</si>
  <si>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</si>
  <si>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</si>
  <si>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</si>
  <si>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</si>
  <si>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</si>
  <si>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</si>
  <si>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</si>
  <si>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</si>
  <si>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</si>
  <si>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</si>
  <si>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</si>
  <si>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</si>
  <si>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</si>
  <si>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</si>
  <si>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</si>
  <si>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</si>
  <si>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</si>
  <si>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</si>
  <si>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</si>
  <si>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</si>
  <si>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</si>
  <si>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</si>
  <si>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</si>
  <si>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</si>
  <si>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</si>
  <si>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</si>
  <si>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</si>
  <si>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</si>
  <si>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</si>
  <si>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</si>
  <si>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</si>
  <si>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</si>
  <si>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</si>
  <si>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</si>
  <si>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</si>
  <si>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</si>
  <si>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</si>
  <si>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</si>
  <si>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</si>
  <si>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</si>
  <si>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</si>
  <si>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</si>
  <si>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</si>
  <si>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</si>
  <si>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</si>
  <si>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</si>
  <si>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</si>
  <si>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</si>
  <si>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</si>
  <si>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</si>
  <si>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</si>
  <si>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</si>
  <si>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</si>
  <si>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</si>
  <si>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</si>
  <si>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</si>
  <si>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</si>
  <si>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</si>
  <si>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</si>
  <si>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</si>
  <si>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</si>
  <si>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</si>
  <si>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</si>
  <si>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</si>
  <si>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</si>
  <si>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</si>
  <si>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</si>
  <si>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愛知県南知多町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</si>
  <si>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</si>
  <si>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</si>
  <si>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</si>
  <si>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</si>
  <si>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</si>
  <si>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</si>
  <si>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</si>
  <si>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</si>
  <si>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</si>
  <si>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</si>
  <si>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</si>
  <si>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</si>
  <si>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</si>
  <si>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</si>
  <si>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</si>
  <si>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</si>
  <si>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</si>
  <si>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</si>
  <si>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</si>
  <si>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</si>
  <si>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</si>
  <si>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</si>
  <si>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</si>
  <si>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</si>
  <si>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</si>
  <si>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</si>
  <si>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</si>
  <si>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</si>
  <si>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</si>
  <si>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</si>
  <si>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</si>
  <si>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</si>
  <si>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</si>
  <si>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</si>
  <si>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</si>
  <si>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</si>
  <si>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</si>
  <si>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</si>
  <si>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</si>
  <si>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</si>
  <si>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</si>
  <si>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</si>
  <si>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</si>
  <si>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</si>
  <si>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</si>
  <si>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</si>
  <si>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</si>
  <si>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</si>
  <si>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</si>
  <si>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</si>
  <si>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</si>
  <si>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</si>
  <si>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</si>
  <si>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</si>
  <si>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</si>
  <si>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</si>
  <si>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</si>
  <si>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</si>
  <si>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</si>
  <si>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</si>
  <si>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</si>
  <si>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</si>
  <si>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</si>
  <si>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</si>
  <si>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</si>
  <si>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</si>
  <si>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</si>
  <si>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</si>
  <si>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</si>
  <si>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</si>
  <si>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</si>
  <si>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</si>
  <si>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</si>
  <si>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</si>
  <si>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</si>
  <si>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</si>
  <si>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</si>
  <si>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</si>
  <si>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</si>
  <si>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</si>
  <si>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</si>
  <si>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</si>
  <si>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</si>
  <si>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</si>
  <si>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</si>
  <si>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</si>
  <si>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</si>
  <si>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</si>
  <si>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</si>
  <si>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</si>
  <si>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</si>
  <si>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</si>
  <si>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</si>
  <si>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</si>
  <si>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</si>
  <si>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</si>
  <si>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</si>
  <si>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</si>
  <si>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</si>
  <si>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</si>
  <si>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</si>
  <si>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</si>
  <si>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</si>
  <si>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</si>
  <si>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</si>
  <si>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</si>
  <si>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</si>
  <si>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</si>
  <si>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</si>
  <si>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</si>
  <si>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</si>
  <si>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</si>
  <si>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</si>
  <si>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</si>
  <si>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</si>
  <si>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</si>
  <si>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</si>
  <si>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</si>
  <si>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</si>
  <si>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</si>
  <si>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</si>
  <si>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</si>
  <si>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</si>
  <si>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</si>
  <si>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</si>
  <si>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</si>
  <si>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</si>
  <si>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</si>
  <si>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</si>
  <si>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</si>
  <si>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</si>
  <si>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</si>
  <si>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</si>
  <si>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</si>
  <si>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</si>
  <si>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</si>
  <si>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</si>
  <si>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</si>
  <si>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</si>
  <si>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</si>
  <si>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</si>
  <si>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</si>
  <si>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</si>
  <si>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</si>
  <si>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</si>
  <si>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</si>
  <si>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</si>
  <si>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</si>
  <si>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</si>
  <si>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愛知県南知多町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</si>
  <si>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</si>
  <si>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</si>
  <si>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</si>
  <si>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</si>
  <si>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</si>
  <si>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</si>
  <si>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</si>
  <si>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</si>
  <si>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</si>
  <si>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</si>
  <si>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</si>
  <si>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</si>
  <si>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</si>
  <si>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</si>
  <si>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</si>
  <si>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</si>
  <si>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</si>
  <si>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</si>
  <si>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</si>
  <si>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</si>
  <si>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</si>
  <si>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</si>
  <si>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</si>
  <si>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</si>
  <si>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</si>
  <si>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</si>
  <si>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</si>
  <si>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</si>
  <si>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</si>
  <si>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</si>
  <si>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</si>
  <si>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</si>
  <si>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</si>
  <si>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</si>
  <si>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</si>
  <si>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</si>
  <si>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師崎港駐車場事業特別会計</t>
    <phoneticPr fontId="5"/>
  </si>
  <si>
    <t>水道事業会計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</si>
  <si>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</si>
  <si>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</si>
  <si>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</si>
  <si>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</si>
  <si>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</si>
  <si>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</si>
  <si>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</si>
  <si>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</si>
  <si>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</si>
  <si>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</si>
  <si>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</si>
  <si>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</si>
  <si>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</si>
  <si>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</si>
  <si>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</si>
  <si>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</si>
  <si>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</si>
  <si>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</si>
  <si>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</si>
  <si>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</si>
  <si>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</si>
  <si>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</si>
  <si>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</si>
  <si>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</si>
  <si>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</si>
  <si>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</si>
  <si>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</si>
  <si>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</si>
  <si>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</si>
  <si>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</si>
  <si>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</si>
  <si>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</si>
  <si>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</si>
  <si>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</si>
  <si>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</si>
  <si>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</si>
  <si>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</si>
  <si>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</si>
  <si>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</si>
  <si>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</si>
  <si>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</si>
  <si>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</si>
  <si>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</si>
  <si>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</si>
  <si>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</si>
  <si>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</si>
  <si>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</si>
  <si>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</si>
  <si>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</si>
  <si>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</si>
  <si>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</si>
  <si>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</si>
  <si>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</si>
  <si>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</si>
  <si>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</si>
  <si>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</si>
  <si>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</si>
  <si>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</si>
  <si>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</si>
  <si>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</si>
  <si>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</si>
  <si>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</si>
  <si>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漁業集落排水事業特別会計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</si>
  <si>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</si>
  <si>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</si>
  <si>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</si>
  <si>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</si>
  <si>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</si>
  <si>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</si>
  <si>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</si>
  <si>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</si>
  <si>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</si>
  <si>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</si>
  <si>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</si>
  <si>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</si>
  <si>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</si>
  <si>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</si>
  <si>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</si>
  <si>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</si>
  <si>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</si>
  <si>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</si>
  <si>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</si>
  <si>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</si>
  <si>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</si>
  <si>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</si>
  <si>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</si>
  <si>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</si>
  <si>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</si>
  <si>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</si>
  <si>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</si>
  <si>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</si>
  <si>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</si>
  <si>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</si>
  <si>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</si>
  <si>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</si>
  <si>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</si>
  <si>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</si>
  <si>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</si>
  <si>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</si>
  <si>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</si>
  <si>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</si>
  <si>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</si>
  <si>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</si>
  <si>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</si>
  <si>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</si>
  <si>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</si>
  <si>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</si>
  <si>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</si>
  <si>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</si>
  <si>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</si>
  <si>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</si>
  <si>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</si>
  <si>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</si>
  <si>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</si>
  <si>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</si>
  <si>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</si>
  <si>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</si>
  <si>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</si>
  <si>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</si>
  <si>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</si>
  <si>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</si>
  <si>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</si>
  <si>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</si>
  <si>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</si>
  <si>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</si>
  <si>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</si>
  <si>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</si>
  <si>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</si>
  <si>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</si>
  <si>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</si>
  <si>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</si>
  <si>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</si>
  <si>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</si>
  <si>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</si>
  <si>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</si>
  <si>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</si>
  <si>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</si>
  <si>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</si>
  <si>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</si>
  <si>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</si>
  <si>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</si>
  <si>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</si>
  <si>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</si>
  <si>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</si>
  <si>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</si>
  <si>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</si>
  <si>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</si>
  <si>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</si>
  <si>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</si>
  <si>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</si>
  <si>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</si>
  <si>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</si>
  <si>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</si>
  <si>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</si>
  <si>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</si>
  <si>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</si>
  <si>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4.88</t>
  </si>
  <si>
    <t>▲ 0.99</t>
  </si>
  <si>
    <t>水道事業会計</t>
  </si>
  <si>
    <t>一般会計</t>
  </si>
  <si>
    <t>国民健康保険特別会計</t>
  </si>
  <si>
    <t>介護保険特別会計</t>
  </si>
  <si>
    <t>師崎港駐車場事業特別会計</t>
  </si>
  <si>
    <t>漁業集落排水事業特別会計</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</si>
  <si>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</si>
  <si>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</si>
  <si>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</si>
  <si>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</si>
  <si>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</si>
  <si>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</si>
  <si>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</si>
  <si>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</si>
  <si>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</si>
  <si>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</si>
  <si>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</si>
  <si>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</si>
  <si>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</si>
  <si>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</si>
  <si>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</si>
  <si>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</si>
  <si>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本町と類似団体内平均値を比較すると、本町の数字は財政調整基金の取り崩しにより、将来負担比率が上昇した年度はあるものの、普通交付税等で財政措置のある地方債を優先的に借入れし、充当可能財源等が増加したため、数値は減少している。
　実質公債費比率は、標準財政規模の減及び防災事業の償還が始まったことによる公債費の増加により上昇している。今後も、公共施設等管理計画に沿って、施設の集約、再配置が見据えられ、建替えを含めた公共施設の老朽化対応が急がれることにより、これらに関する地方債が増加していくことが見込まれる。そのため、本町の財政状況に応じた運営が必要不可欠であり、地方債の計画的な運用など健全な財政運営に努めていく。</t>
    <rPh sb="1" eb="3">
      <t>ショウライ</t>
    </rPh>
    <rPh sb="3" eb="5">
      <t>フタン</t>
    </rPh>
    <rPh sb="5" eb="7">
      <t>ヒリツ</t>
    </rPh>
    <rPh sb="122" eb="124">
      <t>ジッシツ</t>
    </rPh>
    <rPh sb="124" eb="127">
      <t>コウサイヒ</t>
    </rPh>
    <rPh sb="127" eb="129">
      <t>ヒリツ</t>
    </rPh>
    <rPh sb="139" eb="140">
      <t>オヨ</t>
    </rPh>
    <rPh sb="141" eb="143">
      <t>ボウサイ</t>
    </rPh>
    <rPh sb="143" eb="145">
      <t>ジギョウ</t>
    </rPh>
    <rPh sb="149" eb="150">
      <t>ハジ</t>
    </rPh>
    <rPh sb="158" eb="161">
      <t>コウサイヒ</t>
    </rPh>
    <rPh sb="162" eb="163">
      <t>ゾウ</t>
    </rPh>
    <rPh sb="163" eb="164">
      <t>カ</t>
    </rPh>
    <rPh sb="167" eb="169">
      <t>ジョウショウ</t>
    </rPh>
    <rPh sb="174" eb="176">
      <t>コンゴ</t>
    </rPh>
    <phoneticPr fontId="5"/>
  </si>
  <si>
    <t>　全国及び県平均と比較しても、有形固定資産減価償却率が高く、かつ住民一人当たりの資産形成度が高い傾向にある。また、老朽化した公共施設の更新の費用により、今後も将来負担比率は増加していく見込みである。今後は、公共施設等総合管理計画に基づき、施設の在り方等を検討し、計画的な施設更新に努める。また事業の見直し等により、公債費の抑制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</si>
</sst>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92698</c:v>
                </c:pt>
                <c:pt idx="1">
                  <c:v>78556</c:v>
                </c:pt>
                <c:pt idx="2">
                  <c:v>96635</c:v>
                </c:pt>
                <c:pt idx="3">
                  <c:v>97062</c:v>
                </c:pt>
                <c:pt idx="4">
                  <c:v>106005</c:v>
                </c:pt>
              </c:numCache>
            </c:numRef>
          </c:val>
          <c:smooth val="0"/>
          <c:extLst>
            <c:ext xmlns:c16="http://schemas.microsoft.com/office/drawing/2014/chart" uri="{C3380CC4-5D6E-409C-BE32-E72D297353CC}">
              <c16:uniqueId val="{00000000-F514-45B4-800A-BA53518B81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59660</c:v>
                </c:pt>
                <c:pt idx="1">
                  <c:v>42074</c:v>
                </c:pt>
                <c:pt idx="2">
                  <c:v>65642</c:v>
                </c:pt>
                <c:pt idx="3">
                  <c:v>50266</c:v>
                </c:pt>
                <c:pt idx="4">
                  <c:v>52111</c:v>
                </c:pt>
              </c:numCache>
            </c:numRef>
          </c:val>
          <c:smooth val="0"/>
          <c:extLst>
            <c:ext xmlns:c16="http://schemas.microsoft.com/office/drawing/2014/chart" uri="{C3380CC4-5D6E-409C-BE32-E72D297353CC}">
              <c16:uniqueId val="{00000001-F514-45B4-800A-BA53518B81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8.7899999999999991</c:v>
                </c:pt>
                <c:pt idx="1">
                  <c:v>6.85</c:v>
                </c:pt>
                <c:pt idx="2">
                  <c:v>9.4499999999999993</c:v>
                </c:pt>
                <c:pt idx="3">
                  <c:v>7.92</c:v>
                </c:pt>
                <c:pt idx="4">
                  <c:v>5.4</c:v>
                </c:pt>
              </c:numCache>
            </c:numRef>
          </c:val>
          <c:extLst>
            <c:ext xmlns:c16="http://schemas.microsoft.com/office/drawing/2014/chart" uri="{C3380CC4-5D6E-409C-BE32-E72D297353CC}">
              <c16:uniqueId val="{00000000-D251-4E88-8071-C7FFE8DFE5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31.95</c:v>
                </c:pt>
                <c:pt idx="1">
                  <c:v>29.07</c:v>
                </c:pt>
                <c:pt idx="2">
                  <c:v>27.82</c:v>
                </c:pt>
                <c:pt idx="3">
                  <c:v>31.82</c:v>
                </c:pt>
                <c:pt idx="4">
                  <c:v>33.36</c:v>
                </c:pt>
              </c:numCache>
            </c:numRef>
          </c:val>
          <c:extLst>
            <c:ext xmlns:c16="http://schemas.microsoft.com/office/drawing/2014/chart" uri="{C3380CC4-5D6E-409C-BE32-E72D297353CC}">
              <c16:uniqueId val="{00000001-D251-4E88-8071-C7FFE8DFE5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4.6500000000000004</c:v>
                </c:pt>
                <c:pt idx="1">
                  <c:v>-4.88</c:v>
                </c:pt>
                <c:pt idx="2">
                  <c:v>2.57</c:v>
                </c:pt>
                <c:pt idx="3">
                  <c:v>1.83</c:v>
                </c:pt>
                <c:pt idx="4">
                  <c:v>-0.99</c:v>
                </c:pt>
              </c:numCache>
            </c:numRef>
          </c:val>
          <c:smooth val="0"/>
          <c:extLst>
            <c:ext xmlns:c16="http://schemas.microsoft.com/office/drawing/2014/chart" uri="{C3380CC4-5D6E-409C-BE32-E72D297353CC}">
              <c16:uniqueId val="{00000002-D251-4E88-8071-C7FFE8DFE5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28-4D78-B0C1-6D4E52A45B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28-4D78-B0C1-6D4E52A45B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28-4D78-B0C1-6D4E52A45BE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0.03</c:v>
                </c:pt>
                <c:pt idx="8">
                  <c:v>#N/A</c:v>
                </c:pt>
                <c:pt idx="9">
                  <c:v>0.05</c:v>
                </c:pt>
              </c:numCache>
            </c:numRef>
          </c:val>
          <c:extLst>
            <c:ext xmlns:c16="http://schemas.microsoft.com/office/drawing/2014/chart" uri="{C3380CC4-5D6E-409C-BE32-E72D297353CC}">
              <c16:uniqueId val="{00000003-3A28-4D78-B0C1-6D4E52A45BEA}"/>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0.16</c:v>
                </c:pt>
                <c:pt idx="4">
                  <c:v>#N/A</c:v>
                </c:pt>
                <c:pt idx="5">
                  <c:v>0.17</c:v>
                </c:pt>
                <c:pt idx="6">
                  <c:v>#N/A</c:v>
                </c:pt>
                <c:pt idx="7">
                  <c:v>0.21</c:v>
                </c:pt>
                <c:pt idx="8">
                  <c:v>#N/A</c:v>
                </c:pt>
                <c:pt idx="9">
                  <c:v>0.17</c:v>
                </c:pt>
              </c:numCache>
            </c:numRef>
          </c:val>
          <c:extLst>
            <c:ext xmlns:c16="http://schemas.microsoft.com/office/drawing/2014/chart" uri="{C3380CC4-5D6E-409C-BE32-E72D297353CC}">
              <c16:uniqueId val="{00000004-3A28-4D78-B0C1-6D4E52A45BEA}"/>
            </c:ext>
          </c:extLst>
        </c:ser>
        <c:ser>
          <c:idx val="5"/>
          <c:order val="5"/>
          <c:tx>
            <c:strRef>
              <c:f>データシート!$A$32</c:f>
              <c:strCache>
                <c:ptCount val="1"/>
                <c:pt idx="0">
                  <c:v>師崎港駐車場事業特別会計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0.85</c:v>
                </c:pt>
                <c:pt idx="2">
                  <c:v>#N/A</c:v>
                </c:pt>
                <c:pt idx="3">
                  <c:v>0.16</c:v>
                </c:pt>
                <c:pt idx="4">
                  <c:v>#N/A</c:v>
                </c:pt>
                <c:pt idx="5">
                  <c:v>0.24</c:v>
                </c:pt>
                <c:pt idx="6">
                  <c:v>#N/A</c:v>
                </c:pt>
                <c:pt idx="7">
                  <c:v>0.28000000000000003</c:v>
                </c:pt>
                <c:pt idx="8">
                  <c:v>#N/A</c:v>
                </c:pt>
                <c:pt idx="9">
                  <c:v>0.34</c:v>
                </c:pt>
              </c:numCache>
            </c:numRef>
          </c:val>
          <c:extLst>
            <c:ext xmlns:c16="http://schemas.microsoft.com/office/drawing/2014/chart" uri="{C3380CC4-5D6E-409C-BE32-E72D297353CC}">
              <c16:uniqueId val="{00000005-3A28-4D78-B0C1-6D4E52A45BE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1.05</c:v>
                </c:pt>
                <c:pt idx="2">
                  <c:v>#N/A</c:v>
                </c:pt>
                <c:pt idx="3">
                  <c:v>1.52</c:v>
                </c:pt>
                <c:pt idx="4">
                  <c:v>#N/A</c:v>
                </c:pt>
                <c:pt idx="5">
                  <c:v>2.0099999999999998</c:v>
                </c:pt>
                <c:pt idx="6">
                  <c:v>#N/A</c:v>
                </c:pt>
                <c:pt idx="7">
                  <c:v>2.4700000000000002</c:v>
                </c:pt>
                <c:pt idx="8">
                  <c:v>#N/A</c:v>
                </c:pt>
                <c:pt idx="9">
                  <c:v>2.0299999999999998</c:v>
                </c:pt>
              </c:numCache>
            </c:numRef>
          </c:val>
          <c:extLst>
            <c:ext xmlns:c16="http://schemas.microsoft.com/office/drawing/2014/chart" uri="{C3380CC4-5D6E-409C-BE32-E72D297353CC}">
              <c16:uniqueId val="{00000006-3A28-4D78-B0C1-6D4E52A45BE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2.2799999999999998</c:v>
                </c:pt>
                <c:pt idx="2">
                  <c:v>#N/A</c:v>
                </c:pt>
                <c:pt idx="3">
                  <c:v>2.4900000000000002</c:v>
                </c:pt>
                <c:pt idx="4">
                  <c:v>#N/A</c:v>
                </c:pt>
                <c:pt idx="5">
                  <c:v>1.1200000000000001</c:v>
                </c:pt>
                <c:pt idx="6">
                  <c:v>#N/A</c:v>
                </c:pt>
                <c:pt idx="7">
                  <c:v>1.46</c:v>
                </c:pt>
                <c:pt idx="8">
                  <c:v>#N/A</c:v>
                </c:pt>
                <c:pt idx="9">
                  <c:v>2.13</c:v>
                </c:pt>
              </c:numCache>
            </c:numRef>
          </c:val>
          <c:extLst>
            <c:ext xmlns:c16="http://schemas.microsoft.com/office/drawing/2014/chart" uri="{C3380CC4-5D6E-409C-BE32-E72D297353CC}">
              <c16:uniqueId val="{00000007-3A28-4D78-B0C1-6D4E52A45B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8.7899999999999991</c:v>
                </c:pt>
                <c:pt idx="2">
                  <c:v>#N/A</c:v>
                </c:pt>
                <c:pt idx="3">
                  <c:v>6.85</c:v>
                </c:pt>
                <c:pt idx="4">
                  <c:v>#N/A</c:v>
                </c:pt>
                <c:pt idx="5">
                  <c:v>9.4499999999999993</c:v>
                </c:pt>
                <c:pt idx="6">
                  <c:v>#N/A</c:v>
                </c:pt>
                <c:pt idx="7">
                  <c:v>7.92</c:v>
                </c:pt>
                <c:pt idx="8">
                  <c:v>#N/A</c:v>
                </c:pt>
                <c:pt idx="9">
                  <c:v>4.93</c:v>
                </c:pt>
              </c:numCache>
            </c:numRef>
          </c:val>
          <c:extLst>
            <c:ext xmlns:c16="http://schemas.microsoft.com/office/drawing/2014/chart" uri="{C3380CC4-5D6E-409C-BE32-E72D297353CC}">
              <c16:uniqueId val="{00000008-3A28-4D78-B0C1-6D4E52A45BE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22.76</c:v>
                </c:pt>
                <c:pt idx="2">
                  <c:v>#N/A</c:v>
                </c:pt>
                <c:pt idx="3">
                  <c:v>23.49</c:v>
                </c:pt>
                <c:pt idx="4">
                  <c:v>#N/A</c:v>
                </c:pt>
                <c:pt idx="5">
                  <c:v>24.1</c:v>
                </c:pt>
                <c:pt idx="6">
                  <c:v>#N/A</c:v>
                </c:pt>
                <c:pt idx="7">
                  <c:v>20.34</c:v>
                </c:pt>
                <c:pt idx="8">
                  <c:v>#N/A</c:v>
                </c:pt>
                <c:pt idx="9">
                  <c:v>19.559999999999999</c:v>
                </c:pt>
              </c:numCache>
            </c:numRef>
          </c:val>
          <c:extLst>
            <c:ext xmlns:c16="http://schemas.microsoft.com/office/drawing/2014/chart" uri="{C3380CC4-5D6E-409C-BE32-E72D297353CC}">
              <c16:uniqueId val="{00000009-3A28-4D78-B0C1-6D4E52A45B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435</c:v>
                </c:pt>
                <c:pt idx="5">
                  <c:v>476</c:v>
                </c:pt>
                <c:pt idx="8">
                  <c:v>453</c:v>
                </c:pt>
                <c:pt idx="11">
                  <c:v>469</c:v>
                </c:pt>
                <c:pt idx="14">
                  <c:v>471</c:v>
                </c:pt>
              </c:numCache>
            </c:numRef>
          </c:val>
          <c:extLst>
            <c:ext xmlns:c16="http://schemas.microsoft.com/office/drawing/2014/chart" uri="{C3380CC4-5D6E-409C-BE32-E72D297353CC}">
              <c16:uniqueId val="{00000000-3571-4BE4-9D01-17C1E19CE0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71-4BE4-9D01-17C1E19CE0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c:v>
                </c:pt>
                <c:pt idx="3">
                  <c:v>29</c:v>
                </c:pt>
                <c:pt idx="6">
                  <c:v>27</c:v>
                </c:pt>
                <c:pt idx="9">
                  <c:v>27</c:v>
                </c:pt>
                <c:pt idx="12">
                  <c:v>27</c:v>
                </c:pt>
              </c:numCache>
            </c:numRef>
          </c:val>
          <c:extLst>
            <c:ext xmlns:c16="http://schemas.microsoft.com/office/drawing/2014/chart" uri="{C3380CC4-5D6E-409C-BE32-E72D297353CC}">
              <c16:uniqueId val="{00000002-3571-4BE4-9D01-17C1E19CE0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73</c:v>
                </c:pt>
                <c:pt idx="3">
                  <c:v>73</c:v>
                </c:pt>
                <c:pt idx="6">
                  <c:v>64</c:v>
                </c:pt>
                <c:pt idx="9">
                  <c:v>74</c:v>
                </c:pt>
                <c:pt idx="12">
                  <c:v>73</c:v>
                </c:pt>
              </c:numCache>
            </c:numRef>
          </c:val>
          <c:extLst>
            <c:ext xmlns:c16="http://schemas.microsoft.com/office/drawing/2014/chart" uri="{C3380CC4-5D6E-409C-BE32-E72D297353CC}">
              <c16:uniqueId val="{00000003-3571-4BE4-9D01-17C1E19CE0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c:v>
                </c:pt>
                <c:pt idx="3">
                  <c:v>36</c:v>
                </c:pt>
                <c:pt idx="6">
                  <c:v>35</c:v>
                </c:pt>
                <c:pt idx="9">
                  <c:v>53</c:v>
                </c:pt>
                <c:pt idx="12">
                  <c:v>58</c:v>
                </c:pt>
              </c:numCache>
            </c:numRef>
          </c:val>
          <c:extLst>
            <c:ext xmlns:c16="http://schemas.microsoft.com/office/drawing/2014/chart" uri="{C3380CC4-5D6E-409C-BE32-E72D297353CC}">
              <c16:uniqueId val="{00000004-3571-4BE4-9D01-17C1E19CE0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71-4BE4-9D01-17C1E19CE0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71-4BE4-9D01-17C1E19CE0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464</c:v>
                </c:pt>
                <c:pt idx="3">
                  <c:v>472</c:v>
                </c:pt>
                <c:pt idx="6">
                  <c:v>472</c:v>
                </c:pt>
                <c:pt idx="9">
                  <c:v>481</c:v>
                </c:pt>
                <c:pt idx="12">
                  <c:v>503</c:v>
                </c:pt>
              </c:numCache>
            </c:numRef>
          </c:val>
          <c:extLst>
            <c:ext xmlns:c16="http://schemas.microsoft.com/office/drawing/2014/chart" uri="{C3380CC4-5D6E-409C-BE32-E72D297353CC}">
              <c16:uniqueId val="{00000007-3571-4BE4-9D01-17C1E19CE0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172</c:v>
                </c:pt>
                <c:pt idx="2">
                  <c:v>#N/A</c:v>
                </c:pt>
                <c:pt idx="3">
                  <c:v>#N/A</c:v>
                </c:pt>
                <c:pt idx="4">
                  <c:v>134</c:v>
                </c:pt>
                <c:pt idx="5">
                  <c:v>#N/A</c:v>
                </c:pt>
                <c:pt idx="6">
                  <c:v>#N/A</c:v>
                </c:pt>
                <c:pt idx="7">
                  <c:v>145</c:v>
                </c:pt>
                <c:pt idx="8">
                  <c:v>#N/A</c:v>
                </c:pt>
                <c:pt idx="9">
                  <c:v>#N/A</c:v>
                </c:pt>
                <c:pt idx="10">
                  <c:v>166</c:v>
                </c:pt>
                <c:pt idx="11">
                  <c:v>#N/A</c:v>
                </c:pt>
                <c:pt idx="12">
                  <c:v>#N/A</c:v>
                </c:pt>
                <c:pt idx="13">
                  <c:v>190</c:v>
                </c:pt>
                <c:pt idx="14">
                  <c:v>#N/A</c:v>
                </c:pt>
              </c:numCache>
            </c:numRef>
          </c:val>
          <c:smooth val="0"/>
          <c:extLst>
            <c:ext xmlns:c16="http://schemas.microsoft.com/office/drawing/2014/chart" uri="{C3380CC4-5D6E-409C-BE32-E72D297353CC}">
              <c16:uniqueId val="{00000008-3571-4BE4-9D01-17C1E19CE0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5268</c:v>
                </c:pt>
                <c:pt idx="5">
                  <c:v>5340</c:v>
                </c:pt>
                <c:pt idx="8">
                  <c:v>5508</c:v>
                </c:pt>
                <c:pt idx="11">
                  <c:v>5645</c:v>
                </c:pt>
                <c:pt idx="14">
                  <c:v>5579</c:v>
                </c:pt>
              </c:numCache>
            </c:numRef>
          </c:val>
          <c:extLst>
            <c:ext xmlns:c16="http://schemas.microsoft.com/office/drawing/2014/chart" uri="{C3380CC4-5D6E-409C-BE32-E72D297353CC}">
              <c16:uniqueId val="{00000000-B9A9-440E-BAA4-94A3B0E9A8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9A9-440E-BAA4-94A3B0E9A8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3270</c:v>
                </c:pt>
                <c:pt idx="5">
                  <c:v>3173</c:v>
                </c:pt>
                <c:pt idx="8">
                  <c:v>3245</c:v>
                </c:pt>
                <c:pt idx="11">
                  <c:v>3485</c:v>
                </c:pt>
                <c:pt idx="14">
                  <c:v>3629</c:v>
                </c:pt>
              </c:numCache>
            </c:numRef>
          </c:val>
          <c:extLst>
            <c:ext xmlns:c16="http://schemas.microsoft.com/office/drawing/2014/chart" uri="{C3380CC4-5D6E-409C-BE32-E72D297353CC}">
              <c16:uniqueId val="{00000002-B9A9-440E-BAA4-94A3B0E9A8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A9-440E-BAA4-94A3B0E9A8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A9-440E-BAA4-94A3B0E9A8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A9-440E-BAA4-94A3B0E9A8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2279</c:v>
                </c:pt>
                <c:pt idx="3">
                  <c:v>2167</c:v>
                </c:pt>
                <c:pt idx="6">
                  <c:v>2143</c:v>
                </c:pt>
                <c:pt idx="9">
                  <c:v>2173</c:v>
                </c:pt>
                <c:pt idx="12">
                  <c:v>2184</c:v>
                </c:pt>
              </c:numCache>
            </c:numRef>
          </c:val>
          <c:extLst>
            <c:ext xmlns:c16="http://schemas.microsoft.com/office/drawing/2014/chart" uri="{C3380CC4-5D6E-409C-BE32-E72D297353CC}">
              <c16:uniqueId val="{00000006-B9A9-440E-BAA4-94A3B0E9A8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497</c:v>
                </c:pt>
                <c:pt idx="3">
                  <c:v>434</c:v>
                </c:pt>
                <c:pt idx="6">
                  <c:v>378</c:v>
                </c:pt>
                <c:pt idx="9">
                  <c:v>309</c:v>
                </c:pt>
                <c:pt idx="12">
                  <c:v>266</c:v>
                </c:pt>
              </c:numCache>
            </c:numRef>
          </c:val>
          <c:extLst>
            <c:ext xmlns:c16="http://schemas.microsoft.com/office/drawing/2014/chart" uri="{C3380CC4-5D6E-409C-BE32-E72D297353CC}">
              <c16:uniqueId val="{00000007-B9A9-440E-BAA4-94A3B0E9A8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634</c:v>
                </c:pt>
                <c:pt idx="3">
                  <c:v>584</c:v>
                </c:pt>
                <c:pt idx="6">
                  <c:v>540</c:v>
                </c:pt>
                <c:pt idx="9">
                  <c:v>539</c:v>
                </c:pt>
                <c:pt idx="12">
                  <c:v>594</c:v>
                </c:pt>
              </c:numCache>
            </c:numRef>
          </c:val>
          <c:extLst>
            <c:ext xmlns:c16="http://schemas.microsoft.com/office/drawing/2014/chart" uri="{C3380CC4-5D6E-409C-BE32-E72D297353CC}">
              <c16:uniqueId val="{00000008-B9A9-440E-BAA4-94A3B0E9A8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116</c:v>
                </c:pt>
                <c:pt idx="3">
                  <c:v>87</c:v>
                </c:pt>
                <c:pt idx="6">
                  <c:v>60</c:v>
                </c:pt>
                <c:pt idx="9">
                  <c:v>33</c:v>
                </c:pt>
                <c:pt idx="12">
                  <c:v>6</c:v>
                </c:pt>
              </c:numCache>
            </c:numRef>
          </c:val>
          <c:extLst>
            <c:ext xmlns:c16="http://schemas.microsoft.com/office/drawing/2014/chart" uri="{C3380CC4-5D6E-409C-BE32-E72D297353CC}">
              <c16:uniqueId val="{00000009-B9A9-440E-BAA4-94A3B0E9A8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5804</c:v>
                </c:pt>
                <c:pt idx="3">
                  <c:v>6043</c:v>
                </c:pt>
                <c:pt idx="6">
                  <c:v>6397</c:v>
                </c:pt>
                <c:pt idx="9">
                  <c:v>6699</c:v>
                </c:pt>
                <c:pt idx="12">
                  <c:v>6680</c:v>
                </c:pt>
              </c:numCache>
            </c:numRef>
          </c:val>
          <c:extLst>
            <c:ext xmlns:c16="http://schemas.microsoft.com/office/drawing/2014/chart" uri="{C3380CC4-5D6E-409C-BE32-E72D297353CC}">
              <c16:uniqueId val="{0000000A-B9A9-440E-BAA4-94A3B0E9A8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791</c:v>
                </c:pt>
                <c:pt idx="2">
                  <c:v>#N/A</c:v>
                </c:pt>
                <c:pt idx="3">
                  <c:v>#N/A</c:v>
                </c:pt>
                <c:pt idx="4">
                  <c:v>802</c:v>
                </c:pt>
                <c:pt idx="5">
                  <c:v>#N/A</c:v>
                </c:pt>
                <c:pt idx="6">
                  <c:v>#N/A</c:v>
                </c:pt>
                <c:pt idx="7">
                  <c:v>766</c:v>
                </c:pt>
                <c:pt idx="8">
                  <c:v>#N/A</c:v>
                </c:pt>
                <c:pt idx="9">
                  <c:v>#N/A</c:v>
                </c:pt>
                <c:pt idx="10">
                  <c:v>623</c:v>
                </c:pt>
                <c:pt idx="11">
                  <c:v>#N/A</c:v>
                </c:pt>
                <c:pt idx="12">
                  <c:v>#N/A</c:v>
                </c:pt>
                <c:pt idx="13">
                  <c:v>523</c:v>
                </c:pt>
                <c:pt idx="14">
                  <c:v>#N/A</c:v>
                </c:pt>
              </c:numCache>
            </c:numRef>
          </c:val>
          <c:smooth val="0"/>
          <c:extLst>
            <c:ext xmlns:c16="http://schemas.microsoft.com/office/drawing/2014/chart" uri="{C3380CC4-5D6E-409C-BE32-E72D297353CC}">
              <c16:uniqueId val="{0000000B-B9A9-440E-BAA4-94A3B0E9A8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1423</c:v>
                </c:pt>
                <c:pt idx="1">
                  <c:v>1600</c:v>
                </c:pt>
                <c:pt idx="2">
                  <c:v>1678</c:v>
                </c:pt>
              </c:numCache>
            </c:numRef>
          </c:val>
          <c:extLst>
            <c:ext xmlns:c16="http://schemas.microsoft.com/office/drawing/2014/chart" uri="{C3380CC4-5D6E-409C-BE32-E72D297353CC}">
              <c16:uniqueId val="{00000000-05DD-4925-8413-CC783CD6E0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05DD-4925-8413-CC783CD6E0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993</c:v>
                </c:pt>
                <c:pt idx="1">
                  <c:v>996</c:v>
                </c:pt>
                <c:pt idx="2">
                  <c:v>996</c:v>
                </c:pt>
              </c:numCache>
            </c:numRef>
          </c:val>
          <c:extLst>
            <c:ext xmlns:c16="http://schemas.microsoft.com/office/drawing/2014/chart" uri="{C3380CC4-5D6E-409C-BE32-E72D297353CC}">
              <c16:uniqueId val="{00000002-05DD-4925-8413-CC783CD6E0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{5FC577D7-3C67-4AC4-89CE-79D501BBFF98}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36D-4756-AFC5-C18F9A1282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{D50076EB-E5B9-4DFB-9651-0B2B579AF1DB}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6D-4756-AFC5-C18F9A1282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{5246D954-5302-469E-89EE-D2449934F440}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6D-4756-AFC5-C18F9A1282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{C4CC0BCD-EAC6-41C0-8F0A-6E1E794810D6}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6D-4756-AFC5-C18F9A1282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{EEEFEF4B-CA8D-48DB-918F-104811981B53}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6D-4756-AFC5-C18F9A12826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{4647C686-B8E9-4703-94B2-6BFFBAE817E4}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36D-4756-AFC5-C18F9A12826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{016727C4-631D-4219-B832-CC834F865876}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36D-4756-AFC5-C18F9A12826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{E1D7714E-57CD-4635-86B2-08B6D57F36B8}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36D-4756-AFC5-C18F9A12826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{A4E2A2B8-8954-401B-89DA-6AF290DE21E2}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36D-4756-AFC5-C18F9A1282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68.400000000000006</c:v>
                </c:pt>
              </c:numCache>
            </c:numRef>
          </c:xVal>
          <c:yVal>
            <c:numRef>
              <c:f>公会計指標分析・財政指標組合せ分析表!$BP$51:$DC$51</c:f>
              <c:numCache>
                <c:formatCode>#,##0.0;"▲ "#,##0.0</c:formatCode>
                <c:ptCount val="40"/>
                <c:pt idx="24">
                  <c:v>13.6</c:v>
                </c:pt>
              </c:numCache>
            </c:numRef>
          </c:yVal>
          <c:smooth val="0"/>
          <c:extLst>
            <c:ext xmlns:c16="http://schemas.microsoft.com/office/drawing/2014/chart" uri="{C3380CC4-5D6E-409C-BE32-E72D297353CC}">
              <c16:uniqueId val="{00000009-136D-4756-AFC5-C18F9A1282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{161D2650-CA92-4CDD-8D36-B01C046D10B1}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36D-4756-AFC5-C18F9A1282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{810370F9-BC67-4D5D-A159-C54EC3EBA9C4}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6D-4756-AFC5-C18F9A1282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{B11E434D-26B2-4CEB-8733-77E07BCDDB72}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6D-4756-AFC5-C18F9A1282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{A7315282-2597-45BC-8E69-CCC7D33ECA84}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6D-4756-AFC5-C18F9A1282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{FB43711A-69AC-49C9-9687-E6F2FA7B873A}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6D-4756-AFC5-C18F9A12826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{350C5446-EF6B-4916-8A65-8796C0E0C5DD}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36D-4756-AFC5-C18F9A12826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{F1786D93-C74F-4373-8A61-402C0C3C24BE}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36D-4756-AFC5-C18F9A12826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{9A18D428-5114-4E02-B26D-EBA1509FC5DC}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36D-4756-AFC5-C18F9A12826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{6C0CDF59-2488-49D9-B252-52F6E08920A8}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36D-4756-AFC5-C18F9A1282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24</c:v>
                </c:pt>
              </c:numCache>
            </c:numRef>
          </c:yVal>
          <c:smooth val="0"/>
          <c:extLst>
            <c:ext xmlns:c16="http://schemas.microsoft.com/office/drawing/2014/chart" uri="{C3380CC4-5D6E-409C-BE32-E72D297353CC}">
              <c16:uniqueId val="{00000013-136D-4756-AFC5-C18F9A12826C}"/>
            </c:ext>
          </c:extLst>
        </c:ser>
        <c:dLbls>
          <c:showLegendKey val="0"/>
          <c:showVal val="1"/>
          <c:showCatName val="0"/>
          <c:showSerName val="0"/>
          <c:showPercent val="0"/>
          <c:showBubbleSize val="0"/>
        </c:dLbls>
        <c:axId val="46179840"/>
        <c:axId val="46181760"/>
      </c:scatterChart>
      <c:valAx>
        <c:axId val="46179840"/>
        <c:scaling>
          <c:orientation val="minMax"/>
          <c:max val="70"/>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{041FCE2D-773A-4D7E-968D-EB186A8DEA26}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C38-4782-AE17-B8622509E5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{37B44277-5AE7-4268-AB01-C3B03417BB3C}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38-4782-AE17-B8622509E5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{350E26EB-51AB-41B9-BB13-7E84E8BD6332}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38-4782-AE17-B8622509E5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{DBD28E0B-C164-4485-8006-6E51104036FE}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38-4782-AE17-B8622509E5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{3ABEC8E2-4F62-4928-8D00-5C5981D6E9A7}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38-4782-AE17-B8622509E5C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{FDE5939A-F2C5-4CE8-A826-75C88E7B88A6}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C38-4782-AE17-B8622509E5C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{1C723497-D8A7-4658-8DC1-C5128B19102B}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C38-4782-AE17-B8622509E5C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{934EA298-0716-45DC-9D52-5B4B59B0BA8E}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C38-4782-AE17-B8622509E5C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{E20EA396-5739-41E0-9A26-857F18D62C9A}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C38-4782-AE17-B8622509E5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3.8</c:v>
                </c:pt>
                <c:pt idx="16">
                  <c:v>3.3</c:v>
                </c:pt>
                <c:pt idx="24">
                  <c:v>3.2</c:v>
                </c:pt>
                <c:pt idx="32">
                  <c:v>3.6</c:v>
                </c:pt>
              </c:numCache>
            </c:numRef>
          </c:xVal>
          <c:yVal>
            <c:numRef>
              <c:f>公会計指標分析・財政指標組合せ分析表!$BP$73:$DC$73</c:f>
              <c:numCache>
                <c:formatCode>#,##0.0;"▲ "#,##0.0</c:formatCode>
                <c:ptCount val="40"/>
                <c:pt idx="0">
                  <c:v>17.5</c:v>
                </c:pt>
                <c:pt idx="8">
                  <c:v>17.899999999999999</c:v>
                </c:pt>
                <c:pt idx="16">
                  <c:v>16.399999999999999</c:v>
                </c:pt>
                <c:pt idx="24">
                  <c:v>13.6</c:v>
                </c:pt>
                <c:pt idx="32">
                  <c:v>11.4</c:v>
                </c:pt>
              </c:numCache>
            </c:numRef>
          </c:yVal>
          <c:smooth val="0"/>
          <c:extLst>
            <c:ext xmlns:c16="http://schemas.microsoft.com/office/drawing/2014/chart" uri="{C3380CC4-5D6E-409C-BE32-E72D297353CC}">
              <c16:uniqueId val="{00000009-9C38-4782-AE17-B8622509E5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{7BA74508-CC10-4188-97D9-D616752B4B09}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C38-4782-AE17-B8622509E5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{F2889BA7-CC7F-466B-A456-E8D53D4A8645}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38-4782-AE17-B8622509E5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{99ABD8B9-102B-4C94-9D00-9343E8C8C266}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38-4782-AE17-B8622509E5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{A96893B0-1299-485B-A083-AF9E70D997A9}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38-4782-AE17-B8622509E5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{559007E1-9FD3-4342-B433-EDEDA8A5F0FC}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38-4782-AE17-B8622509E5C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{195FE153-84F0-4D7E-89FB-CFC086D5149C}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C38-4782-AE17-B8622509E5C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{02E58958-F554-4FF8-9B8E-DD507A861F51}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C38-4782-AE17-B8622509E5C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{DB006FA7-8BDD-4B79-830D-A5731DAD2EE7}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C38-4782-AE17-B8622509E5C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{2EA85833-0627-4FDA-AEAC-3CBE4ADFCE06}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C38-4782-AE17-B8622509E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11.7</c:v>
                </c:pt>
                <c:pt idx="8">
                  <c:v>10.4</c:v>
                </c:pt>
                <c:pt idx="16">
                  <c:v>10.1</c:v>
                </c:pt>
                <c:pt idx="24">
                  <c:v>9.1</c:v>
                </c:pt>
                <c:pt idx="32">
                  <c:v>8.9</c:v>
                </c:pt>
              </c:numCache>
            </c:numRef>
          </c:xVal>
          <c:yVal>
            <c:numRef>
              <c:f>公会計指標分析・財政指標組合せ分析表!$BP$77:$DC$77</c:f>
              <c:numCache>
                <c:formatCode>#,##0.0;"▲ "#,##0.0</c:formatCode>
                <c:ptCount val="40"/>
                <c:pt idx="0">
                  <c:v>51.9</c:v>
                </c:pt>
                <c:pt idx="8">
                  <c:v>46.9</c:v>
                </c:pt>
                <c:pt idx="16">
                  <c:v>37.200000000000003</c:v>
                </c:pt>
                <c:pt idx="24">
                  <c:v>24</c:v>
                </c:pt>
                <c:pt idx="32">
                  <c:v>19.8</c:v>
                </c:pt>
              </c:numCache>
            </c:numRef>
          </c:yVal>
          <c:smooth val="0"/>
          <c:extLst>
            <c:ext xmlns:c16="http://schemas.microsoft.com/office/drawing/2014/chart" uri="{C3380CC4-5D6E-409C-BE32-E72D297353CC}">
              <c16:uniqueId val="{00000013-9C38-4782-AE17-B8622509E5C5}"/>
            </c:ext>
          </c:extLst>
        </c:ser>
        <c:dLbls>
          <c:showLegendKey val="0"/>
          <c:showVal val="1"/>
          <c:showCatName val="0"/>
          <c:showSerName val="0"/>
          <c:showPercent val="0"/>
          <c:showBubbleSize val="0"/>
        </c:dLbls>
        <c:axId val="84219776"/>
        <c:axId val="84234240"/>
      </c:scatterChart>
      <c:valAx>
        <c:axId val="84219776"/>
        <c:scaling>
          <c:orientation val="minMax"/>
          <c:max val="12.5"/>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愛知県南知多町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18,338
17,818
38.37
7,705,719
7,427,168
271,343
5,028,269
6,680,346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及び県平均と比較しても、有形固定資産減価償却率が高く、かつ住民一人当たりの資産形成度が高い傾向にある。今後は、公共施設等総合管理計画に基づき、施設の在り方等を検討し、計画的な施設更新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22648</xdr:rowOff>
    </xdr:from>
    <xdr:to>
      <xdr:col>23</xdr:col>
      <xdr:colOff>85090</xdr:colOff>
      <xdr:row>35</xdr:row>
      <xdr:rowOff>23071</xdr:rowOff>
    </xdr:to>
    <xdr:cxnSp macro="">
      <xdr:nvCxnSpPr>
        <xdr:cNvPr id="64" name="直線コネクタ 63"/>
        <xdr:cNvCxnSpPr/>
      </xdr:nvCxnSpPr>
      <xdr:spPr>
        <a:xfrm flipV="1">
          <a:off x="4760595" y="5766223"/>
          <a:ext cx="1270" cy="1029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26898</xdr:rowOff>
    </xdr:from>
    <xdr:ext cx="405111" cy="259045"/>
    <xdr:sp macro="" textlink="">
      <xdr:nvSpPr>
        <xdr:cNvPr id="65" name="有形固定資産減価償却率最小値テキスト"/>
        <xdr:cNvSpPr txBox="1"/>
      </xdr:nvSpPr>
      <xdr:spPr>
        <a:xfrm>
          <a:off x="4813300" y="6799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23071</xdr:rowOff>
    </xdr:from>
    <xdr:to>
      <xdr:col>23</xdr:col>
      <xdr:colOff>174625</xdr:colOff>
      <xdr:row>35</xdr:row>
      <xdr:rowOff>23071</xdr:rowOff>
    </xdr:to>
    <xdr:cxnSp macro="">
      <xdr:nvCxnSpPr>
        <xdr:cNvPr id="66" name="直線コネクタ 65"/>
        <xdr:cNvCxnSpPr/>
      </xdr:nvCxnSpPr>
      <xdr:spPr>
        <a:xfrm>
          <a:off x="4673600" y="679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140775</xdr:rowOff>
    </xdr:from>
    <xdr:ext cx="405111" cy="259045"/>
    <xdr:sp macro="" textlink="">
      <xdr:nvSpPr>
        <xdr:cNvPr id="67" name="有形固定資産減価償却率最大値テキスト"/>
        <xdr:cNvSpPr txBox="1"/>
      </xdr:nvSpPr>
      <xdr:spPr>
        <a:xfrm>
          <a:off x="4813300" y="5541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22648</xdr:rowOff>
    </xdr:from>
    <xdr:to>
      <xdr:col>23</xdr:col>
      <xdr:colOff>174625</xdr:colOff>
      <xdr:row>29</xdr:row>
      <xdr:rowOff>22648</xdr:rowOff>
    </xdr:to>
    <xdr:cxnSp macro="">
      <xdr:nvCxnSpPr>
        <xdr:cNvPr id="68" name="直線コネクタ 67"/>
        <xdr:cNvCxnSpPr/>
      </xdr:nvCxnSpPr>
      <xdr:spPr>
        <a:xfrm>
          <a:off x="4673600" y="576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69"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0" name="フローチャート: 判断 69"/>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4445</xdr:rowOff>
    </xdr:from>
    <xdr:to>
      <xdr:col>19</xdr:col>
      <xdr:colOff>187325</xdr:colOff>
      <xdr:row>32</xdr:row>
      <xdr:rowOff>106045</xdr:rowOff>
    </xdr:to>
    <xdr:sp macro="" textlink="">
      <xdr:nvSpPr>
        <xdr:cNvPr id="71" name="フローチャート: 判断 70"/>
        <xdr:cNvSpPr/>
      </xdr:nvSpPr>
      <xdr:spPr>
        <a:xfrm>
          <a:off x="400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26035</xdr:rowOff>
    </xdr:from>
    <xdr:to>
      <xdr:col>15</xdr:col>
      <xdr:colOff>187325</xdr:colOff>
      <xdr:row>32</xdr:row>
      <xdr:rowOff>127635</xdr:rowOff>
    </xdr:to>
    <xdr:sp macro="" textlink="">
      <xdr:nvSpPr>
        <xdr:cNvPr id="72" name="フローチャート: 判断 71"/>
        <xdr:cNvSpPr/>
      </xdr:nvSpPr>
      <xdr:spPr>
        <a:xfrm>
          <a:off x="3238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147955</xdr:rowOff>
    </xdr:from>
    <xdr:to>
      <xdr:col>19</xdr:col>
      <xdr:colOff>187325</xdr:colOff>
      <xdr:row>27</xdr:row>
      <xdr:rowOff>78105</xdr:rowOff>
    </xdr:to>
    <xdr:sp macro="" textlink="">
      <xdr:nvSpPr>
        <xdr:cNvPr id="78" name="楕円 77"/>
        <xdr:cNvSpPr/>
      </xdr:nvSpPr>
      <xdr:spPr>
        <a:xfrm>
          <a:off x="4000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97172</xdr:rowOff>
    </xdr:from>
    <xdr:ext cx="405111" cy="259045"/>
    <xdr:sp macro="" textlink="">
      <xdr:nvSpPr>
        <xdr:cNvPr id="79" name="n_1aveValue有形固定資産減価償却率"/>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144162</xdr:rowOff>
    </xdr:from>
    <xdr:ext cx="405111" cy="259045"/>
    <xdr:sp macro="" textlink="">
      <xdr:nvSpPr>
        <xdr:cNvPr id="80" name="n_2aveValue有形固定資産減価償却率"/>
        <xdr:cNvSpPr txBox="1"/>
      </xdr:nvSpPr>
      <xdr:spPr>
        <a:xfrm>
          <a:off x="30867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94632</xdr:rowOff>
    </xdr:from>
    <xdr:ext cx="405111" cy="259045"/>
    <xdr:sp macro="" textlink="">
      <xdr:nvSpPr>
        <xdr:cNvPr id="81" name="n_1mainValue有形固定資産減価償却率"/>
        <xdr:cNvSpPr txBox="1"/>
      </xdr:nvSpPr>
      <xdr:spPr>
        <a:xfrm>
          <a:off x="3836044" y="51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年度に病院診療棟の整備工事に係る補助金が終了したため、償還可能年数は減少傾向にある。今後も債務負担の軽減に努める。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0" name="直線コネクタ 109"/>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1"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2" name="直線コネクタ 111"/>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3"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4" name="直線コネクタ 113"/>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2063</xdr:rowOff>
    </xdr:from>
    <xdr:ext cx="340478" cy="259045"/>
    <xdr:sp macro="" textlink="">
      <xdr:nvSpPr>
        <xdr:cNvPr id="115" name="債務償還可能年数平均値テキスト"/>
        <xdr:cNvSpPr txBox="1"/>
      </xdr:nvSpPr>
      <xdr:spPr>
        <a:xfrm>
          <a:off x="14846300" y="5917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16" name="フローチャート: 判断 115"/>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27164</xdr:rowOff>
    </xdr:from>
    <xdr:to>
      <xdr:col>76</xdr:col>
      <xdr:colOff>73025</xdr:colOff>
      <xdr:row>31</xdr:row>
      <xdr:rowOff>128764</xdr:rowOff>
    </xdr:to>
    <xdr:sp macro="" textlink="">
      <xdr:nvSpPr>
        <xdr:cNvPr id="122" name="楕円 121"/>
        <xdr:cNvSpPr/>
      </xdr:nvSpPr>
      <xdr:spPr>
        <a:xfrm>
          <a:off x="14744700" y="61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5591</xdr:rowOff>
    </xdr:from>
    <xdr:ext cx="340478" cy="259045"/>
    <xdr:sp macro="" textlink="">
      <xdr:nvSpPr>
        <xdr:cNvPr id="123" name="債務償還可能年数該当値テキスト"/>
        <xdr:cNvSpPr txBox="1"/>
      </xdr:nvSpPr>
      <xdr:spPr>
        <a:xfrm>
          <a:off x="14846300" y="6092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18,338
17,818
38.37
7,705,719
7,427,168
271,343
5,028,269
6,680,346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xdr:cNvSpPr txBox="1"/>
      </xdr:nvSpPr>
      <xdr:spPr>
        <a:xfrm>
          <a:off x="4673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0" name="楕円 69"/>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3827</xdr:rowOff>
    </xdr:from>
    <xdr:ext cx="405111" cy="259045"/>
    <xdr:sp macro="" textlink="">
      <xdr:nvSpPr>
        <xdr:cNvPr id="7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2" name="n_2aveValue【道路】&#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73" name="n_1mainValue【道路】&#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86" name="テキスト ボックス 85"/>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8" name="テキスト ボックス 8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62301</xdr:rowOff>
    </xdr:from>
    <xdr:to>
      <xdr:col>54</xdr:col>
      <xdr:colOff>189865</xdr:colOff>
      <xdr:row>40</xdr:row>
      <xdr:rowOff>151867</xdr:rowOff>
    </xdr:to>
    <xdr:cxnSp macro="">
      <xdr:nvCxnSpPr>
        <xdr:cNvPr id="96" name="直線コネクタ 95"/>
        <xdr:cNvCxnSpPr/>
      </xdr:nvCxnSpPr>
      <xdr:spPr>
        <a:xfrm flipV="1">
          <a:off x="10476865" y="5891601"/>
          <a:ext cx="0" cy="11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155694</xdr:rowOff>
    </xdr:from>
    <xdr:ext cx="534377" cy="259045"/>
    <xdr:sp macro="" textlink="">
      <xdr:nvSpPr>
        <xdr:cNvPr id="97" name="【道路】&#10;一人当たり延長最小値テキスト"/>
        <xdr:cNvSpPr txBox="1"/>
      </xdr:nvSpPr>
      <xdr:spPr>
        <a:xfrm>
          <a:off x="10515600" y="701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151867</xdr:rowOff>
    </xdr:from>
    <xdr:to>
      <xdr:col>55</xdr:col>
      <xdr:colOff>88900</xdr:colOff>
      <xdr:row>40</xdr:row>
      <xdr:rowOff>151867</xdr:rowOff>
    </xdr:to>
    <xdr:cxnSp macro="">
      <xdr:nvCxnSpPr>
        <xdr:cNvPr id="98" name="直線コネクタ 97"/>
        <xdr:cNvCxnSpPr/>
      </xdr:nvCxnSpPr>
      <xdr:spPr>
        <a:xfrm>
          <a:off x="10388600" y="700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8978</xdr:rowOff>
    </xdr:from>
    <xdr:ext cx="534377" cy="259045"/>
    <xdr:sp macro="" textlink="">
      <xdr:nvSpPr>
        <xdr:cNvPr id="99" name="【道路】&#10;一人当たり延長最大値テキスト"/>
        <xdr:cNvSpPr txBox="1"/>
      </xdr:nvSpPr>
      <xdr:spPr>
        <a:xfrm>
          <a:off x="10515600" y="566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62301</xdr:rowOff>
    </xdr:from>
    <xdr:to>
      <xdr:col>55</xdr:col>
      <xdr:colOff>88900</xdr:colOff>
      <xdr:row>34</xdr:row>
      <xdr:rowOff>62301</xdr:rowOff>
    </xdr:to>
    <xdr:cxnSp macro="">
      <xdr:nvCxnSpPr>
        <xdr:cNvPr id="100" name="直線コネクタ 99"/>
        <xdr:cNvCxnSpPr/>
      </xdr:nvCxnSpPr>
      <xdr:spPr>
        <a:xfrm>
          <a:off x="10388600" y="589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70121</xdr:rowOff>
    </xdr:from>
    <xdr:ext cx="534377" cy="259045"/>
    <xdr:sp macro="" textlink="">
      <xdr:nvSpPr>
        <xdr:cNvPr id="101" name="【道路】&#10;一人当たり延長平均値テキスト"/>
        <xdr:cNvSpPr txBox="1"/>
      </xdr:nvSpPr>
      <xdr:spPr>
        <a:xfrm>
          <a:off x="10515600" y="658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102" name="フローチャート: 判断 101"/>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165166</xdr:rowOff>
    </xdr:from>
    <xdr:to>
      <xdr:col>50</xdr:col>
      <xdr:colOff>165100</xdr:colOff>
      <xdr:row>39</xdr:row>
      <xdr:rowOff>95316</xdr:rowOff>
    </xdr:to>
    <xdr:sp macro="" textlink="">
      <xdr:nvSpPr>
        <xdr:cNvPr id="103" name="フローチャート: 判断 102"/>
        <xdr:cNvSpPr/>
      </xdr:nvSpPr>
      <xdr:spPr>
        <a:xfrm>
          <a:off x="9588500" y="66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141094</xdr:rowOff>
    </xdr:from>
    <xdr:to>
      <xdr:col>46</xdr:col>
      <xdr:colOff>38100</xdr:colOff>
      <xdr:row>38</xdr:row>
      <xdr:rowOff>71244</xdr:rowOff>
    </xdr:to>
    <xdr:sp macro="" textlink="">
      <xdr:nvSpPr>
        <xdr:cNvPr id="104" name="フローチャート: 判断 103"/>
        <xdr:cNvSpPr/>
      </xdr:nvSpPr>
      <xdr:spPr>
        <a:xfrm>
          <a:off x="8699500" y="648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155587</xdr:rowOff>
    </xdr:from>
    <xdr:to>
      <xdr:col>50</xdr:col>
      <xdr:colOff>165100</xdr:colOff>
      <xdr:row>42</xdr:row>
      <xdr:rowOff>85737</xdr:rowOff>
    </xdr:to>
    <xdr:sp macro="" textlink="">
      <xdr:nvSpPr>
        <xdr:cNvPr id="110" name="楕円 109"/>
        <xdr:cNvSpPr/>
      </xdr:nvSpPr>
      <xdr:spPr>
        <a:xfrm>
          <a:off x="9588500" y="71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111843</xdr:rowOff>
    </xdr:from>
    <xdr:ext cx="534377" cy="259045"/>
    <xdr:sp macro="" textlink="">
      <xdr:nvSpPr>
        <xdr:cNvPr id="111" name="n_1aveValue【道路】&#10;一人当たり延長"/>
        <xdr:cNvSpPr txBox="1"/>
      </xdr:nvSpPr>
      <xdr:spPr>
        <a:xfrm>
          <a:off x="9359411" y="64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87771</xdr:rowOff>
    </xdr:from>
    <xdr:ext cx="534377" cy="259045"/>
    <xdr:sp macro="" textlink="">
      <xdr:nvSpPr>
        <xdr:cNvPr id="112" name="n_2aveValue【道路】&#10;一人当たり延長"/>
        <xdr:cNvSpPr txBox="1"/>
      </xdr:nvSpPr>
      <xdr:spPr>
        <a:xfrm>
          <a:off x="8483111" y="625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76864</xdr:rowOff>
    </xdr:from>
    <xdr:ext cx="534377" cy="259045"/>
    <xdr:sp macro="" textlink="">
      <xdr:nvSpPr>
        <xdr:cNvPr id="113" name="n_1mainValue【道路】&#10;一人当たり延長"/>
        <xdr:cNvSpPr txBox="1"/>
      </xdr:nvSpPr>
      <xdr:spPr>
        <a:xfrm>
          <a:off x="9359411" y="72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5" name="直線コネクタ 124"/>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6" name="テキスト ボックス 125"/>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29" name="直線コネクタ 128"/>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0" name="テキスト ボックス 129"/>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34" name="直線コネクタ 133"/>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3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36" name="直線コネクタ 13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37"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38" name="直線コネクタ 13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39" name="【橋りょう・トンネ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0" name="フローチャート: 判断 13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41" name="フローチャート: 判断 140"/>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42" name="フローチャート: 判断 14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92075</xdr:rowOff>
    </xdr:from>
    <xdr:to>
      <xdr:col>20</xdr:col>
      <xdr:colOff>38100</xdr:colOff>
      <xdr:row>59</xdr:row>
      <xdr:rowOff>22225</xdr:rowOff>
    </xdr:to>
    <xdr:sp macro="" textlink="">
      <xdr:nvSpPr>
        <xdr:cNvPr id="148" name="楕円 147"/>
        <xdr:cNvSpPr/>
      </xdr:nvSpPr>
      <xdr:spPr>
        <a:xfrm>
          <a:off x="3746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19067</xdr:rowOff>
    </xdr:from>
    <xdr:ext cx="405111" cy="259045"/>
    <xdr:sp macro="" textlink="">
      <xdr:nvSpPr>
        <xdr:cNvPr id="149"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50"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38752</xdr:rowOff>
    </xdr:from>
    <xdr:ext cx="405111" cy="259045"/>
    <xdr:sp macro="" textlink="">
      <xdr:nvSpPr>
        <xdr:cNvPr id="151" name="n_1mainValue【橋りょう・トンネル】&#10;有形固定資産減価償却率"/>
        <xdr:cNvSpPr txBox="1"/>
      </xdr:nvSpPr>
      <xdr:spPr>
        <a:xfrm>
          <a:off x="3582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2" name="直線コネクタ 16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3" name="テキスト ボックス 16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4" name="直線コネクタ 16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65" name="テキスト ボックス 16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6" name="直線コネクタ 16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67" name="テキスト ボックス 16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68" name="直線コネクタ 16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69" name="テキスト ボックス 16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0" name="直線コネクタ 16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1" name="テキスト ボックス 17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2" name="直線コネクタ 17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3" name="テキスト ボックス 17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5" name="テキスト ボックス 17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77" name="直線コネクタ 176"/>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78" name="【橋りょう・トンネル】&#10;一人当たり有形固定資産（償却資産）額最小値テキスト"/>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79" name="直線コネクタ 178"/>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80" name="【橋りょう・トンネル】&#10;一人当たり有形固定資産（償却資産）額最大値テキスト"/>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81" name="直線コネクタ 180"/>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82" name="【橋りょう・トンネル】&#10;一人当たり有形固定資産（償却資産）額平均値テキスト"/>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183" name="フローチャート: 判断 182"/>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184" name="フローチャート: 判断 183"/>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185" name="フローチャート: 判断 184"/>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26415</xdr:rowOff>
    </xdr:from>
    <xdr:to>
      <xdr:col>50</xdr:col>
      <xdr:colOff>165100</xdr:colOff>
      <xdr:row>64</xdr:row>
      <xdr:rowOff>128015</xdr:rowOff>
    </xdr:to>
    <xdr:sp macro="" textlink="">
      <xdr:nvSpPr>
        <xdr:cNvPr id="191" name="楕円 190"/>
        <xdr:cNvSpPr/>
      </xdr:nvSpPr>
      <xdr:spPr>
        <a:xfrm>
          <a:off x="9588500" y="109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118427</xdr:rowOff>
    </xdr:from>
    <xdr:ext cx="599010" cy="259045"/>
    <xdr:sp macro="" textlink="">
      <xdr:nvSpPr>
        <xdr:cNvPr id="192" name="n_1aveValue【橋りょう・トンネル】&#10;一人当たり有形固定資産（償却資産）額"/>
        <xdr:cNvSpPr txBox="1"/>
      </xdr:nvSpPr>
      <xdr:spPr>
        <a:xfrm>
          <a:off x="93270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193" name="n_2aveValue【橋りょう・トンネル】&#10;一人当たり有形固定資産（償却資産）額"/>
        <xdr:cNvSpPr txBox="1"/>
      </xdr:nvSpPr>
      <xdr:spPr>
        <a:xfrm>
          <a:off x="8450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119142</xdr:rowOff>
    </xdr:from>
    <xdr:ext cx="534377" cy="259045"/>
    <xdr:sp macro="" textlink="">
      <xdr:nvSpPr>
        <xdr:cNvPr id="194" name="n_1mainValue【橋りょう・トンネル】&#10;一人当たり有形固定資産（償却資産）額"/>
        <xdr:cNvSpPr txBox="1"/>
      </xdr:nvSpPr>
      <xdr:spPr>
        <a:xfrm>
          <a:off x="9359411" y="1109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3" name="テキスト ボックス 21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17" name="直線コネクタ 216"/>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18" name="【公営住宅】&#10;有形固定資産減価償却率最小値テキスト"/>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19" name="直線コネクタ 218"/>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0"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1" name="直線コネクタ 22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22" name="【公営住宅】&#10;有形固定資産減価償却率平均値テキスト"/>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23" name="フローチャート: 判断 222"/>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24" name="フローチャート: 判断 223"/>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25" name="フローチャート: 判断 224"/>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23876</xdr:rowOff>
    </xdr:from>
    <xdr:to>
      <xdr:col>20</xdr:col>
      <xdr:colOff>38100</xdr:colOff>
      <xdr:row>83</xdr:row>
      <xdr:rowOff>125476</xdr:rowOff>
    </xdr:to>
    <xdr:sp macro="" textlink="">
      <xdr:nvSpPr>
        <xdr:cNvPr id="231" name="楕円 230"/>
        <xdr:cNvSpPr/>
      </xdr:nvSpPr>
      <xdr:spPr>
        <a:xfrm>
          <a:off x="3746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160290</xdr:rowOff>
    </xdr:from>
    <xdr:ext cx="405111" cy="259045"/>
    <xdr:sp macro="" textlink="">
      <xdr:nvSpPr>
        <xdr:cNvPr id="232" name="n_1aveValue【公営住宅】&#10;有形固定資産減価償却率"/>
        <xdr:cNvSpPr txBox="1"/>
      </xdr:nvSpPr>
      <xdr:spPr>
        <a:xfrm>
          <a:off x="35820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137431</xdr:rowOff>
    </xdr:from>
    <xdr:ext cx="405111" cy="259045"/>
    <xdr:sp macro="" textlink="">
      <xdr:nvSpPr>
        <xdr:cNvPr id="233" name="n_2aveValue【公営住宅】&#10;有形固定資産減価償却率"/>
        <xdr:cNvSpPr txBox="1"/>
      </xdr:nvSpPr>
      <xdr:spPr>
        <a:xfrm>
          <a:off x="2705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116603</xdr:rowOff>
    </xdr:from>
    <xdr:ext cx="405111" cy="259045"/>
    <xdr:sp macro="" textlink="">
      <xdr:nvSpPr>
        <xdr:cNvPr id="234" name="n_1mainValue【公営住宅】&#10;有形固定資産減価償却率"/>
        <xdr:cNvSpPr txBox="1"/>
      </xdr:nvSpPr>
      <xdr:spPr>
        <a:xfrm>
          <a:off x="3582044" y="1434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58" name="直線コネクタ 257"/>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59"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60" name="直線コネクタ 259"/>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61" name="【公営住宅】&#10;一人当たり面積最大値テキスト"/>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62" name="直線コネクタ 261"/>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63" name="【公営住宅】&#10;一人当たり面積平均値テキスト"/>
        <xdr:cNvSpPr txBox="1"/>
      </xdr:nvSpPr>
      <xdr:spPr>
        <a:xfrm>
          <a:off x="10515600" y="1363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264" name="フローチャート: 判断 263"/>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265" name="フローチャート: 判断 264"/>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66" name="フローチャート: 判断 265"/>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36830</xdr:rowOff>
    </xdr:from>
    <xdr:to>
      <xdr:col>50</xdr:col>
      <xdr:colOff>165100</xdr:colOff>
      <xdr:row>86</xdr:row>
      <xdr:rowOff>138430</xdr:rowOff>
    </xdr:to>
    <xdr:sp macro="" textlink="">
      <xdr:nvSpPr>
        <xdr:cNvPr id="272" name="楕円 271"/>
        <xdr:cNvSpPr/>
      </xdr:nvSpPr>
      <xdr:spPr>
        <a:xfrm>
          <a:off x="9588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78</xdr:row>
      <xdr:rowOff>105427</xdr:rowOff>
    </xdr:from>
    <xdr:ext cx="469744" cy="259045"/>
    <xdr:sp macro="" textlink="">
      <xdr:nvSpPr>
        <xdr:cNvPr id="273" name="n_1aveValue【公営住宅】&#10;一人当たり面積"/>
        <xdr:cNvSpPr txBox="1"/>
      </xdr:nvSpPr>
      <xdr:spPr>
        <a:xfrm>
          <a:off x="9391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274" name="n_2aveValue【公営住宅】&#10;一人当たり面積"/>
        <xdr:cNvSpPr txBox="1"/>
      </xdr:nvSpPr>
      <xdr:spPr>
        <a:xfrm>
          <a:off x="8515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129557</xdr:rowOff>
    </xdr:from>
    <xdr:ext cx="469744" cy="259045"/>
    <xdr:sp macro="" textlink="">
      <xdr:nvSpPr>
        <xdr:cNvPr id="275" name="n_1mainValue【公営住宅】&#10;一人当たり面積"/>
        <xdr:cNvSpPr txBox="1"/>
      </xdr:nvSpPr>
      <xdr:spPr>
        <a:xfrm>
          <a:off x="93917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77" name="正方形/長方形 27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78" name="正方形/長方形 27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79" name="正方形/長方形 27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0" name="正方形/長方形 27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285" name="テキスト ボックス 284"/>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3" name="テキスト ボックス 2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48261</xdr:rowOff>
    </xdr:from>
    <xdr:to>
      <xdr:col>20</xdr:col>
      <xdr:colOff>38100</xdr:colOff>
      <xdr:row>100</xdr:row>
      <xdr:rowOff>149861</xdr:rowOff>
    </xdr:to>
    <xdr:sp macro="" textlink="">
      <xdr:nvSpPr>
        <xdr:cNvPr id="295" name="フローチャート: 判断 294"/>
        <xdr:cNvSpPr/>
      </xdr:nvSpPr>
      <xdr:spPr>
        <a:xfrm>
          <a:off x="3746500" y="1719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2539</xdr:rowOff>
    </xdr:from>
    <xdr:to>
      <xdr:col>15</xdr:col>
      <xdr:colOff>101600</xdr:colOff>
      <xdr:row>102</xdr:row>
      <xdr:rowOff>104139</xdr:rowOff>
    </xdr:to>
    <xdr:sp macro="" textlink="">
      <xdr:nvSpPr>
        <xdr:cNvPr id="296" name="フローチャート: 判断 295"/>
        <xdr:cNvSpPr/>
      </xdr:nvSpPr>
      <xdr:spPr>
        <a:xfrm>
          <a:off x="2857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73406</xdr:rowOff>
    </xdr:from>
    <xdr:to>
      <xdr:col>20</xdr:col>
      <xdr:colOff>38100</xdr:colOff>
      <xdr:row>100</xdr:row>
      <xdr:rowOff>3556</xdr:rowOff>
    </xdr:to>
    <xdr:sp macro="" textlink="">
      <xdr:nvSpPr>
        <xdr:cNvPr id="302" name="楕円 301"/>
        <xdr:cNvSpPr/>
      </xdr:nvSpPr>
      <xdr:spPr>
        <a:xfrm>
          <a:off x="3746500" y="170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140988</xdr:rowOff>
    </xdr:from>
    <xdr:ext cx="405111" cy="259045"/>
    <xdr:sp macro="" textlink="">
      <xdr:nvSpPr>
        <xdr:cNvPr id="303" name="n_1aveValue【港湾・漁港】&#10;有形固定資産減価償却率"/>
        <xdr:cNvSpPr txBox="1"/>
      </xdr:nvSpPr>
      <xdr:spPr>
        <a:xfrm>
          <a:off x="3582044" y="172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120666</xdr:rowOff>
    </xdr:from>
    <xdr:ext cx="405111" cy="259045"/>
    <xdr:sp macro="" textlink="">
      <xdr:nvSpPr>
        <xdr:cNvPr id="304" name="n_2aveValue【港湾・漁港】&#10;有形固定資産減価償却率"/>
        <xdr:cNvSpPr txBox="1"/>
      </xdr:nvSpPr>
      <xdr:spPr>
        <a:xfrm>
          <a:off x="2705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20083</xdr:rowOff>
    </xdr:from>
    <xdr:ext cx="405111" cy="259045"/>
    <xdr:sp macro="" textlink="">
      <xdr:nvSpPr>
        <xdr:cNvPr id="305" name="n_1mainValue【港湾・漁港】&#10;有形固定資産減価償却率"/>
        <xdr:cNvSpPr txBox="1"/>
      </xdr:nvSpPr>
      <xdr:spPr>
        <a:xfrm>
          <a:off x="3582044" y="1682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4" name="直線コネクタ 31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15" name="テキスト ボックス 31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6" name="直線コネクタ 31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17" name="テキスト ボックス 31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19" name="テキスト ボックス 31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0" name="直線コネクタ 31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21" name="テキスト ボックス 32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2" name="直線コネクタ 32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23" name="テキスト ボックス 32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25" name="テキスト ボックス 32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133255</xdr:rowOff>
    </xdr:from>
    <xdr:to>
      <xdr:col>50</xdr:col>
      <xdr:colOff>165100</xdr:colOff>
      <xdr:row>104</xdr:row>
      <xdr:rowOff>63405</xdr:rowOff>
    </xdr:to>
    <xdr:sp macro="" textlink="">
      <xdr:nvSpPr>
        <xdr:cNvPr id="327" name="フローチャート: 判断 326"/>
        <xdr:cNvSpPr/>
      </xdr:nvSpPr>
      <xdr:spPr>
        <a:xfrm>
          <a:off x="9588500" y="1779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65291</xdr:rowOff>
    </xdr:from>
    <xdr:to>
      <xdr:col>46</xdr:col>
      <xdr:colOff>38100</xdr:colOff>
      <xdr:row>104</xdr:row>
      <xdr:rowOff>166891</xdr:rowOff>
    </xdr:to>
    <xdr:sp macro="" textlink="">
      <xdr:nvSpPr>
        <xdr:cNvPr id="328" name="フローチャート: 判断 327"/>
        <xdr:cNvSpPr/>
      </xdr:nvSpPr>
      <xdr:spPr>
        <a:xfrm>
          <a:off x="8699500" y="1789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61973</xdr:rowOff>
    </xdr:from>
    <xdr:to>
      <xdr:col>50</xdr:col>
      <xdr:colOff>165100</xdr:colOff>
      <xdr:row>99</xdr:row>
      <xdr:rowOff>163573</xdr:rowOff>
    </xdr:to>
    <xdr:sp macro="" textlink="">
      <xdr:nvSpPr>
        <xdr:cNvPr id="334" name="楕円 333"/>
        <xdr:cNvSpPr/>
      </xdr:nvSpPr>
      <xdr:spPr>
        <a:xfrm>
          <a:off x="9588500" y="1703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104</xdr:row>
      <xdr:rowOff>54532</xdr:rowOff>
    </xdr:from>
    <xdr:ext cx="599010" cy="259045"/>
    <xdr:sp macro="" textlink="">
      <xdr:nvSpPr>
        <xdr:cNvPr id="335" name="n_1aveValue【港湾・漁港】&#10;一人当たり有形固定資産（償却資産）額"/>
        <xdr:cNvSpPr txBox="1"/>
      </xdr:nvSpPr>
      <xdr:spPr>
        <a:xfrm>
          <a:off x="9327095" y="1788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11968</xdr:rowOff>
    </xdr:from>
    <xdr:ext cx="599010" cy="259045"/>
    <xdr:sp macro="" textlink="">
      <xdr:nvSpPr>
        <xdr:cNvPr id="336" name="n_2aveValue【港湾・漁港】&#10;一人当たり有形固定資産（償却資産）額"/>
        <xdr:cNvSpPr txBox="1"/>
      </xdr:nvSpPr>
      <xdr:spPr>
        <a:xfrm>
          <a:off x="8450795" y="1767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8650</xdr:rowOff>
    </xdr:from>
    <xdr:ext cx="690189" cy="259045"/>
    <xdr:sp macro="" textlink="">
      <xdr:nvSpPr>
        <xdr:cNvPr id="337" name="n_1mainValue【港湾・漁港】&#10;一人当たり有形固定資産（償却資産）額"/>
        <xdr:cNvSpPr txBox="1"/>
      </xdr:nvSpPr>
      <xdr:spPr>
        <a:xfrm>
          <a:off x="9281505" y="168107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8" name="テキスト ボックス 3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8" name="テキスト ボックス 3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62" name="直線コネクタ 361"/>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63" name="【認定こども園・幼稚園・保育所】&#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64" name="直線コネクタ 363"/>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65" name="【認定こども園・幼稚園・保育所】&#10;有形固定資産減価償却率最大値テキスト"/>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66" name="直線コネクタ 365"/>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67" name="【認定こども園・幼稚園・保育所】&#10;有形固定資産減価償却率平均値テキスト"/>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68" name="フローチャート: 判断 367"/>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69" name="フローチャート: 判断 368"/>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70" name="フローチャート: 判断 369"/>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92075</xdr:rowOff>
    </xdr:from>
    <xdr:to>
      <xdr:col>81</xdr:col>
      <xdr:colOff>101600</xdr:colOff>
      <xdr:row>37</xdr:row>
      <xdr:rowOff>22225</xdr:rowOff>
    </xdr:to>
    <xdr:sp macro="" textlink="">
      <xdr:nvSpPr>
        <xdr:cNvPr id="376" name="楕円 375"/>
        <xdr:cNvSpPr/>
      </xdr:nvSpPr>
      <xdr:spPr>
        <a:xfrm>
          <a:off x="15430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97172</xdr:rowOff>
    </xdr:from>
    <xdr:ext cx="405111" cy="259045"/>
    <xdr:sp macro="" textlink="">
      <xdr:nvSpPr>
        <xdr:cNvPr id="377"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378" name="n_2aveValue【認定こども園・幼稚園・保育所】&#10;有形固定資産減価償却率"/>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38752</xdr:rowOff>
    </xdr:from>
    <xdr:ext cx="405111" cy="259045"/>
    <xdr:sp macro="" textlink="">
      <xdr:nvSpPr>
        <xdr:cNvPr id="379" name="n_1mainValue【認定こども園・幼稚園・保育所】&#10;有形固定資産減価償却率"/>
        <xdr:cNvSpPr txBox="1"/>
      </xdr:nvSpPr>
      <xdr:spPr>
        <a:xfrm>
          <a:off x="15266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1" name="テキスト ボックス 3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3" name="テキスト ボックス 3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5" name="テキスト ボックス 3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7" name="テキスト ボックス 3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9" name="テキスト ボックス 3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403" name="直線コネクタ 402"/>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404" name="【認定こども園・幼稚園・保育所】&#10;一人当たり面積最小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405" name="直線コネクタ 404"/>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06"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07" name="直線コネクタ 406"/>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408" name="【認定こども園・幼稚園・保育所】&#10;一人当たり面積平均値テキスト"/>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09" name="フローチャート: 判断 408"/>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10" name="フローチャート: 判断 409"/>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11" name="フローチャート: 判断 410"/>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48260</xdr:rowOff>
    </xdr:from>
    <xdr:to>
      <xdr:col>112</xdr:col>
      <xdr:colOff>38100</xdr:colOff>
      <xdr:row>37</xdr:row>
      <xdr:rowOff>149860</xdr:rowOff>
    </xdr:to>
    <xdr:sp macro="" textlink="">
      <xdr:nvSpPr>
        <xdr:cNvPr id="417" name="楕円 416"/>
        <xdr:cNvSpPr/>
      </xdr:nvSpPr>
      <xdr:spPr>
        <a:xfrm>
          <a:off x="2127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101617</xdr:rowOff>
    </xdr:from>
    <xdr:ext cx="469744" cy="259045"/>
    <xdr:sp macro="" textlink="">
      <xdr:nvSpPr>
        <xdr:cNvPr id="418"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419" name="n_2aveValue【認定こども園・幼稚園・保育所】&#10;一人当たり面積"/>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140987</xdr:rowOff>
    </xdr:from>
    <xdr:ext cx="469744" cy="259045"/>
    <xdr:sp macro="" textlink="">
      <xdr:nvSpPr>
        <xdr:cNvPr id="420" name="n_1mainValue【認定こども園・幼稚園・保育所】&#10;一人当たり面積"/>
        <xdr:cNvSpPr txBox="1"/>
      </xdr:nvSpPr>
      <xdr:spPr>
        <a:xfrm>
          <a:off x="210757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2" name="直線コネクタ 4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3" name="テキスト ボックス 43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4" name="直線コネクタ 4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5" name="テキスト ボックス 4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6" name="直線コネクタ 4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7" name="テキスト ボックス 4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8" name="直線コネクタ 4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9" name="テキスト ボックス 4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0" name="直線コネクタ 4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1" name="テキスト ボックス 4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2" name="直線コネクタ 4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3" name="テキスト ボックス 44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138793</xdr:rowOff>
    </xdr:from>
    <xdr:to>
      <xdr:col>85</xdr:col>
      <xdr:colOff>126364</xdr:colOff>
      <xdr:row>63</xdr:row>
      <xdr:rowOff>151856</xdr:rowOff>
    </xdr:to>
    <xdr:cxnSp macro="">
      <xdr:nvCxnSpPr>
        <xdr:cNvPr id="447" name="直線コネクタ 446"/>
        <xdr:cNvCxnSpPr/>
      </xdr:nvCxnSpPr>
      <xdr:spPr>
        <a:xfrm flipV="1">
          <a:off x="16318864" y="9911443"/>
          <a:ext cx="0" cy="104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448" name="【学校施設】&#10;有形固定資産減価償却率最小値テキスト"/>
        <xdr:cNvSpPr txBox="1"/>
      </xdr:nvSpPr>
      <xdr:spPr>
        <a:xfrm>
          <a:off x="16357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449" name="直線コネクタ 448"/>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85470</xdr:rowOff>
    </xdr:from>
    <xdr:ext cx="405111" cy="259045"/>
    <xdr:sp macro="" textlink="">
      <xdr:nvSpPr>
        <xdr:cNvPr id="450" name="【学校施設】&#10;有形固定資産減価償却率最大値テキスト"/>
        <xdr:cNvSpPr txBox="1"/>
      </xdr:nvSpPr>
      <xdr:spPr>
        <a:xfrm>
          <a:off x="16357600" y="9686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138793</xdr:rowOff>
    </xdr:from>
    <xdr:to>
      <xdr:col>86</xdr:col>
      <xdr:colOff>25400</xdr:colOff>
      <xdr:row>57</xdr:row>
      <xdr:rowOff>138793</xdr:rowOff>
    </xdr:to>
    <xdr:cxnSp macro="">
      <xdr:nvCxnSpPr>
        <xdr:cNvPr id="451" name="直線コネクタ 450"/>
        <xdr:cNvCxnSpPr/>
      </xdr:nvCxnSpPr>
      <xdr:spPr>
        <a:xfrm>
          <a:off x="16230600" y="991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136633</xdr:rowOff>
    </xdr:from>
    <xdr:ext cx="405111" cy="259045"/>
    <xdr:sp macro="" textlink="">
      <xdr:nvSpPr>
        <xdr:cNvPr id="452" name="【学校施設】&#10;有形固定資産減価償却率平均値テキスト"/>
        <xdr:cNvSpPr txBox="1"/>
      </xdr:nvSpPr>
      <xdr:spPr>
        <a:xfrm>
          <a:off x="16357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158206</xdr:rowOff>
    </xdr:from>
    <xdr:to>
      <xdr:col>85</xdr:col>
      <xdr:colOff>177800</xdr:colOff>
      <xdr:row>61</xdr:row>
      <xdr:rowOff>88356</xdr:rowOff>
    </xdr:to>
    <xdr:sp macro="" textlink="">
      <xdr:nvSpPr>
        <xdr:cNvPr id="453" name="フローチャート: 判断 452"/>
        <xdr:cNvSpPr/>
      </xdr:nvSpPr>
      <xdr:spPr>
        <a:xfrm>
          <a:off x="16268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54" name="フローチャート: 判断 453"/>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27577</xdr:rowOff>
    </xdr:from>
    <xdr:to>
      <xdr:col>76</xdr:col>
      <xdr:colOff>165100</xdr:colOff>
      <xdr:row>60</xdr:row>
      <xdr:rowOff>129177</xdr:rowOff>
    </xdr:to>
    <xdr:sp macro="" textlink="">
      <xdr:nvSpPr>
        <xdr:cNvPr id="455" name="フローチャート: 判断 454"/>
        <xdr:cNvSpPr/>
      </xdr:nvSpPr>
      <xdr:spPr>
        <a:xfrm>
          <a:off x="14541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7983</xdr:rowOff>
    </xdr:from>
    <xdr:to>
      <xdr:col>81</xdr:col>
      <xdr:colOff>101600</xdr:colOff>
      <xdr:row>56</xdr:row>
      <xdr:rowOff>109583</xdr:rowOff>
    </xdr:to>
    <xdr:sp macro="" textlink="">
      <xdr:nvSpPr>
        <xdr:cNvPr id="461" name="楕円 460"/>
        <xdr:cNvSpPr/>
      </xdr:nvSpPr>
      <xdr:spPr>
        <a:xfrm>
          <a:off x="154305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62"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145704</xdr:rowOff>
    </xdr:from>
    <xdr:ext cx="405111" cy="259045"/>
    <xdr:sp macro="" textlink="">
      <xdr:nvSpPr>
        <xdr:cNvPr id="463" name="n_2aveValue【学校施設】&#10;有形固定資産減価償却率"/>
        <xdr:cNvSpPr txBox="1"/>
      </xdr:nvSpPr>
      <xdr:spPr>
        <a:xfrm>
          <a:off x="14389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126110</xdr:rowOff>
    </xdr:from>
    <xdr:ext cx="405111" cy="259045"/>
    <xdr:sp macro="" textlink="">
      <xdr:nvSpPr>
        <xdr:cNvPr id="464" name="n_1mainValue【学校施設】&#10;有形固定資産減価償却率"/>
        <xdr:cNvSpPr txBox="1"/>
      </xdr:nvSpPr>
      <xdr:spPr>
        <a:xfrm>
          <a:off x="15266044" y="938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87" name="直線コネクタ 486"/>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88" name="【学校施設】&#10;一人当たり面積最小値テキスト"/>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89" name="直線コネクタ 488"/>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90" name="【学校施設】&#10;一人当たり面積最大値テキスト"/>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91" name="直線コネクタ 490"/>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492" name="【学校施設】&#10;一人当たり面積平均値テキスト"/>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493" name="フローチャート: 判断 492"/>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494" name="フローチャート: 判断 493"/>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495" name="フローチャート: 判断 494"/>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121107</xdr:rowOff>
    </xdr:from>
    <xdr:to>
      <xdr:col>112</xdr:col>
      <xdr:colOff>38100</xdr:colOff>
      <xdr:row>59</xdr:row>
      <xdr:rowOff>51257</xdr:rowOff>
    </xdr:to>
    <xdr:sp macro="" textlink="">
      <xdr:nvSpPr>
        <xdr:cNvPr id="501" name="楕円 500"/>
        <xdr:cNvSpPr/>
      </xdr:nvSpPr>
      <xdr:spPr>
        <a:xfrm>
          <a:off x="21272500" y="100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131081</xdr:rowOff>
    </xdr:from>
    <xdr:ext cx="469744" cy="259045"/>
    <xdr:sp macro="" textlink="">
      <xdr:nvSpPr>
        <xdr:cNvPr id="502" name="n_1aveValue【学校施設】&#10;一人当たり面積"/>
        <xdr:cNvSpPr txBox="1"/>
      </xdr:nvSpPr>
      <xdr:spPr>
        <a:xfrm>
          <a:off x="21075727" y="104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503" name="n_2aveValue【学校施設】&#10;一人当たり面積"/>
        <xdr:cNvSpPr txBox="1"/>
      </xdr:nvSpPr>
      <xdr:spPr>
        <a:xfrm>
          <a:off x="201994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67784</xdr:rowOff>
    </xdr:from>
    <xdr:ext cx="469744" cy="259045"/>
    <xdr:sp macro="" textlink="">
      <xdr:nvSpPr>
        <xdr:cNvPr id="504" name="n_1mainValue【学校施設】&#10;一人当たり面積"/>
        <xdr:cNvSpPr txBox="1"/>
      </xdr:nvSpPr>
      <xdr:spPr>
        <a:xfrm>
          <a:off x="21075727" y="98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5" name="正方形/長方形 5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6" name="正方形/長方形 5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7" name="正方形/長方形 5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8" name="正方形/長方形 5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9" name="正方形/長方形 5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0" name="正方形/長方形 5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1" name="正方形/長方形 5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正方形/長方形 5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31" name="テキスト ボックス 5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32" name="直線コネクタ 5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33" name="テキスト ボックス 5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4" name="直線コネクタ 5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35" name="テキスト ボックス 5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6" name="直線コネクタ 5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7" name="テキスト ボックス 5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8" name="直線コネクタ 5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39" name="テキスト ボックス 53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543" name="直線コネクタ 542"/>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44"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45" name="直線コネクタ 544"/>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546"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547" name="直線コネクタ 546"/>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548" name="【公民館】&#10;有形固定資産減価償却率平均値テキスト"/>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549" name="フローチャート: 判断 548"/>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550" name="フローチャート: 判断 549"/>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551" name="フローチャート: 判断 550"/>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98552</xdr:rowOff>
    </xdr:from>
    <xdr:to>
      <xdr:col>81</xdr:col>
      <xdr:colOff>101600</xdr:colOff>
      <xdr:row>103</xdr:row>
      <xdr:rowOff>28702</xdr:rowOff>
    </xdr:to>
    <xdr:sp macro="" textlink="">
      <xdr:nvSpPr>
        <xdr:cNvPr id="557" name="楕円 556"/>
        <xdr:cNvSpPr/>
      </xdr:nvSpPr>
      <xdr:spPr>
        <a:xfrm>
          <a:off x="154305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3827</xdr:rowOff>
    </xdr:from>
    <xdr:ext cx="405111" cy="259045"/>
    <xdr:sp macro="" textlink="">
      <xdr:nvSpPr>
        <xdr:cNvPr id="558" name="n_1ave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38371</xdr:rowOff>
    </xdr:from>
    <xdr:ext cx="405111" cy="259045"/>
    <xdr:sp macro="" textlink="">
      <xdr:nvSpPr>
        <xdr:cNvPr id="559" name="n_2aveValue【公民館】&#10;有形固定資産減価償却率"/>
        <xdr:cNvSpPr txBox="1"/>
      </xdr:nvSpPr>
      <xdr:spPr>
        <a:xfrm>
          <a:off x="14389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45229</xdr:rowOff>
    </xdr:from>
    <xdr:ext cx="405111" cy="259045"/>
    <xdr:sp macro="" textlink="">
      <xdr:nvSpPr>
        <xdr:cNvPr id="560" name="n_1mainValue【公民館】&#10;有形固定資産減価償却率"/>
        <xdr:cNvSpPr txBox="1"/>
      </xdr:nvSpPr>
      <xdr:spPr>
        <a:xfrm>
          <a:off x="152660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1" name="直線コネクタ 5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2" name="テキスト ボックス 5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3" name="直線コネクタ 5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4" name="テキスト ボックス 5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5" name="直線コネクタ 5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6" name="テキスト ボックス 5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7" name="直線コネクタ 5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8" name="テキスト ボックス 5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9" name="直線コネクタ 5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0" name="テキスト ボックス 5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1" name="直線コネクタ 5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2" name="テキスト ボックス 5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586" name="直線コネクタ 585"/>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87"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88" name="直線コネクタ 587"/>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589" name="【公民館】&#10;一人当たり面積最大値テキスト"/>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590" name="直線コネクタ 589"/>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591" name="【公民館】&#10;一人当たり面積平均値テキスト"/>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592" name="フローチャート: 判断 591"/>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593" name="フローチャート: 判断 592"/>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594" name="フローチャート: 判断 593"/>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85816</xdr:rowOff>
    </xdr:from>
    <xdr:to>
      <xdr:col>112</xdr:col>
      <xdr:colOff>38100</xdr:colOff>
      <xdr:row>104</xdr:row>
      <xdr:rowOff>15966</xdr:rowOff>
    </xdr:to>
    <xdr:sp macro="" textlink="">
      <xdr:nvSpPr>
        <xdr:cNvPr id="600" name="楕円 599"/>
        <xdr:cNvSpPr/>
      </xdr:nvSpPr>
      <xdr:spPr>
        <a:xfrm>
          <a:off x="21272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123026</xdr:rowOff>
    </xdr:from>
    <xdr:ext cx="469744" cy="259045"/>
    <xdr:sp macro="" textlink="">
      <xdr:nvSpPr>
        <xdr:cNvPr id="601" name="n_1aveValue【公民館】&#10;一人当たり面積"/>
        <xdr:cNvSpPr txBox="1"/>
      </xdr:nvSpPr>
      <xdr:spPr>
        <a:xfrm>
          <a:off x="210757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602" name="n_2aveValue【公民館】&#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32493</xdr:rowOff>
    </xdr:from>
    <xdr:ext cx="469744" cy="259045"/>
    <xdr:sp macro="" textlink="">
      <xdr:nvSpPr>
        <xdr:cNvPr id="603" name="n_1mainValue【公民館】&#10;一人当たり面積"/>
        <xdr:cNvSpPr txBox="1"/>
      </xdr:nvSpPr>
      <xdr:spPr>
        <a:xfrm>
          <a:off x="210757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教育施設、社会教育施設等の老朽化が進み、　全国平均と比較しても有形固定資産減価償却率が高い傾向にある。また、本町の特性として、港湾・漁港施設も多くあり、住民一人当たりの資産形成度が高い傾向にある。老朽化した公共施設の更新は喫緊の課題であり、今後は、公共施設等総合管理計画に基づき、施設の在り方等を検討し、計画的な施設更新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18,338
17,818
38.37
7,705,719
7,427,168
271,343
5,028,269
6,680,346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59" name="直線コネクタ 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60" name="テキスト ボックス 5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1" name="直線コネクタ 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2" name="テキスト ボックス 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3" name="直線コネクタ 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4" name="テキスト ボックス 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5" name="直線コネクタ 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6" name="テキスト ボックス 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7" name="直線コネクタ 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8" name="テキスト ボックス 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9" name="直線コネクタ 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70" name="テキスト ボックス 6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1" name="直線コネクタ 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2" name="テキスト ボックス 7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74" name="直線コネクタ 73"/>
        <xdr:cNvCxnSpPr/>
      </xdr:nvCxnSpPr>
      <xdr:spPr>
        <a:xfrm flipV="1">
          <a:off x="4634865" y="9470572"/>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75" name="【体育館・プー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76" name="直線コネクタ 75"/>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7"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8" name="直線コネクタ 7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102343</xdr:rowOff>
    </xdr:from>
    <xdr:ext cx="405111" cy="259045"/>
    <xdr:sp macro="" textlink="">
      <xdr:nvSpPr>
        <xdr:cNvPr id="79" name="【体育館・プール】&#10;有形固定資産減価償却率平均値テキスト"/>
        <xdr:cNvSpPr txBox="1"/>
      </xdr:nvSpPr>
      <xdr:spPr>
        <a:xfrm>
          <a:off x="4673600" y="1056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80" name="フローチャート: 判断 79"/>
        <xdr:cNvSpPr/>
      </xdr:nvSpPr>
      <xdr:spPr>
        <a:xfrm>
          <a:off x="45847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81" name="フローチャート: 判断 80"/>
        <xdr:cNvSpPr/>
      </xdr:nvSpPr>
      <xdr:spPr>
        <a:xfrm>
          <a:off x="3746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155501</xdr:rowOff>
    </xdr:from>
    <xdr:ext cx="405111" cy="259045"/>
    <xdr:sp macro="" textlink="">
      <xdr:nvSpPr>
        <xdr:cNvPr id="82" name="n_1aveValue【体育館・プール】&#10;有形固定資産減価償却率"/>
        <xdr:cNvSpPr txBox="1"/>
      </xdr:nvSpPr>
      <xdr:spPr>
        <a:xfrm>
          <a:off x="3582044" y="1044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32476</xdr:rowOff>
    </xdr:from>
    <xdr:to>
      <xdr:col>15</xdr:col>
      <xdr:colOff>101600</xdr:colOff>
      <xdr:row>63</xdr:row>
      <xdr:rowOff>134076</xdr:rowOff>
    </xdr:to>
    <xdr:sp macro="" textlink="">
      <xdr:nvSpPr>
        <xdr:cNvPr id="83" name="フローチャート: 判断 82"/>
        <xdr:cNvSpPr/>
      </xdr:nvSpPr>
      <xdr:spPr>
        <a:xfrm>
          <a:off x="2857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150603</xdr:rowOff>
    </xdr:from>
    <xdr:ext cx="405111" cy="259045"/>
    <xdr:sp macro="" textlink="">
      <xdr:nvSpPr>
        <xdr:cNvPr id="84" name="n_2aveValue【体育館・プール】&#10;有形固定資産減価償却率"/>
        <xdr:cNvSpPr txBox="1"/>
      </xdr:nvSpPr>
      <xdr:spPr>
        <a:xfrm>
          <a:off x="2705744" y="10609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16147</xdr:rowOff>
    </xdr:from>
    <xdr:to>
      <xdr:col>20</xdr:col>
      <xdr:colOff>38100</xdr:colOff>
      <xdr:row>63</xdr:row>
      <xdr:rowOff>117747</xdr:rowOff>
    </xdr:to>
    <xdr:sp macro="" textlink="">
      <xdr:nvSpPr>
        <xdr:cNvPr id="90" name="楕円 89"/>
        <xdr:cNvSpPr/>
      </xdr:nvSpPr>
      <xdr:spPr>
        <a:xfrm>
          <a:off x="3746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63</xdr:row>
      <xdr:rowOff>108874</xdr:rowOff>
    </xdr:from>
    <xdr:ext cx="405111" cy="259045"/>
    <xdr:sp macro="" textlink="">
      <xdr:nvSpPr>
        <xdr:cNvPr id="91" name="n_1mainValue【体育館・プール】&#10;有形固定資産減価償却率"/>
        <xdr:cNvSpPr txBox="1"/>
      </xdr:nvSpPr>
      <xdr:spPr>
        <a:xfrm>
          <a:off x="35820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2" name="直線コネクタ 1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3" name="テキスト ボックス 1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4" name="直線コネクタ 1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5" name="テキスト ボックス 1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6" name="直線コネクタ 1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7" name="テキスト ボックス 1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8" name="直線コネクタ 1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9" name="テキスト ボックス 1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0" name="直線コネクタ 1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1" name="テキスト ボックス 1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15" name="直線コネクタ 114"/>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16"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17" name="直線コネクタ 116"/>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18" name="【体育館・プール】&#10;一人当たり面積最大値テキスト"/>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19" name="直線コネクタ 118"/>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120" name="【体育館・プール】&#10;一人当たり面積平均値テキスト"/>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21" name="フローチャート: 判断 120"/>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22" name="フローチャート: 判断 121"/>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126382</xdr:rowOff>
    </xdr:from>
    <xdr:ext cx="469744" cy="259045"/>
    <xdr:sp macro="" textlink="">
      <xdr:nvSpPr>
        <xdr:cNvPr id="123" name="n_1aveValue【体育館・プール】&#10;一人当たり面積"/>
        <xdr:cNvSpPr txBox="1"/>
      </xdr:nvSpPr>
      <xdr:spPr>
        <a:xfrm>
          <a:off x="93917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24" name="フローチャート: 判断 123"/>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147337</xdr:rowOff>
    </xdr:from>
    <xdr:ext cx="469744" cy="259045"/>
    <xdr:sp macro="" textlink="">
      <xdr:nvSpPr>
        <xdr:cNvPr id="125" name="n_2aveValue【体育館・プール】&#10;一人当たり面積"/>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25400</xdr:rowOff>
    </xdr:from>
    <xdr:to>
      <xdr:col>50</xdr:col>
      <xdr:colOff>165100</xdr:colOff>
      <xdr:row>61</xdr:row>
      <xdr:rowOff>127000</xdr:rowOff>
    </xdr:to>
    <xdr:sp macro="" textlink="">
      <xdr:nvSpPr>
        <xdr:cNvPr id="131" name="楕円 130"/>
        <xdr:cNvSpPr/>
      </xdr:nvSpPr>
      <xdr:spPr>
        <a:xfrm>
          <a:off x="9588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118127</xdr:rowOff>
    </xdr:from>
    <xdr:ext cx="469744" cy="259045"/>
    <xdr:sp macro="" textlink="">
      <xdr:nvSpPr>
        <xdr:cNvPr id="132" name="n_1mainValue【体育館・プール】&#10;一人当たり面積"/>
        <xdr:cNvSpPr txBox="1"/>
      </xdr:nvSpPr>
      <xdr:spPr>
        <a:xfrm>
          <a:off x="9391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6" name="正方形/長方形 1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7" name="正方形/長方形 1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8" name="正方形/長方形 1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9" name="正方形/長方形 1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0" name="正方形/長方形 1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1" name="正方形/長方形 1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2" name="正方形/長方形 1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3" name="正方形/長方形 1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4" name="正方形/長方形 1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5" name="正方形/長方形 1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6" name="正方形/長方形 1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7" name="正方形/長方形 1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8" name="正方形/長方形 1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9" name="正方形/長方形 1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0" name="正方形/長方形 1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1" name="正方形/長方形 1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2" name="正方形/長方形 1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3" name="正方形/長方形 1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4" name="正方形/長方形 1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5" name="正方形/長方形 1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6" name="正方形/長方形 1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7" name="正方形/長方形 1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78" name="正方形/長方形 1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79" name="正方形/長方形 1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0" name="正方形/長方形 1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1" name="正方形/長方形 1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2" name="正方形/長方形 1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3" name="正方形/長方形 1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4" name="正方形/長方形 1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5" name="正方形/長方形 1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6" name="正方形/長方形 1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7" name="正方形/長方形 1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88" name="正方形/長方形 1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89" name="テキスト ボックス 1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0" name="直線コネクタ 1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191" name="テキスト ボックス 1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192" name="直線コネクタ 19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193" name="テキスト ボックス 19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194" name="直線コネクタ 19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195" name="テキスト ボックス 19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196" name="直線コネクタ 19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197" name="テキスト ボックス 19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198" name="直線コネクタ 19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199" name="テキスト ボックス 198"/>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0" name="直線コネクタ 1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1" name="テキスト ボックス 2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203" name="直線コネクタ 202"/>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204" name="【保健センター・保健所】&#10;有形固定資産減価償却率最小値テキスト"/>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205" name="直線コネクタ 204"/>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206" name="【保健センター・保健所】&#10;有形固定資産減価償却率最大値テキスト"/>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207" name="直線コネクタ 206"/>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208" name="【保健センター・保健所】&#10;有形固定資産減価償却率平均値テキスト"/>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209" name="フローチャート: 判断 208"/>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210" name="フローチャート: 判断 209"/>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110507</xdr:rowOff>
    </xdr:from>
    <xdr:ext cx="405111" cy="259045"/>
    <xdr:sp macro="" textlink="">
      <xdr:nvSpPr>
        <xdr:cNvPr id="211" name="n_1ave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118364</xdr:rowOff>
    </xdr:from>
    <xdr:to>
      <xdr:col>76</xdr:col>
      <xdr:colOff>165100</xdr:colOff>
      <xdr:row>63</xdr:row>
      <xdr:rowOff>48514</xdr:rowOff>
    </xdr:to>
    <xdr:sp macro="" textlink="">
      <xdr:nvSpPr>
        <xdr:cNvPr id="212" name="フローチャート: 判断 211"/>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65041</xdr:rowOff>
    </xdr:from>
    <xdr:ext cx="405111" cy="259045"/>
    <xdr:sp macro="" textlink="">
      <xdr:nvSpPr>
        <xdr:cNvPr id="213" name="n_2aveValue【保健センター・保健所】&#10;有形固定資産減価償却率"/>
        <xdr:cNvSpPr txBox="1"/>
      </xdr:nvSpPr>
      <xdr:spPr>
        <a:xfrm>
          <a:off x="14389744"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14" name="テキスト ボックス 2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15" name="テキスト ボックス 2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16" name="テキスト ボックス 2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17" name="テキスト ボックス 2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18" name="テキスト ボックス 2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219" name="楕円 218"/>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33037</xdr:rowOff>
    </xdr:from>
    <xdr:ext cx="405111" cy="259045"/>
    <xdr:sp macro="" textlink="">
      <xdr:nvSpPr>
        <xdr:cNvPr id="220" name="n_1mainValue【保健センター・保健所】&#10;有形固定資産減価償却率"/>
        <xdr:cNvSpPr txBox="1"/>
      </xdr:nvSpPr>
      <xdr:spPr>
        <a:xfrm>
          <a:off x="15266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21" name="正方形/長方形 2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2" name="正方形/長方形 2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3" name="正方形/長方形 2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4" name="正方形/長方形 2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5" name="正方形/長方形 2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6" name="正方形/長方形 2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7" name="正方形/長方形 2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8" name="正方形/長方形 2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29" name="テキスト ボックス 2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0" name="直線コネクタ 2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31" name="直線コネクタ 2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32" name="テキスト ボックス 2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33" name="直線コネクタ 2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34" name="テキスト ボックス 2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35" name="直線コネクタ 2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36" name="テキスト ボックス 2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37" name="直線コネクタ 2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38" name="テキスト ボックス 2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39" name="直線コネクタ 2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40" name="テキスト ボックス 2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242" name="直線コネクタ 241"/>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243" name="【保健センター・保健所】&#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244" name="直線コネクタ 243"/>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245" name="【保健センター・保健所】&#10;一人当たり面積最大値テキスト"/>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246" name="直線コネクタ 245"/>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247" name="【保健センター・保健所】&#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248" name="フローチャート: 判断 247"/>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249" name="フローチャート: 判断 248"/>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28465</xdr:rowOff>
    </xdr:from>
    <xdr:ext cx="469744" cy="259045"/>
    <xdr:sp macro="" textlink="">
      <xdr:nvSpPr>
        <xdr:cNvPr id="250" name="n_1aveValue【保健センター・保健所】&#10;一人当たり面積"/>
        <xdr:cNvSpPr txBox="1"/>
      </xdr:nvSpPr>
      <xdr:spPr>
        <a:xfrm>
          <a:off x="21075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42926</xdr:rowOff>
    </xdr:from>
    <xdr:to>
      <xdr:col>107</xdr:col>
      <xdr:colOff>101600</xdr:colOff>
      <xdr:row>61</xdr:row>
      <xdr:rowOff>144526</xdr:rowOff>
    </xdr:to>
    <xdr:sp macro="" textlink="">
      <xdr:nvSpPr>
        <xdr:cNvPr id="251" name="フローチャート: 判断 250"/>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161053</xdr:rowOff>
    </xdr:from>
    <xdr:ext cx="469744" cy="259045"/>
    <xdr:sp macro="" textlink="">
      <xdr:nvSpPr>
        <xdr:cNvPr id="252" name="n_2aveValue【保健センター・保健所】&#10;一人当たり面積"/>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53" name="テキスト ボックス 2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54" name="テキスト ボックス 2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55" name="テキスト ボックス 2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56" name="テキスト ボックス 2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57" name="テキスト ボックス 2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258" name="楕円 257"/>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41927</xdr:rowOff>
    </xdr:from>
    <xdr:ext cx="469744" cy="259045"/>
    <xdr:sp macro="" textlink="">
      <xdr:nvSpPr>
        <xdr:cNvPr id="259"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60" name="正方形/長方形 2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61" name="正方形/長方形 2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2" name="正方形/長方形 2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3" name="正方形/長方形 2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4" name="正方形/長方形 2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65" name="正方形/長方形 2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66" name="正方形/長方形 2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67" name="正方形/長方形 2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68" name="テキスト ボックス 2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69" name="直線コネクタ 2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270" name="テキスト ボックス 26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71" name="直線コネクタ 2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72" name="テキスト ボックス 2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73" name="直線コネクタ 2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74" name="テキスト ボックス 2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75" name="直線コネクタ 2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76" name="テキスト ボックス 2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77" name="直線コネクタ 2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78" name="テキスト ボックス 2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79" name="直線コネクタ 2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280" name="テキスト ボックス 27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81" name="直線コネクタ 2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282" name="テキスト ボックス 28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140970</xdr:rowOff>
    </xdr:to>
    <xdr:cxnSp macro="">
      <xdr:nvCxnSpPr>
        <xdr:cNvPr id="284" name="直線コネクタ 283"/>
        <xdr:cNvCxnSpPr/>
      </xdr:nvCxnSpPr>
      <xdr:spPr>
        <a:xfrm flipV="1">
          <a:off x="16318864" y="1331595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285"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286" name="直線コネクタ 285"/>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287"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288" name="直線コネクタ 287"/>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118127</xdr:rowOff>
    </xdr:from>
    <xdr:ext cx="405111" cy="259045"/>
    <xdr:sp macro="" textlink="">
      <xdr:nvSpPr>
        <xdr:cNvPr id="289" name="【消防施設】&#10;有形固定資産減価償却率平均値テキスト"/>
        <xdr:cNvSpPr txBox="1"/>
      </xdr:nvSpPr>
      <xdr:spPr>
        <a:xfrm>
          <a:off x="16357600" y="1434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290" name="フローチャート: 判断 289"/>
        <xdr:cNvSpPr/>
      </xdr:nvSpPr>
      <xdr:spPr>
        <a:xfrm>
          <a:off x="16268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63500</xdr:rowOff>
    </xdr:from>
    <xdr:to>
      <xdr:col>81</xdr:col>
      <xdr:colOff>101600</xdr:colOff>
      <xdr:row>84</xdr:row>
      <xdr:rowOff>165100</xdr:rowOff>
    </xdr:to>
    <xdr:sp macro="" textlink="">
      <xdr:nvSpPr>
        <xdr:cNvPr id="291" name="フローチャート: 判断 290"/>
        <xdr:cNvSpPr/>
      </xdr:nvSpPr>
      <xdr:spPr>
        <a:xfrm>
          <a:off x="15430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156227</xdr:rowOff>
    </xdr:from>
    <xdr:ext cx="405111" cy="259045"/>
    <xdr:sp macro="" textlink="">
      <xdr:nvSpPr>
        <xdr:cNvPr id="292" name="n_1aveValue【消防施設】&#10;有形固定資産減価償却率"/>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151130</xdr:rowOff>
    </xdr:from>
    <xdr:to>
      <xdr:col>76</xdr:col>
      <xdr:colOff>165100</xdr:colOff>
      <xdr:row>86</xdr:row>
      <xdr:rowOff>81280</xdr:rowOff>
    </xdr:to>
    <xdr:sp macro="" textlink="">
      <xdr:nvSpPr>
        <xdr:cNvPr id="293" name="フローチャート: 判断 292"/>
        <xdr:cNvSpPr/>
      </xdr:nvSpPr>
      <xdr:spPr>
        <a:xfrm>
          <a:off x="14541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97807</xdr:rowOff>
    </xdr:from>
    <xdr:ext cx="405111" cy="259045"/>
    <xdr:sp macro="" textlink="">
      <xdr:nvSpPr>
        <xdr:cNvPr id="294" name="n_2aveValue【消防施設】&#10;有形固定資産減価償却率"/>
        <xdr:cNvSpPr txBox="1"/>
      </xdr:nvSpPr>
      <xdr:spPr>
        <a:xfrm>
          <a:off x="14389744" y="1449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95" name="テキスト ボックス 2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96" name="テキスト ボックス 2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97" name="テキスト ボックス 2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98" name="テキスト ボックス 2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99" name="テキスト ボックス 2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74930</xdr:rowOff>
    </xdr:from>
    <xdr:to>
      <xdr:col>81</xdr:col>
      <xdr:colOff>101600</xdr:colOff>
      <xdr:row>79</xdr:row>
      <xdr:rowOff>5080</xdr:rowOff>
    </xdr:to>
    <xdr:sp macro="" textlink="">
      <xdr:nvSpPr>
        <xdr:cNvPr id="300" name="楕円 299"/>
        <xdr:cNvSpPr/>
      </xdr:nvSpPr>
      <xdr:spPr>
        <a:xfrm>
          <a:off x="15430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21607</xdr:rowOff>
    </xdr:from>
    <xdr:ext cx="405111" cy="259045"/>
    <xdr:sp macro="" textlink="">
      <xdr:nvSpPr>
        <xdr:cNvPr id="301" name="n_1mainValue【消防施設】&#10;有形固定資産減価償却率"/>
        <xdr:cNvSpPr txBox="1"/>
      </xdr:nvSpPr>
      <xdr:spPr>
        <a:xfrm>
          <a:off x="152660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02" name="正方形/長方形 3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03" name="正方形/長方形 3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04" name="正方形/長方形 3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05" name="正方形/長方形 3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6" name="正方形/長方形 3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7" name="正方形/長方形 3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8" name="正方形/長方形 3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9" name="正方形/長方形 3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10" name="テキスト ボックス 3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11" name="直線コネクタ 3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12" name="直線コネクタ 3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13" name="テキスト ボックス 3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14" name="直線コネクタ 3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15" name="テキスト ボックス 3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16" name="直線コネクタ 3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17" name="テキスト ボックス 3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18" name="直線コネクタ 3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19" name="テキスト ボックス 3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20" name="直線コネクタ 3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21" name="テキスト ボックス 3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22" name="直線コネクタ 3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23" name="テキスト ボックス 3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325" name="直線コネクタ 324"/>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326" name="【消防施設】&#10;一人当たり面積最小値テキスト"/>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327" name="直線コネクタ 326"/>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328"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329" name="直線コネクタ 328"/>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330" name="【消防施設】&#10;一人当たり面積平均値テキスト"/>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331" name="フローチャート: 判断 330"/>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332" name="フローチャート: 判断 331"/>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97807</xdr:rowOff>
    </xdr:from>
    <xdr:ext cx="469744" cy="259045"/>
    <xdr:sp macro="" textlink="">
      <xdr:nvSpPr>
        <xdr:cNvPr id="333" name="n_1aveValue【消防施設】&#10;一人当たり面積"/>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334" name="フローチャート: 判断 333"/>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93997</xdr:rowOff>
    </xdr:from>
    <xdr:ext cx="469744" cy="259045"/>
    <xdr:sp macro="" textlink="">
      <xdr:nvSpPr>
        <xdr:cNvPr id="335" name="n_2aveValue【消防施設】&#10;一人当たり面積"/>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36" name="テキスト ボックス 3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37" name="テキスト ボックス 3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38" name="テキスト ボックス 3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39" name="テキスト ボックス 3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40" name="テキスト ボックス 3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109220</xdr:rowOff>
    </xdr:from>
    <xdr:to>
      <xdr:col>112</xdr:col>
      <xdr:colOff>38100</xdr:colOff>
      <xdr:row>84</xdr:row>
      <xdr:rowOff>39370</xdr:rowOff>
    </xdr:to>
    <xdr:sp macro="" textlink="">
      <xdr:nvSpPr>
        <xdr:cNvPr id="341" name="楕円 340"/>
        <xdr:cNvSpPr/>
      </xdr:nvSpPr>
      <xdr:spPr>
        <a:xfrm>
          <a:off x="21272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30497</xdr:rowOff>
    </xdr:from>
    <xdr:ext cx="469744" cy="259045"/>
    <xdr:sp macro="" textlink="">
      <xdr:nvSpPr>
        <xdr:cNvPr id="342" name="n_1mainValue【消防施設】&#10;一人当たり面積"/>
        <xdr:cNvSpPr txBox="1"/>
      </xdr:nvSpPr>
      <xdr:spPr>
        <a:xfrm>
          <a:off x="21075727"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3" name="正方形/長方形 3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4" name="正方形/長方形 3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5" name="正方形/長方形 3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6" name="正方形/長方形 3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7" name="正方形/長方形 3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8" name="正方形/長方形 3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9" name="正方形/長方形 3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0" name="正方形/長方形 3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1" name="テキスト ボックス 3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2" name="直線コネクタ 3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53" name="テキスト ボックス 3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4" name="直線コネクタ 3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55" name="テキスト ボックス 3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56" name="直線コネクタ 3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57" name="テキスト ボックス 3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58" name="直線コネクタ 3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59" name="テキスト ボックス 3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60" name="直線コネクタ 3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61" name="テキスト ボックス 3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62" name="直線コネクタ 3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63" name="テキスト ボックス 3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4" name="直線コネクタ 3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65" name="テキスト ボックス 3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367" name="直線コネクタ 366"/>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368" name="【庁舎】&#10;有形固定資産減価償却率最小値テキスト"/>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369" name="直線コネクタ 368"/>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370" name="【庁舎】&#10;有形固定資産減価償却率最大値テキスト"/>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371" name="直線コネクタ 370"/>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372" name="【庁舎】&#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373" name="フローチャート: 判断 372"/>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374" name="フローチャート: 判断 373"/>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81932</xdr:rowOff>
    </xdr:from>
    <xdr:ext cx="405111" cy="259045"/>
    <xdr:sp macro="" textlink="">
      <xdr:nvSpPr>
        <xdr:cNvPr id="375" name="n_1aveValue【庁舎】&#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376" name="フローチャート: 判断 375"/>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55897</xdr:rowOff>
    </xdr:from>
    <xdr:ext cx="405111" cy="259045"/>
    <xdr:sp macro="" textlink="">
      <xdr:nvSpPr>
        <xdr:cNvPr id="377" name="n_2aveValue【庁舎】&#10;有形固定資産減価償却率"/>
        <xdr:cNvSpPr txBox="1"/>
      </xdr:nvSpPr>
      <xdr:spPr>
        <a:xfrm>
          <a:off x="14389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78" name="テキスト ボックス 3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9" name="テキスト ボックス 3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0" name="テキスト ボックス 3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1" name="テキスト ボックス 3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2" name="テキスト ボックス 3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107314</xdr:rowOff>
    </xdr:from>
    <xdr:to>
      <xdr:col>81</xdr:col>
      <xdr:colOff>101600</xdr:colOff>
      <xdr:row>101</xdr:row>
      <xdr:rowOff>37464</xdr:rowOff>
    </xdr:to>
    <xdr:sp macro="" textlink="">
      <xdr:nvSpPr>
        <xdr:cNvPr id="383" name="楕円 382"/>
        <xdr:cNvSpPr/>
      </xdr:nvSpPr>
      <xdr:spPr>
        <a:xfrm>
          <a:off x="15430500" y="172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53991</xdr:rowOff>
    </xdr:from>
    <xdr:ext cx="405111" cy="259045"/>
    <xdr:sp macro="" textlink="">
      <xdr:nvSpPr>
        <xdr:cNvPr id="384" name="n_1mainValue【庁舎】&#10;有形固定資産減価償却率"/>
        <xdr:cNvSpPr txBox="1"/>
      </xdr:nvSpPr>
      <xdr:spPr>
        <a:xfrm>
          <a:off x="15266044" y="1702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5" name="正方形/長方形 3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6" name="正方形/長方形 3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7" name="正方形/長方形 3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8" name="正方形/長方形 3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9" name="正方形/長方形 3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90" name="正方形/長方形 3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1" name="正方形/長方形 3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2" name="正方形/長方形 3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3" name="テキスト ボックス 3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4" name="直線コネクタ 3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395" name="テキスト ボックス 39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396" name="直線コネクタ 3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97" name="テキスト ボックス 3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98" name="直線コネクタ 3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99" name="テキスト ボックス 3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00" name="直線コネクタ 3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01" name="テキスト ボックス 4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02" name="直線コネクタ 4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03" name="テキスト ボックス 4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4" name="直線コネクタ 4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5" name="テキスト ボックス 4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407" name="直線コネクタ 406"/>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408"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409" name="直線コネクタ 408"/>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410" name="【庁舎】&#10;一人当たり面積最大値テキスト"/>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411" name="直線コネクタ 410"/>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412" name="【庁舎】&#10;一人当たり面積平均値テキスト"/>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413" name="フローチャート: 判断 412"/>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414" name="フローチャート: 判断 413"/>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4081</xdr:rowOff>
    </xdr:from>
    <xdr:ext cx="469744" cy="259045"/>
    <xdr:sp macro="" textlink="">
      <xdr:nvSpPr>
        <xdr:cNvPr id="415" name="n_1aveValue【庁舎】&#10;一人当たり面積"/>
        <xdr:cNvSpPr txBox="1"/>
      </xdr:nvSpPr>
      <xdr:spPr>
        <a:xfrm>
          <a:off x="210757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416" name="フローチャート: 判断 415"/>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77233</xdr:rowOff>
    </xdr:from>
    <xdr:ext cx="469744" cy="259045"/>
    <xdr:sp macro="" textlink="">
      <xdr:nvSpPr>
        <xdr:cNvPr id="417" name="n_2aveValue【庁舎】&#10;一人当たり面積"/>
        <xdr:cNvSpPr txBox="1"/>
      </xdr:nvSpPr>
      <xdr:spPr>
        <a:xfrm>
          <a:off x="20199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18" name="テキスト ボックス 4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9" name="テキスト ボックス 4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0" name="テキスト ボックス 4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1" name="テキスト ボックス 4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2" name="テキスト ボックス 4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423" name="楕円 422"/>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163847</xdr:rowOff>
    </xdr:from>
    <xdr:ext cx="469744" cy="259045"/>
    <xdr:sp macro="" textlink="">
      <xdr:nvSpPr>
        <xdr:cNvPr id="424" name="n_1mainValue【庁舎】&#10;一人当たり面積"/>
        <xdr:cNvSpPr txBox="1"/>
      </xdr:nvSpPr>
      <xdr:spPr>
        <a:xfrm>
          <a:off x="21075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5" name="正方形/長方形 4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6" name="正方形/長方形 4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27" name="テキスト ボックス 4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本庁舎については、築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年が経過しており、老朽化が進んでいる。また、消防団詰所等の消防施設の老朽化も進んでいる状況であるが、今後も、更新費用の縮小のため、建物の長寿命化等に努める。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18,338
17,818
38.37
7,705,719
7,427,168
271,343
5,028,269
6,680,346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96308</xdr:rowOff>
    </xdr:to>
    <xdr:cxnSp macro="">
      <xdr:nvCxnSpPr>
        <xdr:cNvPr id="72" name="直線コネクタ 71"/>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74" name="テキスト ボックス 73"/>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96308</xdr:rowOff>
    </xdr:to>
    <xdr:cxnSp macro="">
      <xdr:nvCxnSpPr>
        <xdr:cNvPr id="75" name="直線コネクタ 74"/>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9" name="フローチャート: 判断 78"/>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80" name="テキスト ボックス 79"/>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1" name="フローチャート: 判断 80"/>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2" name="テキスト ボックス 81"/>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60</xdr:row>
      <xdr:rowOff>155702</xdr:rowOff>
    </xdr:to>
    <xdr:cxnSp macro="">
      <xdr:nvCxnSpPr>
        <xdr:cNvPr id="130" name="直線コネクタ 129"/>
        <xdr:cNvCxnSpPr/>
      </xdr:nvCxnSpPr>
      <xdr:spPr>
        <a:xfrm>
          <a:off x="4114800" y="1034618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18288</xdr:rowOff>
    </xdr:from>
    <xdr:to>
      <xdr:col>19</xdr:col>
      <xdr:colOff>133350</xdr:colOff>
      <xdr:row>60</xdr:row>
      <xdr:rowOff>59182</xdr:rowOff>
    </xdr:to>
    <xdr:cxnSp macro="">
      <xdr:nvCxnSpPr>
        <xdr:cNvPr id="133" name="直線コネクタ 132"/>
        <xdr:cNvCxnSpPr/>
      </xdr:nvCxnSpPr>
      <xdr:spPr>
        <a:xfrm>
          <a:off x="3225800" y="1013383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18288</xdr:rowOff>
    </xdr:from>
    <xdr:to>
      <xdr:col>15</xdr:col>
      <xdr:colOff>82550</xdr:colOff>
      <xdr:row>60</xdr:row>
      <xdr:rowOff>112268</xdr:rowOff>
    </xdr:to>
    <xdr:cxnSp macro="">
      <xdr:nvCxnSpPr>
        <xdr:cNvPr id="136" name="直線コネクタ 135"/>
        <xdr:cNvCxnSpPr/>
      </xdr:nvCxnSpPr>
      <xdr:spPr>
        <a:xfrm flipV="1">
          <a:off x="2336800" y="1013383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78486</xdr:rowOff>
    </xdr:from>
    <xdr:to>
      <xdr:col>11</xdr:col>
      <xdr:colOff>31750</xdr:colOff>
      <xdr:row>60</xdr:row>
      <xdr:rowOff>112268</xdr:rowOff>
    </xdr:to>
    <xdr:cxnSp macro="">
      <xdr:nvCxnSpPr>
        <xdr:cNvPr id="139" name="直線コネクタ 138"/>
        <xdr:cNvCxnSpPr/>
      </xdr:nvCxnSpPr>
      <xdr:spPr>
        <a:xfrm>
          <a:off x="1447800" y="103654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85598</xdr:rowOff>
    </xdr:from>
    <xdr:to>
      <xdr:col>11</xdr:col>
      <xdr:colOff>82550</xdr:colOff>
      <xdr:row>61</xdr:row>
      <xdr:rowOff>15748</xdr:rowOff>
    </xdr:to>
    <xdr:sp macro="" textlink="">
      <xdr:nvSpPr>
        <xdr:cNvPr id="140" name="フローチャート: 判断 139"/>
        <xdr:cNvSpPr/>
      </xdr:nvSpPr>
      <xdr:spPr>
        <a:xfrm>
          <a:off x="2286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525</xdr:rowOff>
    </xdr:from>
    <xdr:ext cx="762000" cy="259045"/>
    <xdr:sp macro="" textlink="">
      <xdr:nvSpPr>
        <xdr:cNvPr id="141" name="テキスト ボックス 140"/>
        <xdr:cNvSpPr txBox="1"/>
      </xdr:nvSpPr>
      <xdr:spPr>
        <a:xfrm>
          <a:off x="1955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2" name="フローチャート: 判断 141"/>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43" name="テキスト ボックス 142"/>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104902</xdr:rowOff>
    </xdr:from>
    <xdr:to>
      <xdr:col>23</xdr:col>
      <xdr:colOff>184150</xdr:colOff>
      <xdr:row>61</xdr:row>
      <xdr:rowOff>35052</xdr:rowOff>
    </xdr:to>
    <xdr:sp macro="" textlink="">
      <xdr:nvSpPr>
        <xdr:cNvPr id="149" name="楕円 148"/>
        <xdr:cNvSpPr/>
      </xdr:nvSpPr>
      <xdr:spPr>
        <a:xfrm>
          <a:off x="4902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121429</xdr:rowOff>
    </xdr:from>
    <xdr:ext cx="762000" cy="259045"/>
    <xdr:sp macro="" textlink="">
      <xdr:nvSpPr>
        <xdr:cNvPr id="150" name="財政構造の弾力性該当値テキスト"/>
        <xdr:cNvSpPr txBox="1"/>
      </xdr:nvSpPr>
      <xdr:spPr>
        <a:xfrm>
          <a:off x="5041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8382</xdr:rowOff>
    </xdr:from>
    <xdr:to>
      <xdr:col>19</xdr:col>
      <xdr:colOff>184150</xdr:colOff>
      <xdr:row>60</xdr:row>
      <xdr:rowOff>109982</xdr:rowOff>
    </xdr:to>
    <xdr:sp macro="" textlink="">
      <xdr:nvSpPr>
        <xdr:cNvPr id="151" name="楕円 150"/>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120159</xdr:rowOff>
    </xdr:from>
    <xdr:ext cx="736600" cy="259045"/>
    <xdr:sp macro="" textlink="">
      <xdr:nvSpPr>
        <xdr:cNvPr id="152" name="テキスト ボックス 151"/>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138938</xdr:rowOff>
    </xdr:from>
    <xdr:to>
      <xdr:col>15</xdr:col>
      <xdr:colOff>133350</xdr:colOff>
      <xdr:row>59</xdr:row>
      <xdr:rowOff>69088</xdr:rowOff>
    </xdr:to>
    <xdr:sp macro="" textlink="">
      <xdr:nvSpPr>
        <xdr:cNvPr id="153" name="楕円 152"/>
        <xdr:cNvSpPr/>
      </xdr:nvSpPr>
      <xdr:spPr>
        <a:xfrm>
          <a:off x="3175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79265</xdr:rowOff>
    </xdr:from>
    <xdr:ext cx="762000" cy="259045"/>
    <xdr:sp macro="" textlink="">
      <xdr:nvSpPr>
        <xdr:cNvPr id="154" name="テキスト ボックス 153"/>
        <xdr:cNvSpPr txBox="1"/>
      </xdr:nvSpPr>
      <xdr:spPr>
        <a:xfrm>
          <a:off x="2844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61468</xdr:rowOff>
    </xdr:from>
    <xdr:to>
      <xdr:col>11</xdr:col>
      <xdr:colOff>82550</xdr:colOff>
      <xdr:row>60</xdr:row>
      <xdr:rowOff>163068</xdr:rowOff>
    </xdr:to>
    <xdr:sp macro="" textlink="">
      <xdr:nvSpPr>
        <xdr:cNvPr id="155" name="楕円 154"/>
        <xdr:cNvSpPr/>
      </xdr:nvSpPr>
      <xdr:spPr>
        <a:xfrm>
          <a:off x="2286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56" name="テキスト ボックス 155"/>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27686</xdr:rowOff>
    </xdr:from>
    <xdr:to>
      <xdr:col>7</xdr:col>
      <xdr:colOff>31750</xdr:colOff>
      <xdr:row>60</xdr:row>
      <xdr:rowOff>129286</xdr:rowOff>
    </xdr:to>
    <xdr:sp macro="" textlink="">
      <xdr:nvSpPr>
        <xdr:cNvPr id="157" name="楕円 156"/>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114063</xdr:rowOff>
    </xdr:from>
    <xdr:ext cx="762000" cy="259045"/>
    <xdr:sp macro="" textlink="">
      <xdr:nvSpPr>
        <xdr:cNvPr id="158" name="テキスト ボックス 157"/>
        <xdr:cNvSpPr txBox="1"/>
      </xdr:nvSpPr>
      <xdr:spPr>
        <a:xfrm>
          <a:off x="10668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473</xdr:rowOff>
    </xdr:from>
    <xdr:to>
      <xdr:col>23</xdr:col>
      <xdr:colOff>133350</xdr:colOff>
      <xdr:row>82</xdr:row>
      <xdr:rowOff>14777</xdr:rowOff>
    </xdr:to>
    <xdr:cxnSp macro="">
      <xdr:nvCxnSpPr>
        <xdr:cNvPr id="191" name="直線コネクタ 190"/>
        <xdr:cNvCxnSpPr/>
      </xdr:nvCxnSpPr>
      <xdr:spPr>
        <a:xfrm>
          <a:off x="4114800" y="14059373"/>
          <a:ext cx="8382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166199</xdr:rowOff>
    </xdr:from>
    <xdr:to>
      <xdr:col>19</xdr:col>
      <xdr:colOff>133350</xdr:colOff>
      <xdr:row>82</xdr:row>
      <xdr:rowOff>473</xdr:rowOff>
    </xdr:to>
    <xdr:cxnSp macro="">
      <xdr:nvCxnSpPr>
        <xdr:cNvPr id="194" name="直線コネクタ 193"/>
        <xdr:cNvCxnSpPr/>
      </xdr:nvCxnSpPr>
      <xdr:spPr>
        <a:xfrm>
          <a:off x="3225800" y="14053649"/>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135173</xdr:rowOff>
    </xdr:from>
    <xdr:to>
      <xdr:col>15</xdr:col>
      <xdr:colOff>82550</xdr:colOff>
      <xdr:row>81</xdr:row>
      <xdr:rowOff>166199</xdr:rowOff>
    </xdr:to>
    <xdr:cxnSp macro="">
      <xdr:nvCxnSpPr>
        <xdr:cNvPr id="197" name="直線コネクタ 196"/>
        <xdr:cNvCxnSpPr/>
      </xdr:nvCxnSpPr>
      <xdr:spPr>
        <a:xfrm>
          <a:off x="2336800" y="14022623"/>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84722</xdr:rowOff>
    </xdr:from>
    <xdr:to>
      <xdr:col>11</xdr:col>
      <xdr:colOff>31750</xdr:colOff>
      <xdr:row>81</xdr:row>
      <xdr:rowOff>135173</xdr:rowOff>
    </xdr:to>
    <xdr:cxnSp macro="">
      <xdr:nvCxnSpPr>
        <xdr:cNvPr id="200" name="直線コネクタ 199"/>
        <xdr:cNvCxnSpPr/>
      </xdr:nvCxnSpPr>
      <xdr:spPr>
        <a:xfrm>
          <a:off x="1447800" y="13972172"/>
          <a:ext cx="889000" cy="5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44532</xdr:rowOff>
    </xdr:from>
    <xdr:to>
      <xdr:col>11</xdr:col>
      <xdr:colOff>82550</xdr:colOff>
      <xdr:row>82</xdr:row>
      <xdr:rowOff>146132</xdr:rowOff>
    </xdr:to>
    <xdr:sp macro="" textlink="">
      <xdr:nvSpPr>
        <xdr:cNvPr id="201" name="フローチャート: 判断 200"/>
        <xdr:cNvSpPr/>
      </xdr:nvSpPr>
      <xdr:spPr>
        <a:xfrm>
          <a:off x="2286000" y="1410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130909</xdr:rowOff>
    </xdr:from>
    <xdr:ext cx="762000" cy="259045"/>
    <xdr:sp macro="" textlink="">
      <xdr:nvSpPr>
        <xdr:cNvPr id="202" name="テキスト ボックス 201"/>
        <xdr:cNvSpPr txBox="1"/>
      </xdr:nvSpPr>
      <xdr:spPr>
        <a:xfrm>
          <a:off x="1955800" y="1418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169459</xdr:rowOff>
    </xdr:from>
    <xdr:to>
      <xdr:col>7</xdr:col>
      <xdr:colOff>31750</xdr:colOff>
      <xdr:row>82</xdr:row>
      <xdr:rowOff>99609</xdr:rowOff>
    </xdr:to>
    <xdr:sp macro="" textlink="">
      <xdr:nvSpPr>
        <xdr:cNvPr id="203" name="フローチャート: 判断 202"/>
        <xdr:cNvSpPr/>
      </xdr:nvSpPr>
      <xdr:spPr>
        <a:xfrm>
          <a:off x="1397000" y="1405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84386</xdr:rowOff>
    </xdr:from>
    <xdr:ext cx="762000" cy="259045"/>
    <xdr:sp macro="" textlink="">
      <xdr:nvSpPr>
        <xdr:cNvPr id="204" name="テキスト ボックス 203"/>
        <xdr:cNvSpPr txBox="1"/>
      </xdr:nvSpPr>
      <xdr:spPr>
        <a:xfrm>
          <a:off x="1066800" y="14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135427</xdr:rowOff>
    </xdr:from>
    <xdr:to>
      <xdr:col>23</xdr:col>
      <xdr:colOff>184150</xdr:colOff>
      <xdr:row>82</xdr:row>
      <xdr:rowOff>65577</xdr:rowOff>
    </xdr:to>
    <xdr:sp macro="" textlink="">
      <xdr:nvSpPr>
        <xdr:cNvPr id="210" name="楕円 209"/>
        <xdr:cNvSpPr/>
      </xdr:nvSpPr>
      <xdr:spPr>
        <a:xfrm>
          <a:off x="4902200" y="140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56704</xdr:rowOff>
    </xdr:from>
    <xdr:ext cx="762000" cy="259045"/>
    <xdr:sp macro="" textlink="">
      <xdr:nvSpPr>
        <xdr:cNvPr id="211" name="人件費・物件費等の状況該当値テキスト"/>
        <xdr:cNvSpPr txBox="1"/>
      </xdr:nvSpPr>
      <xdr:spPr>
        <a:xfrm>
          <a:off x="5041900" y="1394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121123</xdr:rowOff>
    </xdr:from>
    <xdr:to>
      <xdr:col>19</xdr:col>
      <xdr:colOff>184150</xdr:colOff>
      <xdr:row>82</xdr:row>
      <xdr:rowOff>51273</xdr:rowOff>
    </xdr:to>
    <xdr:sp macro="" textlink="">
      <xdr:nvSpPr>
        <xdr:cNvPr id="212" name="楕円 211"/>
        <xdr:cNvSpPr/>
      </xdr:nvSpPr>
      <xdr:spPr>
        <a:xfrm>
          <a:off x="4064000" y="1400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61450</xdr:rowOff>
    </xdr:from>
    <xdr:ext cx="736600" cy="259045"/>
    <xdr:sp macro="" textlink="">
      <xdr:nvSpPr>
        <xdr:cNvPr id="213" name="テキスト ボックス 212"/>
        <xdr:cNvSpPr txBox="1"/>
      </xdr:nvSpPr>
      <xdr:spPr>
        <a:xfrm>
          <a:off x="3733800" y="13777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115399</xdr:rowOff>
    </xdr:from>
    <xdr:to>
      <xdr:col>15</xdr:col>
      <xdr:colOff>133350</xdr:colOff>
      <xdr:row>82</xdr:row>
      <xdr:rowOff>45549</xdr:rowOff>
    </xdr:to>
    <xdr:sp macro="" textlink="">
      <xdr:nvSpPr>
        <xdr:cNvPr id="214" name="楕円 213"/>
        <xdr:cNvSpPr/>
      </xdr:nvSpPr>
      <xdr:spPr>
        <a:xfrm>
          <a:off x="3175000" y="1400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55726</xdr:rowOff>
    </xdr:from>
    <xdr:ext cx="762000" cy="259045"/>
    <xdr:sp macro="" textlink="">
      <xdr:nvSpPr>
        <xdr:cNvPr id="215" name="テキスト ボックス 214"/>
        <xdr:cNvSpPr txBox="1"/>
      </xdr:nvSpPr>
      <xdr:spPr>
        <a:xfrm>
          <a:off x="2844800" y="1377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84373</xdr:rowOff>
    </xdr:from>
    <xdr:to>
      <xdr:col>11</xdr:col>
      <xdr:colOff>82550</xdr:colOff>
      <xdr:row>82</xdr:row>
      <xdr:rowOff>14523</xdr:rowOff>
    </xdr:to>
    <xdr:sp macro="" textlink="">
      <xdr:nvSpPr>
        <xdr:cNvPr id="216" name="楕円 215"/>
        <xdr:cNvSpPr/>
      </xdr:nvSpPr>
      <xdr:spPr>
        <a:xfrm>
          <a:off x="2286000" y="139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24700</xdr:rowOff>
    </xdr:from>
    <xdr:ext cx="762000" cy="259045"/>
    <xdr:sp macro="" textlink="">
      <xdr:nvSpPr>
        <xdr:cNvPr id="217" name="テキスト ボックス 216"/>
        <xdr:cNvSpPr txBox="1"/>
      </xdr:nvSpPr>
      <xdr:spPr>
        <a:xfrm>
          <a:off x="1955800" y="1374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33922</xdr:rowOff>
    </xdr:from>
    <xdr:to>
      <xdr:col>7</xdr:col>
      <xdr:colOff>31750</xdr:colOff>
      <xdr:row>81</xdr:row>
      <xdr:rowOff>135522</xdr:rowOff>
    </xdr:to>
    <xdr:sp macro="" textlink="">
      <xdr:nvSpPr>
        <xdr:cNvPr id="218" name="楕円 217"/>
        <xdr:cNvSpPr/>
      </xdr:nvSpPr>
      <xdr:spPr>
        <a:xfrm>
          <a:off x="1397000" y="139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145699</xdr:rowOff>
    </xdr:from>
    <xdr:ext cx="762000" cy="259045"/>
    <xdr:sp macro="" textlink="">
      <xdr:nvSpPr>
        <xdr:cNvPr id="219" name="テキスト ボックス 218"/>
        <xdr:cNvSpPr txBox="1"/>
      </xdr:nvSpPr>
      <xdr:spPr>
        <a:xfrm>
          <a:off x="1066800" y="136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55" name="直線コネクタ 254"/>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56"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131536</xdr:rowOff>
    </xdr:from>
    <xdr:to>
      <xdr:col>77</xdr:col>
      <xdr:colOff>44450</xdr:colOff>
      <xdr:row>84</xdr:row>
      <xdr:rowOff>30843</xdr:rowOff>
    </xdr:to>
    <xdr:cxnSp macro="">
      <xdr:nvCxnSpPr>
        <xdr:cNvPr id="258" name="直線コネクタ 257"/>
        <xdr:cNvCxnSpPr/>
      </xdr:nvCxnSpPr>
      <xdr:spPr>
        <a:xfrm>
          <a:off x="15290800" y="14018986"/>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0" name="テキスト ボックス 259"/>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27214</xdr:rowOff>
    </xdr:from>
    <xdr:to>
      <xdr:col>72</xdr:col>
      <xdr:colOff>203200</xdr:colOff>
      <xdr:row>81</xdr:row>
      <xdr:rowOff>131536</xdr:rowOff>
    </xdr:to>
    <xdr:cxnSp macro="">
      <xdr:nvCxnSpPr>
        <xdr:cNvPr id="261" name="直線コネクタ 260"/>
        <xdr:cNvCxnSpPr/>
      </xdr:nvCxnSpPr>
      <xdr:spPr>
        <a:xfrm>
          <a:off x="14401800" y="13743214"/>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3" name="テキスト ボックス 262"/>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27214</xdr:rowOff>
    </xdr:from>
    <xdr:to>
      <xdr:col>68</xdr:col>
      <xdr:colOff>152400</xdr:colOff>
      <xdr:row>80</xdr:row>
      <xdr:rowOff>147864</xdr:rowOff>
    </xdr:to>
    <xdr:cxnSp macro="">
      <xdr:nvCxnSpPr>
        <xdr:cNvPr id="264" name="直線コネクタ 263"/>
        <xdr:cNvCxnSpPr/>
      </xdr:nvCxnSpPr>
      <xdr:spPr>
        <a:xfrm flipV="1">
          <a:off x="13512800" y="137432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66" name="テキスト ボックス 265"/>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68" name="テキスト ボックス 267"/>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4" name="楕円 273"/>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123570</xdr:rowOff>
    </xdr:from>
    <xdr:ext cx="762000" cy="259045"/>
    <xdr:sp macro="" textlink="">
      <xdr:nvSpPr>
        <xdr:cNvPr id="275"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6" name="楕円 275"/>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66420</xdr:rowOff>
    </xdr:from>
    <xdr:ext cx="736600" cy="259045"/>
    <xdr:sp macro="" textlink="">
      <xdr:nvSpPr>
        <xdr:cNvPr id="277" name="テキスト ボックス 276"/>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80736</xdr:rowOff>
    </xdr:from>
    <xdr:to>
      <xdr:col>73</xdr:col>
      <xdr:colOff>44450</xdr:colOff>
      <xdr:row>82</xdr:row>
      <xdr:rowOff>10886</xdr:rowOff>
    </xdr:to>
    <xdr:sp macro="" textlink="">
      <xdr:nvSpPr>
        <xdr:cNvPr id="278" name="楕円 277"/>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21063</xdr:rowOff>
    </xdr:from>
    <xdr:ext cx="762000" cy="259045"/>
    <xdr:sp macro="" textlink="">
      <xdr:nvSpPr>
        <xdr:cNvPr id="279" name="テキスト ボックス 278"/>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147864</xdr:rowOff>
    </xdr:from>
    <xdr:to>
      <xdr:col>68</xdr:col>
      <xdr:colOff>203200</xdr:colOff>
      <xdr:row>80</xdr:row>
      <xdr:rowOff>78014</xdr:rowOff>
    </xdr:to>
    <xdr:sp macro="" textlink="">
      <xdr:nvSpPr>
        <xdr:cNvPr id="280" name="楕円 279"/>
        <xdr:cNvSpPr/>
      </xdr:nvSpPr>
      <xdr:spPr>
        <a:xfrm>
          <a:off x="14351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88191</xdr:rowOff>
    </xdr:from>
    <xdr:ext cx="762000" cy="259045"/>
    <xdr:sp macro="" textlink="">
      <xdr:nvSpPr>
        <xdr:cNvPr id="281" name="テキスト ボックス 280"/>
        <xdr:cNvSpPr txBox="1"/>
      </xdr:nvSpPr>
      <xdr:spPr>
        <a:xfrm>
          <a:off x="14020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2" name="楕円 281"/>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83" name="テキスト ボックス 282"/>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73801</xdr:rowOff>
    </xdr:from>
    <xdr:to>
      <xdr:col>81</xdr:col>
      <xdr:colOff>44450</xdr:colOff>
      <xdr:row>61</xdr:row>
      <xdr:rowOff>101953</xdr:rowOff>
    </xdr:to>
    <xdr:cxnSp macro="">
      <xdr:nvCxnSpPr>
        <xdr:cNvPr id="318" name="直線コネクタ 317"/>
        <xdr:cNvCxnSpPr/>
      </xdr:nvCxnSpPr>
      <xdr:spPr>
        <a:xfrm>
          <a:off x="16179800" y="1053225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9"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26881</xdr:rowOff>
    </xdr:from>
    <xdr:to>
      <xdr:col>77</xdr:col>
      <xdr:colOff>44450</xdr:colOff>
      <xdr:row>61</xdr:row>
      <xdr:rowOff>73801</xdr:rowOff>
    </xdr:to>
    <xdr:cxnSp macro="">
      <xdr:nvCxnSpPr>
        <xdr:cNvPr id="321" name="直線コネクタ 320"/>
        <xdr:cNvCxnSpPr/>
      </xdr:nvCxnSpPr>
      <xdr:spPr>
        <a:xfrm>
          <a:off x="15290800" y="10485331"/>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3" name="テキスト ボックス 322"/>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9454</xdr:rowOff>
    </xdr:from>
    <xdr:to>
      <xdr:col>72</xdr:col>
      <xdr:colOff>203200</xdr:colOff>
      <xdr:row>61</xdr:row>
      <xdr:rowOff>26881</xdr:rowOff>
    </xdr:to>
    <xdr:cxnSp macro="">
      <xdr:nvCxnSpPr>
        <xdr:cNvPr id="324" name="直線コネクタ 323"/>
        <xdr:cNvCxnSpPr/>
      </xdr:nvCxnSpPr>
      <xdr:spPr>
        <a:xfrm>
          <a:off x="14401800" y="10467904"/>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26" name="テキスト ボックス 325"/>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146050</xdr:rowOff>
    </xdr:from>
    <xdr:to>
      <xdr:col>68</xdr:col>
      <xdr:colOff>152400</xdr:colOff>
      <xdr:row>61</xdr:row>
      <xdr:rowOff>9454</xdr:rowOff>
    </xdr:to>
    <xdr:cxnSp macro="">
      <xdr:nvCxnSpPr>
        <xdr:cNvPr id="327" name="直線コネクタ 326"/>
        <xdr:cNvCxnSpPr/>
      </xdr:nvCxnSpPr>
      <xdr:spPr>
        <a:xfrm>
          <a:off x="13512800" y="10433050"/>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28" name="フローチャート: 判断 327"/>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29" name="テキスト ボックス 328"/>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29704</xdr:rowOff>
    </xdr:from>
    <xdr:to>
      <xdr:col>64</xdr:col>
      <xdr:colOff>152400</xdr:colOff>
      <xdr:row>61</xdr:row>
      <xdr:rowOff>131304</xdr:rowOff>
    </xdr:to>
    <xdr:sp macro="" textlink="">
      <xdr:nvSpPr>
        <xdr:cNvPr id="330" name="フローチャート: 判断 329"/>
        <xdr:cNvSpPr/>
      </xdr:nvSpPr>
      <xdr:spPr>
        <a:xfrm>
          <a:off x="134620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116081</xdr:rowOff>
    </xdr:from>
    <xdr:ext cx="762000" cy="259045"/>
    <xdr:sp macro="" textlink="">
      <xdr:nvSpPr>
        <xdr:cNvPr id="331" name="テキスト ボックス 330"/>
        <xdr:cNvSpPr txBox="1"/>
      </xdr:nvSpPr>
      <xdr:spPr>
        <a:xfrm>
          <a:off x="13131800" y="105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51153</xdr:rowOff>
    </xdr:from>
    <xdr:to>
      <xdr:col>81</xdr:col>
      <xdr:colOff>95250</xdr:colOff>
      <xdr:row>61</xdr:row>
      <xdr:rowOff>152753</xdr:rowOff>
    </xdr:to>
    <xdr:sp macro="" textlink="">
      <xdr:nvSpPr>
        <xdr:cNvPr id="337" name="楕円 336"/>
        <xdr:cNvSpPr/>
      </xdr:nvSpPr>
      <xdr:spPr>
        <a:xfrm>
          <a:off x="16967200" y="105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67680</xdr:rowOff>
    </xdr:from>
    <xdr:ext cx="762000" cy="259045"/>
    <xdr:sp macro="" textlink="">
      <xdr:nvSpPr>
        <xdr:cNvPr id="338" name="定員管理の状況該当値テキスト"/>
        <xdr:cNvSpPr txBox="1"/>
      </xdr:nvSpPr>
      <xdr:spPr>
        <a:xfrm>
          <a:off x="17106900" y="1035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23001</xdr:rowOff>
    </xdr:from>
    <xdr:to>
      <xdr:col>77</xdr:col>
      <xdr:colOff>95250</xdr:colOff>
      <xdr:row>61</xdr:row>
      <xdr:rowOff>124601</xdr:rowOff>
    </xdr:to>
    <xdr:sp macro="" textlink="">
      <xdr:nvSpPr>
        <xdr:cNvPr id="339" name="楕円 338"/>
        <xdr:cNvSpPr/>
      </xdr:nvSpPr>
      <xdr:spPr>
        <a:xfrm>
          <a:off x="16129000" y="104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134778</xdr:rowOff>
    </xdr:from>
    <xdr:ext cx="736600" cy="259045"/>
    <xdr:sp macro="" textlink="">
      <xdr:nvSpPr>
        <xdr:cNvPr id="340" name="テキスト ボックス 339"/>
        <xdr:cNvSpPr txBox="1"/>
      </xdr:nvSpPr>
      <xdr:spPr>
        <a:xfrm>
          <a:off x="15798800" y="1025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147531</xdr:rowOff>
    </xdr:from>
    <xdr:to>
      <xdr:col>73</xdr:col>
      <xdr:colOff>44450</xdr:colOff>
      <xdr:row>61</xdr:row>
      <xdr:rowOff>77681</xdr:rowOff>
    </xdr:to>
    <xdr:sp macro="" textlink="">
      <xdr:nvSpPr>
        <xdr:cNvPr id="341" name="楕円 340"/>
        <xdr:cNvSpPr/>
      </xdr:nvSpPr>
      <xdr:spPr>
        <a:xfrm>
          <a:off x="15240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87858</xdr:rowOff>
    </xdr:from>
    <xdr:ext cx="762000" cy="259045"/>
    <xdr:sp macro="" textlink="">
      <xdr:nvSpPr>
        <xdr:cNvPr id="342" name="テキスト ボックス 341"/>
        <xdr:cNvSpPr txBox="1"/>
      </xdr:nvSpPr>
      <xdr:spPr>
        <a:xfrm>
          <a:off x="14909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130104</xdr:rowOff>
    </xdr:from>
    <xdr:to>
      <xdr:col>68</xdr:col>
      <xdr:colOff>203200</xdr:colOff>
      <xdr:row>61</xdr:row>
      <xdr:rowOff>60254</xdr:rowOff>
    </xdr:to>
    <xdr:sp macro="" textlink="">
      <xdr:nvSpPr>
        <xdr:cNvPr id="343" name="楕円 342"/>
        <xdr:cNvSpPr/>
      </xdr:nvSpPr>
      <xdr:spPr>
        <a:xfrm>
          <a:off x="14351000" y="10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70431</xdr:rowOff>
    </xdr:from>
    <xdr:ext cx="762000" cy="259045"/>
    <xdr:sp macro="" textlink="">
      <xdr:nvSpPr>
        <xdr:cNvPr id="344" name="テキスト ボックス 343"/>
        <xdr:cNvSpPr txBox="1"/>
      </xdr:nvSpPr>
      <xdr:spPr>
        <a:xfrm>
          <a:off x="14020800" y="1018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45" name="楕円 344"/>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46" name="テキスト ボックス 345"/>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35278</xdr:rowOff>
    </xdr:from>
    <xdr:to>
      <xdr:col>81</xdr:col>
      <xdr:colOff>44450</xdr:colOff>
      <xdr:row>36</xdr:row>
      <xdr:rowOff>88900</xdr:rowOff>
    </xdr:to>
    <xdr:cxnSp macro="">
      <xdr:nvCxnSpPr>
        <xdr:cNvPr id="381" name="直線コネクタ 380"/>
        <xdr:cNvCxnSpPr/>
      </xdr:nvCxnSpPr>
      <xdr:spPr>
        <a:xfrm>
          <a:off x="16179800" y="620747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2"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35278</xdr:rowOff>
    </xdr:from>
    <xdr:to>
      <xdr:col>77</xdr:col>
      <xdr:colOff>44450</xdr:colOff>
      <xdr:row>36</xdr:row>
      <xdr:rowOff>48683</xdr:rowOff>
    </xdr:to>
    <xdr:cxnSp macro="">
      <xdr:nvCxnSpPr>
        <xdr:cNvPr id="384" name="直線コネクタ 383"/>
        <xdr:cNvCxnSpPr/>
      </xdr:nvCxnSpPr>
      <xdr:spPr>
        <a:xfrm flipV="1">
          <a:off x="15290800" y="62074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4532</xdr:rowOff>
    </xdr:from>
    <xdr:ext cx="736600" cy="259045"/>
    <xdr:sp macro="" textlink="">
      <xdr:nvSpPr>
        <xdr:cNvPr id="386" name="テキスト ボックス 385"/>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48683</xdr:rowOff>
    </xdr:from>
    <xdr:to>
      <xdr:col>72</xdr:col>
      <xdr:colOff>203200</xdr:colOff>
      <xdr:row>36</xdr:row>
      <xdr:rowOff>115711</xdr:rowOff>
    </xdr:to>
    <xdr:cxnSp macro="">
      <xdr:nvCxnSpPr>
        <xdr:cNvPr id="387" name="直線コネクタ 386"/>
        <xdr:cNvCxnSpPr/>
      </xdr:nvCxnSpPr>
      <xdr:spPr>
        <a:xfrm flipV="1">
          <a:off x="14401800" y="622088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389" name="テキスト ボックス 388"/>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115711</xdr:rowOff>
    </xdr:from>
    <xdr:to>
      <xdr:col>68</xdr:col>
      <xdr:colOff>152400</xdr:colOff>
      <xdr:row>37</xdr:row>
      <xdr:rowOff>91722</xdr:rowOff>
    </xdr:to>
    <xdr:cxnSp macro="">
      <xdr:nvCxnSpPr>
        <xdr:cNvPr id="390" name="直線コネクタ 389"/>
        <xdr:cNvCxnSpPr/>
      </xdr:nvCxnSpPr>
      <xdr:spPr>
        <a:xfrm flipV="1">
          <a:off x="13512800" y="628791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92428</xdr:rowOff>
    </xdr:from>
    <xdr:to>
      <xdr:col>68</xdr:col>
      <xdr:colOff>203200</xdr:colOff>
      <xdr:row>42</xdr:row>
      <xdr:rowOff>22578</xdr:rowOff>
    </xdr:to>
    <xdr:sp macro="" textlink="">
      <xdr:nvSpPr>
        <xdr:cNvPr id="391" name="フローチャート: 判断 390"/>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7355</xdr:rowOff>
    </xdr:from>
    <xdr:ext cx="762000" cy="259045"/>
    <xdr:sp macro="" textlink="">
      <xdr:nvSpPr>
        <xdr:cNvPr id="392" name="テキスト ボックス 391"/>
        <xdr:cNvSpPr txBox="1"/>
      </xdr:nvSpPr>
      <xdr:spPr>
        <a:xfrm>
          <a:off x="14020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3" name="フローチャート: 判断 392"/>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4" name="テキスト ボックス 393"/>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400" name="楕円 399"/>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54627</xdr:rowOff>
    </xdr:from>
    <xdr:ext cx="762000" cy="259045"/>
    <xdr:sp macro="" textlink="">
      <xdr:nvSpPr>
        <xdr:cNvPr id="401" name="公債費負担の状況該当値テキスト"/>
        <xdr:cNvSpPr txBox="1"/>
      </xdr:nvSpPr>
      <xdr:spPr>
        <a:xfrm>
          <a:off x="17106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155928</xdr:rowOff>
    </xdr:from>
    <xdr:to>
      <xdr:col>77</xdr:col>
      <xdr:colOff>95250</xdr:colOff>
      <xdr:row>36</xdr:row>
      <xdr:rowOff>86078</xdr:rowOff>
    </xdr:to>
    <xdr:sp macro="" textlink="">
      <xdr:nvSpPr>
        <xdr:cNvPr id="402" name="楕円 401"/>
        <xdr:cNvSpPr/>
      </xdr:nvSpPr>
      <xdr:spPr>
        <a:xfrm>
          <a:off x="16129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96255</xdr:rowOff>
    </xdr:from>
    <xdr:ext cx="736600" cy="259045"/>
    <xdr:sp macro="" textlink="">
      <xdr:nvSpPr>
        <xdr:cNvPr id="403" name="テキスト ボックス 402"/>
        <xdr:cNvSpPr txBox="1"/>
      </xdr:nvSpPr>
      <xdr:spPr>
        <a:xfrm>
          <a:off x="15798800" y="5925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169333</xdr:rowOff>
    </xdr:from>
    <xdr:to>
      <xdr:col>73</xdr:col>
      <xdr:colOff>44450</xdr:colOff>
      <xdr:row>36</xdr:row>
      <xdr:rowOff>99483</xdr:rowOff>
    </xdr:to>
    <xdr:sp macro="" textlink="">
      <xdr:nvSpPr>
        <xdr:cNvPr id="404" name="楕円 403"/>
        <xdr:cNvSpPr/>
      </xdr:nvSpPr>
      <xdr:spPr>
        <a:xfrm>
          <a:off x="15240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109660</xdr:rowOff>
    </xdr:from>
    <xdr:ext cx="762000" cy="259045"/>
    <xdr:sp macro="" textlink="">
      <xdr:nvSpPr>
        <xdr:cNvPr id="405" name="テキスト ボックス 404"/>
        <xdr:cNvSpPr txBox="1"/>
      </xdr:nvSpPr>
      <xdr:spPr>
        <a:xfrm>
          <a:off x="14909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64911</xdr:rowOff>
    </xdr:from>
    <xdr:to>
      <xdr:col>68</xdr:col>
      <xdr:colOff>203200</xdr:colOff>
      <xdr:row>36</xdr:row>
      <xdr:rowOff>166511</xdr:rowOff>
    </xdr:to>
    <xdr:sp macro="" textlink="">
      <xdr:nvSpPr>
        <xdr:cNvPr id="406" name="楕円 405"/>
        <xdr:cNvSpPr/>
      </xdr:nvSpPr>
      <xdr:spPr>
        <a:xfrm>
          <a:off x="143510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5238</xdr:rowOff>
    </xdr:from>
    <xdr:ext cx="762000" cy="259045"/>
    <xdr:sp macro="" textlink="">
      <xdr:nvSpPr>
        <xdr:cNvPr id="407" name="テキスト ボックス 406"/>
        <xdr:cNvSpPr txBox="1"/>
      </xdr:nvSpPr>
      <xdr:spPr>
        <a:xfrm>
          <a:off x="14020800" y="60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40922</xdr:rowOff>
    </xdr:from>
    <xdr:to>
      <xdr:col>64</xdr:col>
      <xdr:colOff>152400</xdr:colOff>
      <xdr:row>37</xdr:row>
      <xdr:rowOff>142522</xdr:rowOff>
    </xdr:to>
    <xdr:sp macro="" textlink="">
      <xdr:nvSpPr>
        <xdr:cNvPr id="408" name="楕円 407"/>
        <xdr:cNvSpPr/>
      </xdr:nvSpPr>
      <xdr:spPr>
        <a:xfrm>
          <a:off x="13462000" y="63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152699</xdr:rowOff>
    </xdr:from>
    <xdr:ext cx="762000" cy="259045"/>
    <xdr:sp macro="" textlink="">
      <xdr:nvSpPr>
        <xdr:cNvPr id="409" name="テキスト ボックス 408"/>
        <xdr:cNvSpPr txBox="1"/>
      </xdr:nvSpPr>
      <xdr:spPr>
        <a:xfrm>
          <a:off x="13131800" y="615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123190</xdr:rowOff>
    </xdr:from>
    <xdr:to>
      <xdr:col>81</xdr:col>
      <xdr:colOff>44450</xdr:colOff>
      <xdr:row>14</xdr:row>
      <xdr:rowOff>152682</xdr:rowOff>
    </xdr:to>
    <xdr:cxnSp macro="">
      <xdr:nvCxnSpPr>
        <xdr:cNvPr id="443" name="直線コネクタ 442"/>
        <xdr:cNvCxnSpPr/>
      </xdr:nvCxnSpPr>
      <xdr:spPr>
        <a:xfrm flipV="1">
          <a:off x="16179800" y="2523490"/>
          <a:ext cx="8382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4"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152682</xdr:rowOff>
    </xdr:from>
    <xdr:to>
      <xdr:col>77</xdr:col>
      <xdr:colOff>44450</xdr:colOff>
      <xdr:row>15</xdr:row>
      <xdr:rowOff>18768</xdr:rowOff>
    </xdr:to>
    <xdr:cxnSp macro="">
      <xdr:nvCxnSpPr>
        <xdr:cNvPr id="446" name="直線コネクタ 445"/>
        <xdr:cNvCxnSpPr/>
      </xdr:nvCxnSpPr>
      <xdr:spPr>
        <a:xfrm flipV="1">
          <a:off x="15290800" y="255298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156227</xdr:rowOff>
    </xdr:from>
    <xdr:ext cx="736600" cy="259045"/>
    <xdr:sp macro="" textlink="">
      <xdr:nvSpPr>
        <xdr:cNvPr id="448" name="テキスト ボックス 447"/>
        <xdr:cNvSpPr txBox="1"/>
      </xdr:nvSpPr>
      <xdr:spPr>
        <a:xfrm>
          <a:off x="15798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18768</xdr:rowOff>
    </xdr:from>
    <xdr:to>
      <xdr:col>72</xdr:col>
      <xdr:colOff>203200</xdr:colOff>
      <xdr:row>15</xdr:row>
      <xdr:rowOff>38876</xdr:rowOff>
    </xdr:to>
    <xdr:cxnSp macro="">
      <xdr:nvCxnSpPr>
        <xdr:cNvPr id="449" name="直線コネクタ 448"/>
        <xdr:cNvCxnSpPr/>
      </xdr:nvCxnSpPr>
      <xdr:spPr>
        <a:xfrm flipV="1">
          <a:off x="14401800" y="259051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161730</xdr:rowOff>
    </xdr:from>
    <xdr:ext cx="762000" cy="259045"/>
    <xdr:sp macro="" textlink="">
      <xdr:nvSpPr>
        <xdr:cNvPr id="451" name="テキスト ボックス 450"/>
        <xdr:cNvSpPr txBox="1"/>
      </xdr:nvSpPr>
      <xdr:spPr>
        <a:xfrm>
          <a:off x="14909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33514</xdr:rowOff>
    </xdr:from>
    <xdr:to>
      <xdr:col>68</xdr:col>
      <xdr:colOff>152400</xdr:colOff>
      <xdr:row>15</xdr:row>
      <xdr:rowOff>38876</xdr:rowOff>
    </xdr:to>
    <xdr:cxnSp macro="">
      <xdr:nvCxnSpPr>
        <xdr:cNvPr id="452" name="直線コネクタ 451"/>
        <xdr:cNvCxnSpPr/>
      </xdr:nvCxnSpPr>
      <xdr:spPr>
        <a:xfrm>
          <a:off x="13512800" y="2605264"/>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33937</xdr:rowOff>
    </xdr:from>
    <xdr:to>
      <xdr:col>68</xdr:col>
      <xdr:colOff>203200</xdr:colOff>
      <xdr:row>17</xdr:row>
      <xdr:rowOff>135537</xdr:rowOff>
    </xdr:to>
    <xdr:sp macro="" textlink="">
      <xdr:nvSpPr>
        <xdr:cNvPr id="453" name="フローチャート: 判断 452"/>
        <xdr:cNvSpPr/>
      </xdr:nvSpPr>
      <xdr:spPr>
        <a:xfrm>
          <a:off x="14351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120314</xdr:rowOff>
    </xdr:from>
    <xdr:ext cx="762000" cy="259045"/>
    <xdr:sp macro="" textlink="">
      <xdr:nvSpPr>
        <xdr:cNvPr id="454" name="テキスト ボックス 453"/>
        <xdr:cNvSpPr txBox="1"/>
      </xdr:nvSpPr>
      <xdr:spPr>
        <a:xfrm>
          <a:off x="14020800" y="303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100965</xdr:rowOff>
    </xdr:from>
    <xdr:to>
      <xdr:col>64</xdr:col>
      <xdr:colOff>152400</xdr:colOff>
      <xdr:row>18</xdr:row>
      <xdr:rowOff>31115</xdr:rowOff>
    </xdr:to>
    <xdr:sp macro="" textlink="">
      <xdr:nvSpPr>
        <xdr:cNvPr id="455" name="フローチャート: 判断 454"/>
        <xdr:cNvSpPr/>
      </xdr:nvSpPr>
      <xdr:spPr>
        <a:xfrm>
          <a:off x="13462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15892</xdr:rowOff>
    </xdr:from>
    <xdr:ext cx="762000" cy="259045"/>
    <xdr:sp macro="" textlink="">
      <xdr:nvSpPr>
        <xdr:cNvPr id="456" name="テキスト ボックス 455"/>
        <xdr:cNvSpPr txBox="1"/>
      </xdr:nvSpPr>
      <xdr:spPr>
        <a:xfrm>
          <a:off x="13131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62" name="楕円 461"/>
        <xdr:cNvSpPr/>
      </xdr:nvSpPr>
      <xdr:spPr>
        <a:xfrm>
          <a:off x="169672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88917</xdr:rowOff>
    </xdr:from>
    <xdr:ext cx="762000" cy="259045"/>
    <xdr:sp macro="" textlink="">
      <xdr:nvSpPr>
        <xdr:cNvPr id="463" name="将来負担の状況該当値テキスト"/>
        <xdr:cNvSpPr txBox="1"/>
      </xdr:nvSpPr>
      <xdr:spPr>
        <a:xfrm>
          <a:off x="17106900" y="231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101882</xdr:rowOff>
    </xdr:from>
    <xdr:to>
      <xdr:col>77</xdr:col>
      <xdr:colOff>95250</xdr:colOff>
      <xdr:row>15</xdr:row>
      <xdr:rowOff>32032</xdr:rowOff>
    </xdr:to>
    <xdr:sp macro="" textlink="">
      <xdr:nvSpPr>
        <xdr:cNvPr id="464" name="楕円 463"/>
        <xdr:cNvSpPr/>
      </xdr:nvSpPr>
      <xdr:spPr>
        <a:xfrm>
          <a:off x="16129000" y="2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42209</xdr:rowOff>
    </xdr:from>
    <xdr:ext cx="736600" cy="259045"/>
    <xdr:sp macro="" textlink="">
      <xdr:nvSpPr>
        <xdr:cNvPr id="465" name="テキスト ボックス 464"/>
        <xdr:cNvSpPr txBox="1"/>
      </xdr:nvSpPr>
      <xdr:spPr>
        <a:xfrm>
          <a:off x="15798800" y="227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139418</xdr:rowOff>
    </xdr:from>
    <xdr:to>
      <xdr:col>73</xdr:col>
      <xdr:colOff>44450</xdr:colOff>
      <xdr:row>15</xdr:row>
      <xdr:rowOff>69568</xdr:rowOff>
    </xdr:to>
    <xdr:sp macro="" textlink="">
      <xdr:nvSpPr>
        <xdr:cNvPr id="466" name="楕円 465"/>
        <xdr:cNvSpPr/>
      </xdr:nvSpPr>
      <xdr:spPr>
        <a:xfrm>
          <a:off x="152400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79745</xdr:rowOff>
    </xdr:from>
    <xdr:ext cx="762000" cy="259045"/>
    <xdr:sp macro="" textlink="">
      <xdr:nvSpPr>
        <xdr:cNvPr id="467" name="テキスト ボックス 466"/>
        <xdr:cNvSpPr txBox="1"/>
      </xdr:nvSpPr>
      <xdr:spPr>
        <a:xfrm>
          <a:off x="14909800" y="230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159526</xdr:rowOff>
    </xdr:from>
    <xdr:to>
      <xdr:col>68</xdr:col>
      <xdr:colOff>203200</xdr:colOff>
      <xdr:row>15</xdr:row>
      <xdr:rowOff>89676</xdr:rowOff>
    </xdr:to>
    <xdr:sp macro="" textlink="">
      <xdr:nvSpPr>
        <xdr:cNvPr id="468" name="楕円 467"/>
        <xdr:cNvSpPr/>
      </xdr:nvSpPr>
      <xdr:spPr>
        <a:xfrm>
          <a:off x="14351000" y="25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99853</xdr:rowOff>
    </xdr:from>
    <xdr:ext cx="762000" cy="259045"/>
    <xdr:sp macro="" textlink="">
      <xdr:nvSpPr>
        <xdr:cNvPr id="469" name="テキスト ボックス 468"/>
        <xdr:cNvSpPr txBox="1"/>
      </xdr:nvSpPr>
      <xdr:spPr>
        <a:xfrm>
          <a:off x="14020800" y="23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154164</xdr:rowOff>
    </xdr:from>
    <xdr:to>
      <xdr:col>64</xdr:col>
      <xdr:colOff>152400</xdr:colOff>
      <xdr:row>15</xdr:row>
      <xdr:rowOff>84314</xdr:rowOff>
    </xdr:to>
    <xdr:sp macro="" textlink="">
      <xdr:nvSpPr>
        <xdr:cNvPr id="470" name="楕円 469"/>
        <xdr:cNvSpPr/>
      </xdr:nvSpPr>
      <xdr:spPr>
        <a:xfrm>
          <a:off x="13462000" y="25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94491</xdr:rowOff>
    </xdr:from>
    <xdr:ext cx="762000" cy="259045"/>
    <xdr:sp macro="" textlink="">
      <xdr:nvSpPr>
        <xdr:cNvPr id="471" name="テキスト ボックス 470"/>
        <xdr:cNvSpPr txBox="1"/>
      </xdr:nvSpPr>
      <xdr:spPr>
        <a:xfrm>
          <a:off x="13131800" y="23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18,338
17,818
38.37
7,705,719
7,427,168
271,343
5,028,269
6,680,346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120650</xdr:rowOff>
    </xdr:from>
    <xdr:to>
      <xdr:col>24</xdr:col>
      <xdr:colOff>25400</xdr:colOff>
      <xdr:row>38</xdr:row>
      <xdr:rowOff>139700</xdr:rowOff>
    </xdr:to>
    <xdr:cxnSp macro="">
      <xdr:nvCxnSpPr>
        <xdr:cNvPr id="66" name="直線コネクタ 65"/>
        <xdr:cNvCxnSpPr/>
      </xdr:nvCxnSpPr>
      <xdr:spPr>
        <a:xfrm>
          <a:off x="3987800" y="6464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7" name="人件費平均値テキスト"/>
        <xdr:cNvSpPr txBox="1"/>
      </xdr:nvSpPr>
      <xdr:spPr>
        <a:xfrm>
          <a:off x="4914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57150</xdr:rowOff>
    </xdr:from>
    <xdr:to>
      <xdr:col>19</xdr:col>
      <xdr:colOff>187325</xdr:colOff>
      <xdr:row>37</xdr:row>
      <xdr:rowOff>120650</xdr:rowOff>
    </xdr:to>
    <xdr:cxnSp macro="">
      <xdr:nvCxnSpPr>
        <xdr:cNvPr id="69" name="直線コネクタ 68"/>
        <xdr:cNvCxnSpPr/>
      </xdr:nvCxnSpPr>
      <xdr:spPr>
        <a:xfrm>
          <a:off x="3098800" y="640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57150</xdr:rowOff>
    </xdr:from>
    <xdr:to>
      <xdr:col>15</xdr:col>
      <xdr:colOff>98425</xdr:colOff>
      <xdr:row>38</xdr:row>
      <xdr:rowOff>152400</xdr:rowOff>
    </xdr:to>
    <xdr:cxnSp macro="">
      <xdr:nvCxnSpPr>
        <xdr:cNvPr id="72" name="直線コネクタ 71"/>
        <xdr:cNvCxnSpPr/>
      </xdr:nvCxnSpPr>
      <xdr:spPr>
        <a:xfrm flipV="1">
          <a:off x="2209800" y="6400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74" name="テキスト ボックス 73"/>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152400</xdr:rowOff>
    </xdr:to>
    <xdr:cxnSp macro="">
      <xdr:nvCxnSpPr>
        <xdr:cNvPr id="75" name="直線コネクタ 74"/>
        <xdr:cNvCxnSpPr/>
      </xdr:nvCxnSpPr>
      <xdr:spPr>
        <a:xfrm>
          <a:off x="1320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31750</xdr:rowOff>
    </xdr:from>
    <xdr:to>
      <xdr:col>11</xdr:col>
      <xdr:colOff>60325</xdr:colOff>
      <xdr:row>37</xdr:row>
      <xdr:rowOff>133350</xdr:rowOff>
    </xdr:to>
    <xdr:sp macro="" textlink="">
      <xdr:nvSpPr>
        <xdr:cNvPr id="76" name="フローチャート: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88900</xdr:rowOff>
    </xdr:from>
    <xdr:to>
      <xdr:col>24</xdr:col>
      <xdr:colOff>76200</xdr:colOff>
      <xdr:row>39</xdr:row>
      <xdr:rowOff>19050</xdr:rowOff>
    </xdr:to>
    <xdr:sp macro="" textlink="">
      <xdr:nvSpPr>
        <xdr:cNvPr id="85" name="楕円 84"/>
        <xdr:cNvSpPr/>
      </xdr:nvSpPr>
      <xdr:spPr>
        <a:xfrm>
          <a:off x="4775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60977</xdr:rowOff>
    </xdr:from>
    <xdr:ext cx="762000" cy="259045"/>
    <xdr:sp macro="" textlink="">
      <xdr:nvSpPr>
        <xdr:cNvPr id="86" name="人件費該当値テキスト"/>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69850</xdr:rowOff>
    </xdr:from>
    <xdr:to>
      <xdr:col>20</xdr:col>
      <xdr:colOff>38100</xdr:colOff>
      <xdr:row>38</xdr:row>
      <xdr:rowOff>0</xdr:rowOff>
    </xdr:to>
    <xdr:sp macro="" textlink="">
      <xdr:nvSpPr>
        <xdr:cNvPr id="87" name="楕円 86"/>
        <xdr:cNvSpPr/>
      </xdr:nvSpPr>
      <xdr:spPr>
        <a:xfrm>
          <a:off x="3937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156227</xdr:rowOff>
    </xdr:from>
    <xdr:ext cx="736600" cy="259045"/>
    <xdr:sp macro="" textlink="">
      <xdr:nvSpPr>
        <xdr:cNvPr id="88" name="テキスト ボックス 87"/>
        <xdr:cNvSpPr txBox="1"/>
      </xdr:nvSpPr>
      <xdr:spPr>
        <a:xfrm>
          <a:off x="3606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6350</xdr:rowOff>
    </xdr:from>
    <xdr:to>
      <xdr:col>15</xdr:col>
      <xdr:colOff>149225</xdr:colOff>
      <xdr:row>37</xdr:row>
      <xdr:rowOff>107950</xdr:rowOff>
    </xdr:to>
    <xdr:sp macro="" textlink="">
      <xdr:nvSpPr>
        <xdr:cNvPr id="89" name="楕円 88"/>
        <xdr:cNvSpPr/>
      </xdr:nvSpPr>
      <xdr:spPr>
        <a:xfrm>
          <a:off x="3048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90" name="テキスト ボックス 89"/>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101600</xdr:rowOff>
    </xdr:from>
    <xdr:to>
      <xdr:col>11</xdr:col>
      <xdr:colOff>60325</xdr:colOff>
      <xdr:row>39</xdr:row>
      <xdr:rowOff>31750</xdr:rowOff>
    </xdr:to>
    <xdr:sp macro="" textlink="">
      <xdr:nvSpPr>
        <xdr:cNvPr id="91" name="楕円 90"/>
        <xdr:cNvSpPr/>
      </xdr:nvSpPr>
      <xdr:spPr>
        <a:xfrm>
          <a:off x="2159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16527</xdr:rowOff>
    </xdr:from>
    <xdr:ext cx="762000" cy="259045"/>
    <xdr:sp macro="" textlink="">
      <xdr:nvSpPr>
        <xdr:cNvPr id="92" name="テキスト ボックス 91"/>
        <xdr:cNvSpPr txBox="1"/>
      </xdr:nvSpPr>
      <xdr:spPr>
        <a:xfrm>
          <a:off x="1828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110671</xdr:rowOff>
    </xdr:from>
    <xdr:to>
      <xdr:col>82</xdr:col>
      <xdr:colOff>107950</xdr:colOff>
      <xdr:row>14</xdr:row>
      <xdr:rowOff>127000</xdr:rowOff>
    </xdr:to>
    <xdr:cxnSp macro="">
      <xdr:nvCxnSpPr>
        <xdr:cNvPr id="129" name="直線コネクタ 128"/>
        <xdr:cNvCxnSpPr/>
      </xdr:nvCxnSpPr>
      <xdr:spPr>
        <a:xfrm flipV="1">
          <a:off x="15671800" y="25109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118836</xdr:rowOff>
    </xdr:from>
    <xdr:to>
      <xdr:col>78</xdr:col>
      <xdr:colOff>69850</xdr:colOff>
      <xdr:row>14</xdr:row>
      <xdr:rowOff>127000</xdr:rowOff>
    </xdr:to>
    <xdr:cxnSp macro="">
      <xdr:nvCxnSpPr>
        <xdr:cNvPr id="132" name="直線コネクタ 131"/>
        <xdr:cNvCxnSpPr/>
      </xdr:nvCxnSpPr>
      <xdr:spPr>
        <a:xfrm>
          <a:off x="14782800" y="2347686"/>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118836</xdr:rowOff>
    </xdr:from>
    <xdr:to>
      <xdr:col>73</xdr:col>
      <xdr:colOff>180975</xdr:colOff>
      <xdr:row>13</xdr:row>
      <xdr:rowOff>151493</xdr:rowOff>
    </xdr:to>
    <xdr:cxnSp macro="">
      <xdr:nvCxnSpPr>
        <xdr:cNvPr id="135" name="直線コネクタ 134"/>
        <xdr:cNvCxnSpPr/>
      </xdr:nvCxnSpPr>
      <xdr:spPr>
        <a:xfrm flipV="1">
          <a:off x="13893800" y="2347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37" name="テキスト ボックス 136"/>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151493</xdr:rowOff>
    </xdr:from>
    <xdr:to>
      <xdr:col>69</xdr:col>
      <xdr:colOff>92075</xdr:colOff>
      <xdr:row>15</xdr:row>
      <xdr:rowOff>4536</xdr:rowOff>
    </xdr:to>
    <xdr:cxnSp macro="">
      <xdr:nvCxnSpPr>
        <xdr:cNvPr id="138" name="直線コネクタ 137"/>
        <xdr:cNvCxnSpPr/>
      </xdr:nvCxnSpPr>
      <xdr:spPr>
        <a:xfrm flipV="1">
          <a:off x="13004800" y="23803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51707</xdr:rowOff>
    </xdr:from>
    <xdr:to>
      <xdr:col>69</xdr:col>
      <xdr:colOff>142875</xdr:colOff>
      <xdr:row>15</xdr:row>
      <xdr:rowOff>153307</xdr:rowOff>
    </xdr:to>
    <xdr:sp macro="" textlink="">
      <xdr:nvSpPr>
        <xdr:cNvPr id="139" name="フローチャート: 判断 138"/>
        <xdr:cNvSpPr/>
      </xdr:nvSpPr>
      <xdr:spPr>
        <a:xfrm>
          <a:off x="13843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138084</xdr:rowOff>
    </xdr:from>
    <xdr:ext cx="762000" cy="259045"/>
    <xdr:sp macro="" textlink="">
      <xdr:nvSpPr>
        <xdr:cNvPr id="140" name="テキスト ボックス 139"/>
        <xdr:cNvSpPr txBox="1"/>
      </xdr:nvSpPr>
      <xdr:spPr>
        <a:xfrm>
          <a:off x="135128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41" name="フローチャート: 判断 140"/>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42" name="テキスト ボックス 141"/>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59871</xdr:rowOff>
    </xdr:from>
    <xdr:to>
      <xdr:col>82</xdr:col>
      <xdr:colOff>158750</xdr:colOff>
      <xdr:row>14</xdr:row>
      <xdr:rowOff>161471</xdr:rowOff>
    </xdr:to>
    <xdr:sp macro="" textlink="">
      <xdr:nvSpPr>
        <xdr:cNvPr id="148" name="楕円 147"/>
        <xdr:cNvSpPr/>
      </xdr:nvSpPr>
      <xdr:spPr>
        <a:xfrm>
          <a:off x="164592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76398</xdr:rowOff>
    </xdr:from>
    <xdr:ext cx="762000" cy="259045"/>
    <xdr:sp macro="" textlink="">
      <xdr:nvSpPr>
        <xdr:cNvPr id="149" name="物件費該当値テキスト"/>
        <xdr:cNvSpPr txBox="1"/>
      </xdr:nvSpPr>
      <xdr:spPr>
        <a:xfrm>
          <a:off x="16598900" y="230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68036</xdr:rowOff>
    </xdr:from>
    <xdr:to>
      <xdr:col>74</xdr:col>
      <xdr:colOff>31750</xdr:colOff>
      <xdr:row>13</xdr:row>
      <xdr:rowOff>169636</xdr:rowOff>
    </xdr:to>
    <xdr:sp macro="" textlink="">
      <xdr:nvSpPr>
        <xdr:cNvPr id="152" name="楕円 151"/>
        <xdr:cNvSpPr/>
      </xdr:nvSpPr>
      <xdr:spPr>
        <a:xfrm>
          <a:off x="14732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8363</xdr:rowOff>
    </xdr:from>
    <xdr:ext cx="762000" cy="259045"/>
    <xdr:sp macro="" textlink="">
      <xdr:nvSpPr>
        <xdr:cNvPr id="153" name="テキスト ボックス 152"/>
        <xdr:cNvSpPr txBox="1"/>
      </xdr:nvSpPr>
      <xdr:spPr>
        <a:xfrm>
          <a:off x="14401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100693</xdr:rowOff>
    </xdr:from>
    <xdr:to>
      <xdr:col>69</xdr:col>
      <xdr:colOff>142875</xdr:colOff>
      <xdr:row>14</xdr:row>
      <xdr:rowOff>30843</xdr:rowOff>
    </xdr:to>
    <xdr:sp macro="" textlink="">
      <xdr:nvSpPr>
        <xdr:cNvPr id="154" name="楕円 153"/>
        <xdr:cNvSpPr/>
      </xdr:nvSpPr>
      <xdr:spPr>
        <a:xfrm>
          <a:off x="13843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41020</xdr:rowOff>
    </xdr:from>
    <xdr:ext cx="762000" cy="259045"/>
    <xdr:sp macro="" textlink="">
      <xdr:nvSpPr>
        <xdr:cNvPr id="155" name="テキスト ボックス 154"/>
        <xdr:cNvSpPr txBox="1"/>
      </xdr:nvSpPr>
      <xdr:spPr>
        <a:xfrm>
          <a:off x="13512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125186</xdr:rowOff>
    </xdr:from>
    <xdr:to>
      <xdr:col>65</xdr:col>
      <xdr:colOff>53975</xdr:colOff>
      <xdr:row>15</xdr:row>
      <xdr:rowOff>55336</xdr:rowOff>
    </xdr:to>
    <xdr:sp macro="" textlink="">
      <xdr:nvSpPr>
        <xdr:cNvPr id="156" name="楕円 155"/>
        <xdr:cNvSpPr/>
      </xdr:nvSpPr>
      <xdr:spPr>
        <a:xfrm>
          <a:off x="12954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40113</xdr:rowOff>
    </xdr:from>
    <xdr:ext cx="762000" cy="259045"/>
    <xdr:sp macro="" textlink="">
      <xdr:nvSpPr>
        <xdr:cNvPr id="157" name="テキスト ボックス 156"/>
        <xdr:cNvSpPr txBox="1"/>
      </xdr:nvSpPr>
      <xdr:spPr>
        <a:xfrm>
          <a:off x="12623800" y="261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61685</xdr:rowOff>
    </xdr:to>
    <xdr:cxnSp macro="">
      <xdr:nvCxnSpPr>
        <xdr:cNvPr id="192" name="直線コネクタ 191"/>
        <xdr:cNvCxnSpPr/>
      </xdr:nvCxnSpPr>
      <xdr:spPr>
        <a:xfrm>
          <a:off x="3987800" y="966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3"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61685</xdr:rowOff>
    </xdr:to>
    <xdr:cxnSp macro="">
      <xdr:nvCxnSpPr>
        <xdr:cNvPr id="195" name="直線コネクタ 194"/>
        <xdr:cNvCxnSpPr/>
      </xdr:nvCxnSpPr>
      <xdr:spPr>
        <a:xfrm>
          <a:off x="3098800" y="95975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78015</xdr:rowOff>
    </xdr:to>
    <xdr:cxnSp macro="">
      <xdr:nvCxnSpPr>
        <xdr:cNvPr id="198" name="直線コネクタ 197"/>
        <xdr:cNvCxnSpPr/>
      </xdr:nvCxnSpPr>
      <xdr:spPr>
        <a:xfrm flipV="1">
          <a:off x="2209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110672</xdr:rowOff>
    </xdr:to>
    <xdr:cxnSp macro="">
      <xdr:nvCxnSpPr>
        <xdr:cNvPr id="201" name="直線コネクタ 200"/>
        <xdr:cNvCxnSpPr/>
      </xdr:nvCxnSpPr>
      <xdr:spPr>
        <a:xfrm flipV="1">
          <a:off x="1320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xdr:rowOff>
    </xdr:from>
    <xdr:to>
      <xdr:col>11</xdr:col>
      <xdr:colOff>60325</xdr:colOff>
      <xdr:row>56</xdr:row>
      <xdr:rowOff>112485</xdr:rowOff>
    </xdr:to>
    <xdr:sp macro="" textlink="">
      <xdr:nvSpPr>
        <xdr:cNvPr id="202" name="フローチャート: 判断 201"/>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03" name="テキスト ボックス 202"/>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5" name="テキスト ボックス 204"/>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11" name="楕円 210"/>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154412</xdr:rowOff>
    </xdr:from>
    <xdr:ext cx="762000" cy="259045"/>
    <xdr:sp macro="" textlink="">
      <xdr:nvSpPr>
        <xdr:cNvPr id="212"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3" name="楕円 212"/>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14" name="テキスト ボックス 213"/>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5" name="楕円 214"/>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6" name="テキスト ボックス 215"/>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9" name="楕円 218"/>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20" name="テキスト ボックス 219"/>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101600</xdr:rowOff>
    </xdr:from>
    <xdr:to>
      <xdr:col>82</xdr:col>
      <xdr:colOff>107950</xdr:colOff>
      <xdr:row>56</xdr:row>
      <xdr:rowOff>127000</xdr:rowOff>
    </xdr:to>
    <xdr:cxnSp macro="">
      <xdr:nvCxnSpPr>
        <xdr:cNvPr id="253" name="直線コネクタ 252"/>
        <xdr:cNvCxnSpPr/>
      </xdr:nvCxnSpPr>
      <xdr:spPr>
        <a:xfrm>
          <a:off x="15671800" y="9702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133350</xdr:rowOff>
    </xdr:from>
    <xdr:to>
      <xdr:col>78</xdr:col>
      <xdr:colOff>69850</xdr:colOff>
      <xdr:row>56</xdr:row>
      <xdr:rowOff>101600</xdr:rowOff>
    </xdr:to>
    <xdr:cxnSp macro="">
      <xdr:nvCxnSpPr>
        <xdr:cNvPr id="256" name="直線コネクタ 255"/>
        <xdr:cNvCxnSpPr/>
      </xdr:nvCxnSpPr>
      <xdr:spPr>
        <a:xfrm>
          <a:off x="14782800" y="9563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133350</xdr:rowOff>
    </xdr:from>
    <xdr:to>
      <xdr:col>73</xdr:col>
      <xdr:colOff>180975</xdr:colOff>
      <xdr:row>56</xdr:row>
      <xdr:rowOff>25400</xdr:rowOff>
    </xdr:to>
    <xdr:cxnSp macro="">
      <xdr:nvCxnSpPr>
        <xdr:cNvPr id="259" name="直線コネクタ 258"/>
        <xdr:cNvCxnSpPr/>
      </xdr:nvCxnSpPr>
      <xdr:spPr>
        <a:xfrm flipV="1">
          <a:off x="13893800" y="956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133350</xdr:rowOff>
    </xdr:from>
    <xdr:to>
      <xdr:col>69</xdr:col>
      <xdr:colOff>92075</xdr:colOff>
      <xdr:row>56</xdr:row>
      <xdr:rowOff>25400</xdr:rowOff>
    </xdr:to>
    <xdr:cxnSp macro="">
      <xdr:nvCxnSpPr>
        <xdr:cNvPr id="262" name="直線コネクタ 261"/>
        <xdr:cNvCxnSpPr/>
      </xdr:nvCxnSpPr>
      <xdr:spPr>
        <a:xfrm>
          <a:off x="13004800" y="956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82550</xdr:rowOff>
    </xdr:from>
    <xdr:to>
      <xdr:col>69</xdr:col>
      <xdr:colOff>142875</xdr:colOff>
      <xdr:row>56</xdr:row>
      <xdr:rowOff>12700</xdr:rowOff>
    </xdr:to>
    <xdr:sp macro="" textlink="">
      <xdr:nvSpPr>
        <xdr:cNvPr id="263" name="フローチャート: 判断 262"/>
        <xdr:cNvSpPr/>
      </xdr:nvSpPr>
      <xdr:spPr>
        <a:xfrm>
          <a:off x="13843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22877</xdr:rowOff>
    </xdr:from>
    <xdr:ext cx="762000" cy="259045"/>
    <xdr:sp macro="" textlink="">
      <xdr:nvSpPr>
        <xdr:cNvPr id="264" name="テキスト ボックス 263"/>
        <xdr:cNvSpPr txBox="1"/>
      </xdr:nvSpPr>
      <xdr:spPr>
        <a:xfrm>
          <a:off x="13512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65" name="フローチャート: 判断 264"/>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66" name="テキスト ボックス 265"/>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3"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50800</xdr:rowOff>
    </xdr:from>
    <xdr:to>
      <xdr:col>78</xdr:col>
      <xdr:colOff>120650</xdr:colOff>
      <xdr:row>56</xdr:row>
      <xdr:rowOff>152400</xdr:rowOff>
    </xdr:to>
    <xdr:sp macro="" textlink="">
      <xdr:nvSpPr>
        <xdr:cNvPr id="274" name="楕円 273"/>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75" name="テキスト ボックス 274"/>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82550</xdr:rowOff>
    </xdr:from>
    <xdr:to>
      <xdr:col>74</xdr:col>
      <xdr:colOff>31750</xdr:colOff>
      <xdr:row>56</xdr:row>
      <xdr:rowOff>12700</xdr:rowOff>
    </xdr:to>
    <xdr:sp macro="" textlink="">
      <xdr:nvSpPr>
        <xdr:cNvPr id="276" name="楕円 275"/>
        <xdr:cNvSpPr/>
      </xdr:nvSpPr>
      <xdr:spPr>
        <a:xfrm>
          <a:off x="14732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22877</xdr:rowOff>
    </xdr:from>
    <xdr:ext cx="762000" cy="259045"/>
    <xdr:sp macro="" textlink="">
      <xdr:nvSpPr>
        <xdr:cNvPr id="277" name="テキスト ボックス 276"/>
        <xdr:cNvSpPr txBox="1"/>
      </xdr:nvSpPr>
      <xdr:spPr>
        <a:xfrm>
          <a:off x="14401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146050</xdr:rowOff>
    </xdr:from>
    <xdr:to>
      <xdr:col>69</xdr:col>
      <xdr:colOff>142875</xdr:colOff>
      <xdr:row>56</xdr:row>
      <xdr:rowOff>76200</xdr:rowOff>
    </xdr:to>
    <xdr:sp macro="" textlink="">
      <xdr:nvSpPr>
        <xdr:cNvPr id="278" name="楕円 277"/>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9" name="テキスト ボックス 278"/>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82550</xdr:rowOff>
    </xdr:from>
    <xdr:to>
      <xdr:col>65</xdr:col>
      <xdr:colOff>53975</xdr:colOff>
      <xdr:row>56</xdr:row>
      <xdr:rowOff>12700</xdr:rowOff>
    </xdr:to>
    <xdr:sp macro="" textlink="">
      <xdr:nvSpPr>
        <xdr:cNvPr id="280" name="楕円 279"/>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81" name="テキスト ボックス 280"/>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100330</xdr:rowOff>
    </xdr:to>
    <xdr:cxnSp macro="">
      <xdr:nvCxnSpPr>
        <xdr:cNvPr id="314" name="直線コネクタ 313"/>
        <xdr:cNvCxnSpPr/>
      </xdr:nvCxnSpPr>
      <xdr:spPr>
        <a:xfrm flipV="1">
          <a:off x="15671800" y="6779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12717</xdr:rowOff>
    </xdr:from>
    <xdr:ext cx="762000" cy="259045"/>
    <xdr:sp macro="" textlink="">
      <xdr:nvSpPr>
        <xdr:cNvPr id="315" name="補助費等平均値テキスト"/>
        <xdr:cNvSpPr txBox="1"/>
      </xdr:nvSpPr>
      <xdr:spPr>
        <a:xfrm>
          <a:off x="16598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100330</xdr:rowOff>
    </xdr:to>
    <xdr:cxnSp macro="">
      <xdr:nvCxnSpPr>
        <xdr:cNvPr id="317" name="直線コネクタ 316"/>
        <xdr:cNvCxnSpPr/>
      </xdr:nvCxnSpPr>
      <xdr:spPr>
        <a:xfrm>
          <a:off x="14782800" y="673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19" name="テキスト ボックス 318"/>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161290</xdr:rowOff>
    </xdr:to>
    <xdr:cxnSp macro="">
      <xdr:nvCxnSpPr>
        <xdr:cNvPr id="320" name="直線コネクタ 319"/>
        <xdr:cNvCxnSpPr/>
      </xdr:nvCxnSpPr>
      <xdr:spPr>
        <a:xfrm flipV="1">
          <a:off x="13893800" y="673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161290</xdr:rowOff>
    </xdr:from>
    <xdr:to>
      <xdr:col>69</xdr:col>
      <xdr:colOff>92075</xdr:colOff>
      <xdr:row>39</xdr:row>
      <xdr:rowOff>168910</xdr:rowOff>
    </xdr:to>
    <xdr:cxnSp macro="">
      <xdr:nvCxnSpPr>
        <xdr:cNvPr id="323" name="直線コネクタ 322"/>
        <xdr:cNvCxnSpPr/>
      </xdr:nvCxnSpPr>
      <xdr:spPr>
        <a:xfrm flipV="1">
          <a:off x="13004800" y="6847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80010</xdr:rowOff>
    </xdr:from>
    <xdr:to>
      <xdr:col>69</xdr:col>
      <xdr:colOff>142875</xdr:colOff>
      <xdr:row>36</xdr:row>
      <xdr:rowOff>10160</xdr:rowOff>
    </xdr:to>
    <xdr:sp macro="" textlink="">
      <xdr:nvSpPr>
        <xdr:cNvPr id="324" name="フローチャート: 判断 323"/>
        <xdr:cNvSpPr/>
      </xdr:nvSpPr>
      <xdr:spPr>
        <a:xfrm>
          <a:off x="13843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20337</xdr:rowOff>
    </xdr:from>
    <xdr:ext cx="762000" cy="259045"/>
    <xdr:sp macro="" textlink="">
      <xdr:nvSpPr>
        <xdr:cNvPr id="325" name="テキスト ボックス 324"/>
        <xdr:cNvSpPr txBox="1"/>
      </xdr:nvSpPr>
      <xdr:spPr>
        <a:xfrm>
          <a:off x="13512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6" name="フローチャート: 判断 325"/>
        <xdr:cNvSpPr/>
      </xdr:nvSpPr>
      <xdr:spPr>
        <a:xfrm>
          <a:off x="12954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7" name="テキスト ボックス 326"/>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33" name="楕円 332"/>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13987</xdr:rowOff>
    </xdr:from>
    <xdr:ext cx="762000" cy="259045"/>
    <xdr:sp macro="" textlink="">
      <xdr:nvSpPr>
        <xdr:cNvPr id="334" name="補助費等該当値テキスト"/>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49530</xdr:rowOff>
    </xdr:from>
    <xdr:to>
      <xdr:col>78</xdr:col>
      <xdr:colOff>120650</xdr:colOff>
      <xdr:row>39</xdr:row>
      <xdr:rowOff>151130</xdr:rowOff>
    </xdr:to>
    <xdr:sp macro="" textlink="">
      <xdr:nvSpPr>
        <xdr:cNvPr id="335" name="楕円 334"/>
        <xdr:cNvSpPr/>
      </xdr:nvSpPr>
      <xdr:spPr>
        <a:xfrm>
          <a:off x="15621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135907</xdr:rowOff>
    </xdr:from>
    <xdr:ext cx="736600" cy="259045"/>
    <xdr:sp macro="" textlink="">
      <xdr:nvSpPr>
        <xdr:cNvPr id="336" name="テキスト ボックス 335"/>
        <xdr:cNvSpPr txBox="1"/>
      </xdr:nvSpPr>
      <xdr:spPr>
        <a:xfrm>
          <a:off x="15290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37" name="楕円 336"/>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38" name="テキスト ボックス 337"/>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110490</xdr:rowOff>
    </xdr:from>
    <xdr:to>
      <xdr:col>69</xdr:col>
      <xdr:colOff>142875</xdr:colOff>
      <xdr:row>40</xdr:row>
      <xdr:rowOff>40640</xdr:rowOff>
    </xdr:to>
    <xdr:sp macro="" textlink="">
      <xdr:nvSpPr>
        <xdr:cNvPr id="339" name="楕円 338"/>
        <xdr:cNvSpPr/>
      </xdr:nvSpPr>
      <xdr:spPr>
        <a:xfrm>
          <a:off x="13843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25417</xdr:rowOff>
    </xdr:from>
    <xdr:ext cx="762000" cy="259045"/>
    <xdr:sp macro="" textlink="">
      <xdr:nvSpPr>
        <xdr:cNvPr id="340" name="テキスト ボックス 339"/>
        <xdr:cNvSpPr txBox="1"/>
      </xdr:nvSpPr>
      <xdr:spPr>
        <a:xfrm>
          <a:off x="13512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118110</xdr:rowOff>
    </xdr:from>
    <xdr:to>
      <xdr:col>65</xdr:col>
      <xdr:colOff>53975</xdr:colOff>
      <xdr:row>40</xdr:row>
      <xdr:rowOff>48260</xdr:rowOff>
    </xdr:to>
    <xdr:sp macro="" textlink="">
      <xdr:nvSpPr>
        <xdr:cNvPr id="341" name="楕円 340"/>
        <xdr:cNvSpPr/>
      </xdr:nvSpPr>
      <xdr:spPr>
        <a:xfrm>
          <a:off x="12954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33037</xdr:rowOff>
    </xdr:from>
    <xdr:ext cx="762000" cy="259045"/>
    <xdr:sp macro="" textlink="">
      <xdr:nvSpPr>
        <xdr:cNvPr id="342" name="テキスト ボックス 341"/>
        <xdr:cNvSpPr txBox="1"/>
      </xdr:nvSpPr>
      <xdr:spPr>
        <a:xfrm>
          <a:off x="12623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55154</xdr:rowOff>
    </xdr:from>
    <xdr:to>
      <xdr:col>24</xdr:col>
      <xdr:colOff>25400</xdr:colOff>
      <xdr:row>74</xdr:row>
      <xdr:rowOff>87812</xdr:rowOff>
    </xdr:to>
    <xdr:cxnSp macro="">
      <xdr:nvCxnSpPr>
        <xdr:cNvPr id="377" name="直線コネクタ 376"/>
        <xdr:cNvCxnSpPr/>
      </xdr:nvCxnSpPr>
      <xdr:spPr>
        <a:xfrm>
          <a:off x="3987800" y="127424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8"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15966</xdr:rowOff>
    </xdr:from>
    <xdr:to>
      <xdr:col>19</xdr:col>
      <xdr:colOff>187325</xdr:colOff>
      <xdr:row>74</xdr:row>
      <xdr:rowOff>55154</xdr:rowOff>
    </xdr:to>
    <xdr:cxnSp macro="">
      <xdr:nvCxnSpPr>
        <xdr:cNvPr id="380" name="直線コネクタ 379"/>
        <xdr:cNvCxnSpPr/>
      </xdr:nvCxnSpPr>
      <xdr:spPr>
        <a:xfrm>
          <a:off x="3098800" y="12703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15966</xdr:rowOff>
    </xdr:from>
    <xdr:to>
      <xdr:col>15</xdr:col>
      <xdr:colOff>98425</xdr:colOff>
      <xdr:row>74</xdr:row>
      <xdr:rowOff>61685</xdr:rowOff>
    </xdr:to>
    <xdr:cxnSp macro="">
      <xdr:nvCxnSpPr>
        <xdr:cNvPr id="383" name="直線コネクタ 382"/>
        <xdr:cNvCxnSpPr/>
      </xdr:nvCxnSpPr>
      <xdr:spPr>
        <a:xfrm flipV="1">
          <a:off x="2209800" y="127032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85" name="テキスト ボックス 384"/>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42091</xdr:rowOff>
    </xdr:from>
    <xdr:to>
      <xdr:col>11</xdr:col>
      <xdr:colOff>9525</xdr:colOff>
      <xdr:row>74</xdr:row>
      <xdr:rowOff>61685</xdr:rowOff>
    </xdr:to>
    <xdr:cxnSp macro="">
      <xdr:nvCxnSpPr>
        <xdr:cNvPr id="386" name="直線コネクタ 385"/>
        <xdr:cNvCxnSpPr/>
      </xdr:nvCxnSpPr>
      <xdr:spPr>
        <a:xfrm>
          <a:off x="1320800" y="127293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17418</xdr:rowOff>
    </xdr:from>
    <xdr:to>
      <xdr:col>11</xdr:col>
      <xdr:colOff>60325</xdr:colOff>
      <xdr:row>78</xdr:row>
      <xdr:rowOff>119018</xdr:rowOff>
    </xdr:to>
    <xdr:sp macro="" textlink="">
      <xdr:nvSpPr>
        <xdr:cNvPr id="387" name="フローチャート: 判断 386"/>
        <xdr:cNvSpPr/>
      </xdr:nvSpPr>
      <xdr:spPr>
        <a:xfrm>
          <a:off x="2159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103795</xdr:rowOff>
    </xdr:from>
    <xdr:ext cx="762000" cy="259045"/>
    <xdr:sp macro="" textlink="">
      <xdr:nvSpPr>
        <xdr:cNvPr id="388" name="テキスト ボックス 387"/>
        <xdr:cNvSpPr txBox="1"/>
      </xdr:nvSpPr>
      <xdr:spPr>
        <a:xfrm>
          <a:off x="1828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63137</xdr:rowOff>
    </xdr:from>
    <xdr:to>
      <xdr:col>6</xdr:col>
      <xdr:colOff>171450</xdr:colOff>
      <xdr:row>78</xdr:row>
      <xdr:rowOff>164737</xdr:rowOff>
    </xdr:to>
    <xdr:sp macro="" textlink="">
      <xdr:nvSpPr>
        <xdr:cNvPr id="389" name="フローチャート: 判断 388"/>
        <xdr:cNvSpPr/>
      </xdr:nvSpPr>
      <xdr:spPr>
        <a:xfrm>
          <a:off x="1270000" y="1343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149514</xdr:rowOff>
    </xdr:from>
    <xdr:ext cx="762000" cy="259045"/>
    <xdr:sp macro="" textlink="">
      <xdr:nvSpPr>
        <xdr:cNvPr id="390" name="テキスト ボックス 389"/>
        <xdr:cNvSpPr txBox="1"/>
      </xdr:nvSpPr>
      <xdr:spPr>
        <a:xfrm>
          <a:off x="939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37012</xdr:rowOff>
    </xdr:from>
    <xdr:to>
      <xdr:col>24</xdr:col>
      <xdr:colOff>76200</xdr:colOff>
      <xdr:row>74</xdr:row>
      <xdr:rowOff>138612</xdr:rowOff>
    </xdr:to>
    <xdr:sp macro="" textlink="">
      <xdr:nvSpPr>
        <xdr:cNvPr id="396" name="楕円 395"/>
        <xdr:cNvSpPr/>
      </xdr:nvSpPr>
      <xdr:spPr>
        <a:xfrm>
          <a:off x="47752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117039</xdr:rowOff>
    </xdr:from>
    <xdr:ext cx="762000" cy="259045"/>
    <xdr:sp macro="" textlink="">
      <xdr:nvSpPr>
        <xdr:cNvPr id="397" name="公債費該当値テキスト"/>
        <xdr:cNvSpPr txBox="1"/>
      </xdr:nvSpPr>
      <xdr:spPr>
        <a:xfrm>
          <a:off x="4914900" y="1263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4354</xdr:rowOff>
    </xdr:from>
    <xdr:to>
      <xdr:col>20</xdr:col>
      <xdr:colOff>38100</xdr:colOff>
      <xdr:row>74</xdr:row>
      <xdr:rowOff>105954</xdr:rowOff>
    </xdr:to>
    <xdr:sp macro="" textlink="">
      <xdr:nvSpPr>
        <xdr:cNvPr id="398" name="楕円 397"/>
        <xdr:cNvSpPr/>
      </xdr:nvSpPr>
      <xdr:spPr>
        <a:xfrm>
          <a:off x="3937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116131</xdr:rowOff>
    </xdr:from>
    <xdr:ext cx="736600" cy="259045"/>
    <xdr:sp macro="" textlink="">
      <xdr:nvSpPr>
        <xdr:cNvPr id="399" name="テキスト ボックス 398"/>
        <xdr:cNvSpPr txBox="1"/>
      </xdr:nvSpPr>
      <xdr:spPr>
        <a:xfrm>
          <a:off x="3606800" y="124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136616</xdr:rowOff>
    </xdr:from>
    <xdr:to>
      <xdr:col>15</xdr:col>
      <xdr:colOff>149225</xdr:colOff>
      <xdr:row>74</xdr:row>
      <xdr:rowOff>66766</xdr:rowOff>
    </xdr:to>
    <xdr:sp macro="" textlink="">
      <xdr:nvSpPr>
        <xdr:cNvPr id="400" name="楕円 399"/>
        <xdr:cNvSpPr/>
      </xdr:nvSpPr>
      <xdr:spPr>
        <a:xfrm>
          <a:off x="3048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76943</xdr:rowOff>
    </xdr:from>
    <xdr:ext cx="762000" cy="259045"/>
    <xdr:sp macro="" textlink="">
      <xdr:nvSpPr>
        <xdr:cNvPr id="401" name="テキスト ボックス 400"/>
        <xdr:cNvSpPr txBox="1"/>
      </xdr:nvSpPr>
      <xdr:spPr>
        <a:xfrm>
          <a:off x="2717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xdr:rowOff>
    </xdr:from>
    <xdr:to>
      <xdr:col>11</xdr:col>
      <xdr:colOff>60325</xdr:colOff>
      <xdr:row>74</xdr:row>
      <xdr:rowOff>112485</xdr:rowOff>
    </xdr:to>
    <xdr:sp macro="" textlink="">
      <xdr:nvSpPr>
        <xdr:cNvPr id="402" name="楕円 401"/>
        <xdr:cNvSpPr/>
      </xdr:nvSpPr>
      <xdr:spPr>
        <a:xfrm>
          <a:off x="2159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122662</xdr:rowOff>
    </xdr:from>
    <xdr:ext cx="762000" cy="259045"/>
    <xdr:sp macro="" textlink="">
      <xdr:nvSpPr>
        <xdr:cNvPr id="403" name="テキスト ボックス 402"/>
        <xdr:cNvSpPr txBox="1"/>
      </xdr:nvSpPr>
      <xdr:spPr>
        <a:xfrm>
          <a:off x="1828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162741</xdr:rowOff>
    </xdr:from>
    <xdr:to>
      <xdr:col>6</xdr:col>
      <xdr:colOff>171450</xdr:colOff>
      <xdr:row>74</xdr:row>
      <xdr:rowOff>92891</xdr:rowOff>
    </xdr:to>
    <xdr:sp macro="" textlink="">
      <xdr:nvSpPr>
        <xdr:cNvPr id="404" name="楕円 403"/>
        <xdr:cNvSpPr/>
      </xdr:nvSpPr>
      <xdr:spPr>
        <a:xfrm>
          <a:off x="1270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103068</xdr:rowOff>
    </xdr:from>
    <xdr:ext cx="762000" cy="259045"/>
    <xdr:sp macro="" textlink="">
      <xdr:nvSpPr>
        <xdr:cNvPr id="405" name="テキスト ボックス 404"/>
        <xdr:cNvSpPr txBox="1"/>
      </xdr:nvSpPr>
      <xdr:spPr>
        <a:xfrm>
          <a:off x="939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86995</xdr:rowOff>
    </xdr:from>
    <xdr:to>
      <xdr:col>82</xdr:col>
      <xdr:colOff>107950</xdr:colOff>
      <xdr:row>80</xdr:row>
      <xdr:rowOff>1270</xdr:rowOff>
    </xdr:to>
    <xdr:cxnSp macro="">
      <xdr:nvCxnSpPr>
        <xdr:cNvPr id="434" name="直線コネクタ 433"/>
        <xdr:cNvCxnSpPr/>
      </xdr:nvCxnSpPr>
      <xdr:spPr>
        <a:xfrm>
          <a:off x="15671800" y="1363154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41275</xdr:rowOff>
    </xdr:from>
    <xdr:to>
      <xdr:col>78</xdr:col>
      <xdr:colOff>69850</xdr:colOff>
      <xdr:row>79</xdr:row>
      <xdr:rowOff>86995</xdr:rowOff>
    </xdr:to>
    <xdr:cxnSp macro="">
      <xdr:nvCxnSpPr>
        <xdr:cNvPr id="437" name="直線コネクタ 436"/>
        <xdr:cNvCxnSpPr/>
      </xdr:nvCxnSpPr>
      <xdr:spPr>
        <a:xfrm>
          <a:off x="14782800" y="1341437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41275</xdr:rowOff>
    </xdr:from>
    <xdr:to>
      <xdr:col>73</xdr:col>
      <xdr:colOff>180975</xdr:colOff>
      <xdr:row>79</xdr:row>
      <xdr:rowOff>144145</xdr:rowOff>
    </xdr:to>
    <xdr:cxnSp macro="">
      <xdr:nvCxnSpPr>
        <xdr:cNvPr id="440" name="直線コネクタ 439"/>
        <xdr:cNvCxnSpPr/>
      </xdr:nvCxnSpPr>
      <xdr:spPr>
        <a:xfrm flipV="1">
          <a:off x="13893800" y="1341437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42" name="テキスト ボックス 441"/>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121286</xdr:rowOff>
    </xdr:from>
    <xdr:to>
      <xdr:col>69</xdr:col>
      <xdr:colOff>92075</xdr:colOff>
      <xdr:row>79</xdr:row>
      <xdr:rowOff>144145</xdr:rowOff>
    </xdr:to>
    <xdr:cxnSp macro="">
      <xdr:nvCxnSpPr>
        <xdr:cNvPr id="443" name="直線コネクタ 442"/>
        <xdr:cNvCxnSpPr/>
      </xdr:nvCxnSpPr>
      <xdr:spPr>
        <a:xfrm>
          <a:off x="13004800" y="136658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4" name="フローチャート: 判断 443"/>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5" name="テキスト ボックス 444"/>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59055</xdr:rowOff>
    </xdr:from>
    <xdr:to>
      <xdr:col>65</xdr:col>
      <xdr:colOff>53975</xdr:colOff>
      <xdr:row>75</xdr:row>
      <xdr:rowOff>160655</xdr:rowOff>
    </xdr:to>
    <xdr:sp macro="" textlink="">
      <xdr:nvSpPr>
        <xdr:cNvPr id="446" name="フローチャート: 判断 445"/>
        <xdr:cNvSpPr/>
      </xdr:nvSpPr>
      <xdr:spPr>
        <a:xfrm>
          <a:off x="129540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170832</xdr:rowOff>
    </xdr:from>
    <xdr:ext cx="762000" cy="259045"/>
    <xdr:sp macro="" textlink="">
      <xdr:nvSpPr>
        <xdr:cNvPr id="447" name="テキスト ボックス 446"/>
        <xdr:cNvSpPr txBox="1"/>
      </xdr:nvSpPr>
      <xdr:spPr>
        <a:xfrm>
          <a:off x="12623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121920</xdr:rowOff>
    </xdr:from>
    <xdr:to>
      <xdr:col>82</xdr:col>
      <xdr:colOff>158750</xdr:colOff>
      <xdr:row>80</xdr:row>
      <xdr:rowOff>52070</xdr:rowOff>
    </xdr:to>
    <xdr:sp macro="" textlink="">
      <xdr:nvSpPr>
        <xdr:cNvPr id="453" name="楕円 452"/>
        <xdr:cNvSpPr/>
      </xdr:nvSpPr>
      <xdr:spPr>
        <a:xfrm>
          <a:off x="164592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93997</xdr:rowOff>
    </xdr:from>
    <xdr:ext cx="762000" cy="259045"/>
    <xdr:sp macro="" textlink="">
      <xdr:nvSpPr>
        <xdr:cNvPr id="454" name="公債費以外該当値テキスト"/>
        <xdr:cNvSpPr txBox="1"/>
      </xdr:nvSpPr>
      <xdr:spPr>
        <a:xfrm>
          <a:off x="165989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36195</xdr:rowOff>
    </xdr:from>
    <xdr:to>
      <xdr:col>78</xdr:col>
      <xdr:colOff>120650</xdr:colOff>
      <xdr:row>79</xdr:row>
      <xdr:rowOff>137795</xdr:rowOff>
    </xdr:to>
    <xdr:sp macro="" textlink="">
      <xdr:nvSpPr>
        <xdr:cNvPr id="455" name="楕円 454"/>
        <xdr:cNvSpPr/>
      </xdr:nvSpPr>
      <xdr:spPr>
        <a:xfrm>
          <a:off x="15621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122572</xdr:rowOff>
    </xdr:from>
    <xdr:ext cx="736600" cy="259045"/>
    <xdr:sp macro="" textlink="">
      <xdr:nvSpPr>
        <xdr:cNvPr id="456" name="テキスト ボックス 455"/>
        <xdr:cNvSpPr txBox="1"/>
      </xdr:nvSpPr>
      <xdr:spPr>
        <a:xfrm>
          <a:off x="15290800" y="1366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161925</xdr:rowOff>
    </xdr:from>
    <xdr:to>
      <xdr:col>74</xdr:col>
      <xdr:colOff>31750</xdr:colOff>
      <xdr:row>78</xdr:row>
      <xdr:rowOff>92075</xdr:rowOff>
    </xdr:to>
    <xdr:sp macro="" textlink="">
      <xdr:nvSpPr>
        <xdr:cNvPr id="457" name="楕円 456"/>
        <xdr:cNvSpPr/>
      </xdr:nvSpPr>
      <xdr:spPr>
        <a:xfrm>
          <a:off x="14732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76852</xdr:rowOff>
    </xdr:from>
    <xdr:ext cx="762000" cy="259045"/>
    <xdr:sp macro="" textlink="">
      <xdr:nvSpPr>
        <xdr:cNvPr id="458" name="テキスト ボックス 457"/>
        <xdr:cNvSpPr txBox="1"/>
      </xdr:nvSpPr>
      <xdr:spPr>
        <a:xfrm>
          <a:off x="14401800" y="1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93345</xdr:rowOff>
    </xdr:from>
    <xdr:to>
      <xdr:col>69</xdr:col>
      <xdr:colOff>142875</xdr:colOff>
      <xdr:row>80</xdr:row>
      <xdr:rowOff>23495</xdr:rowOff>
    </xdr:to>
    <xdr:sp macro="" textlink="">
      <xdr:nvSpPr>
        <xdr:cNvPr id="459" name="楕円 458"/>
        <xdr:cNvSpPr/>
      </xdr:nvSpPr>
      <xdr:spPr>
        <a:xfrm>
          <a:off x="13843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8272</xdr:rowOff>
    </xdr:from>
    <xdr:ext cx="762000" cy="259045"/>
    <xdr:sp macro="" textlink="">
      <xdr:nvSpPr>
        <xdr:cNvPr id="460" name="テキスト ボックス 459"/>
        <xdr:cNvSpPr txBox="1"/>
      </xdr:nvSpPr>
      <xdr:spPr>
        <a:xfrm>
          <a:off x="13512800" y="137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70486</xdr:rowOff>
    </xdr:from>
    <xdr:to>
      <xdr:col>65</xdr:col>
      <xdr:colOff>53975</xdr:colOff>
      <xdr:row>80</xdr:row>
      <xdr:rowOff>636</xdr:rowOff>
    </xdr:to>
    <xdr:sp macro="" textlink="">
      <xdr:nvSpPr>
        <xdr:cNvPr id="461" name="楕円 460"/>
        <xdr:cNvSpPr/>
      </xdr:nvSpPr>
      <xdr:spPr>
        <a:xfrm>
          <a:off x="12954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156863</xdr:rowOff>
    </xdr:from>
    <xdr:ext cx="762000" cy="259045"/>
    <xdr:sp macro="" textlink="">
      <xdr:nvSpPr>
        <xdr:cNvPr id="462" name="テキスト ボックス 461"/>
        <xdr:cNvSpPr txBox="1"/>
      </xdr:nvSpPr>
      <xdr:spPr>
        <a:xfrm>
          <a:off x="12623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3991</xdr:rowOff>
    </xdr:from>
    <xdr:to>
      <xdr:col>29</xdr:col>
      <xdr:colOff>127000</xdr:colOff>
      <xdr:row>18</xdr:row>
      <xdr:rowOff>43376</xdr:rowOff>
    </xdr:to>
    <xdr:cxnSp macro="">
      <xdr:nvCxnSpPr>
        <xdr:cNvPr id="52" name="直線コネクタ 51"/>
        <xdr:cNvCxnSpPr/>
      </xdr:nvCxnSpPr>
      <xdr:spPr bwMode="auto">
        <a:xfrm flipV="1">
          <a:off x="5003800" y="3137716"/>
          <a:ext cx="647700" cy="3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43028</xdr:rowOff>
    </xdr:from>
    <xdr:to>
      <xdr:col>26</xdr:col>
      <xdr:colOff>50800</xdr:colOff>
      <xdr:row>18</xdr:row>
      <xdr:rowOff>43376</xdr:rowOff>
    </xdr:to>
    <xdr:cxnSp macro="">
      <xdr:nvCxnSpPr>
        <xdr:cNvPr id="55" name="直線コネクタ 54"/>
        <xdr:cNvCxnSpPr/>
      </xdr:nvCxnSpPr>
      <xdr:spPr bwMode="auto">
        <a:xfrm>
          <a:off x="4305300" y="3176753"/>
          <a:ext cx="698500" cy="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43028</xdr:rowOff>
    </xdr:from>
    <xdr:to>
      <xdr:col>22</xdr:col>
      <xdr:colOff>114300</xdr:colOff>
      <xdr:row>18</xdr:row>
      <xdr:rowOff>49559</xdr:rowOff>
    </xdr:to>
    <xdr:cxnSp macro="">
      <xdr:nvCxnSpPr>
        <xdr:cNvPr id="58" name="直線コネクタ 57"/>
        <xdr:cNvCxnSpPr/>
      </xdr:nvCxnSpPr>
      <xdr:spPr bwMode="auto">
        <a:xfrm flipV="1">
          <a:off x="3606800" y="3176753"/>
          <a:ext cx="698500" cy="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49559</xdr:rowOff>
    </xdr:from>
    <xdr:to>
      <xdr:col>18</xdr:col>
      <xdr:colOff>177800</xdr:colOff>
      <xdr:row>18</xdr:row>
      <xdr:rowOff>112000</xdr:rowOff>
    </xdr:to>
    <xdr:cxnSp macro="">
      <xdr:nvCxnSpPr>
        <xdr:cNvPr id="61" name="直線コネクタ 60"/>
        <xdr:cNvCxnSpPr/>
      </xdr:nvCxnSpPr>
      <xdr:spPr bwMode="auto">
        <a:xfrm flipV="1">
          <a:off x="2908300" y="3183284"/>
          <a:ext cx="698500" cy="6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118404</xdr:rowOff>
    </xdr:from>
    <xdr:to>
      <xdr:col>19</xdr:col>
      <xdr:colOff>38100</xdr:colOff>
      <xdr:row>18</xdr:row>
      <xdr:rowOff>48554</xdr:rowOff>
    </xdr:to>
    <xdr:sp macro="" textlink="">
      <xdr:nvSpPr>
        <xdr:cNvPr id="62" name="フローチャート: 判断 61"/>
        <xdr:cNvSpPr/>
      </xdr:nvSpPr>
      <xdr:spPr bwMode="auto">
        <a:xfrm>
          <a:off x="3556000" y="3080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58731</xdr:rowOff>
    </xdr:from>
    <xdr:ext cx="762000" cy="259045"/>
    <xdr:sp macro="" textlink="">
      <xdr:nvSpPr>
        <xdr:cNvPr id="63" name="テキスト ボックス 62"/>
        <xdr:cNvSpPr txBox="1"/>
      </xdr:nvSpPr>
      <xdr:spPr>
        <a:xfrm>
          <a:off x="3225800" y="28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161903</xdr:rowOff>
    </xdr:from>
    <xdr:to>
      <xdr:col>15</xdr:col>
      <xdr:colOff>101600</xdr:colOff>
      <xdr:row>18</xdr:row>
      <xdr:rowOff>92053</xdr:rowOff>
    </xdr:to>
    <xdr:sp macro="" textlink="">
      <xdr:nvSpPr>
        <xdr:cNvPr id="64" name="フローチャート: 判断 63"/>
        <xdr:cNvSpPr/>
      </xdr:nvSpPr>
      <xdr:spPr bwMode="auto">
        <a:xfrm>
          <a:off x="2857500" y="3124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102230</xdr:rowOff>
    </xdr:from>
    <xdr:ext cx="762000" cy="259045"/>
    <xdr:sp macro="" textlink="">
      <xdr:nvSpPr>
        <xdr:cNvPr id="65" name="テキスト ボックス 64"/>
        <xdr:cNvSpPr txBox="1"/>
      </xdr:nvSpPr>
      <xdr:spPr>
        <a:xfrm>
          <a:off x="2527300" y="289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124641</xdr:rowOff>
    </xdr:from>
    <xdr:to>
      <xdr:col>29</xdr:col>
      <xdr:colOff>177800</xdr:colOff>
      <xdr:row>18</xdr:row>
      <xdr:rowOff>54791</xdr:rowOff>
    </xdr:to>
    <xdr:sp macro="" textlink="">
      <xdr:nvSpPr>
        <xdr:cNvPr id="71" name="楕円 70"/>
        <xdr:cNvSpPr/>
      </xdr:nvSpPr>
      <xdr:spPr bwMode="auto">
        <a:xfrm>
          <a:off x="5600700" y="308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96718</xdr:rowOff>
    </xdr:from>
    <xdr:ext cx="762000" cy="259045"/>
    <xdr:sp macro="" textlink="">
      <xdr:nvSpPr>
        <xdr:cNvPr id="72" name="人口1人当たり決算額の推移該当値テキスト130"/>
        <xdr:cNvSpPr txBox="1"/>
      </xdr:nvSpPr>
      <xdr:spPr>
        <a:xfrm>
          <a:off x="5740400" y="305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164026</xdr:rowOff>
    </xdr:from>
    <xdr:to>
      <xdr:col>26</xdr:col>
      <xdr:colOff>101600</xdr:colOff>
      <xdr:row>18</xdr:row>
      <xdr:rowOff>94176</xdr:rowOff>
    </xdr:to>
    <xdr:sp macro="" textlink="">
      <xdr:nvSpPr>
        <xdr:cNvPr id="73" name="楕円 72"/>
        <xdr:cNvSpPr/>
      </xdr:nvSpPr>
      <xdr:spPr bwMode="auto">
        <a:xfrm>
          <a:off x="4953000" y="3126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78953</xdr:rowOff>
    </xdr:from>
    <xdr:ext cx="736600" cy="259045"/>
    <xdr:sp macro="" textlink="">
      <xdr:nvSpPr>
        <xdr:cNvPr id="74" name="テキスト ボックス 73"/>
        <xdr:cNvSpPr txBox="1"/>
      </xdr:nvSpPr>
      <xdr:spPr>
        <a:xfrm>
          <a:off x="4622800" y="3212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163678</xdr:rowOff>
    </xdr:from>
    <xdr:to>
      <xdr:col>22</xdr:col>
      <xdr:colOff>165100</xdr:colOff>
      <xdr:row>18</xdr:row>
      <xdr:rowOff>93828</xdr:rowOff>
    </xdr:to>
    <xdr:sp macro="" textlink="">
      <xdr:nvSpPr>
        <xdr:cNvPr id="75" name="楕円 74"/>
        <xdr:cNvSpPr/>
      </xdr:nvSpPr>
      <xdr:spPr bwMode="auto">
        <a:xfrm>
          <a:off x="4254500" y="312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78605</xdr:rowOff>
    </xdr:from>
    <xdr:ext cx="762000" cy="259045"/>
    <xdr:sp macro="" textlink="">
      <xdr:nvSpPr>
        <xdr:cNvPr id="76" name="テキスト ボックス 75"/>
        <xdr:cNvSpPr txBox="1"/>
      </xdr:nvSpPr>
      <xdr:spPr>
        <a:xfrm>
          <a:off x="3924300" y="321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170209</xdr:rowOff>
    </xdr:from>
    <xdr:to>
      <xdr:col>19</xdr:col>
      <xdr:colOff>38100</xdr:colOff>
      <xdr:row>18</xdr:row>
      <xdr:rowOff>100359</xdr:rowOff>
    </xdr:to>
    <xdr:sp macro="" textlink="">
      <xdr:nvSpPr>
        <xdr:cNvPr id="77" name="楕円 76"/>
        <xdr:cNvSpPr/>
      </xdr:nvSpPr>
      <xdr:spPr bwMode="auto">
        <a:xfrm>
          <a:off x="3556000" y="313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85136</xdr:rowOff>
    </xdr:from>
    <xdr:ext cx="762000" cy="259045"/>
    <xdr:sp macro="" textlink="">
      <xdr:nvSpPr>
        <xdr:cNvPr id="78" name="テキスト ボックス 77"/>
        <xdr:cNvSpPr txBox="1"/>
      </xdr:nvSpPr>
      <xdr:spPr>
        <a:xfrm>
          <a:off x="3225800" y="321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61200</xdr:rowOff>
    </xdr:from>
    <xdr:to>
      <xdr:col>15</xdr:col>
      <xdr:colOff>101600</xdr:colOff>
      <xdr:row>18</xdr:row>
      <xdr:rowOff>162799</xdr:rowOff>
    </xdr:to>
    <xdr:sp macro="" textlink="">
      <xdr:nvSpPr>
        <xdr:cNvPr id="79" name="楕円 78"/>
        <xdr:cNvSpPr/>
      </xdr:nvSpPr>
      <xdr:spPr bwMode="auto">
        <a:xfrm>
          <a:off x="2857500" y="319492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147576</xdr:rowOff>
    </xdr:from>
    <xdr:ext cx="762000" cy="259045"/>
    <xdr:sp macro="" textlink="">
      <xdr:nvSpPr>
        <xdr:cNvPr id="80" name="テキスト ボックス 79"/>
        <xdr:cNvSpPr txBox="1"/>
      </xdr:nvSpPr>
      <xdr:spPr>
        <a:xfrm>
          <a:off x="2527300" y="328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117582</xdr:rowOff>
    </xdr:from>
    <xdr:to>
      <xdr:col>29</xdr:col>
      <xdr:colOff>127000</xdr:colOff>
      <xdr:row>37</xdr:row>
      <xdr:rowOff>152649</xdr:rowOff>
    </xdr:to>
    <xdr:cxnSp macro="">
      <xdr:nvCxnSpPr>
        <xdr:cNvPr id="112" name="直線コネクタ 111"/>
        <xdr:cNvCxnSpPr/>
      </xdr:nvCxnSpPr>
      <xdr:spPr bwMode="auto">
        <a:xfrm flipV="1">
          <a:off x="5003800" y="7242282"/>
          <a:ext cx="647700" cy="3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152649</xdr:rowOff>
    </xdr:from>
    <xdr:to>
      <xdr:col>26</xdr:col>
      <xdr:colOff>50800</xdr:colOff>
      <xdr:row>37</xdr:row>
      <xdr:rowOff>180835</xdr:rowOff>
    </xdr:to>
    <xdr:cxnSp macro="">
      <xdr:nvCxnSpPr>
        <xdr:cNvPr id="115" name="直線コネクタ 114"/>
        <xdr:cNvCxnSpPr/>
      </xdr:nvCxnSpPr>
      <xdr:spPr bwMode="auto">
        <a:xfrm flipV="1">
          <a:off x="4305300" y="7277349"/>
          <a:ext cx="698500" cy="28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180835</xdr:rowOff>
    </xdr:from>
    <xdr:to>
      <xdr:col>22</xdr:col>
      <xdr:colOff>114300</xdr:colOff>
      <xdr:row>37</xdr:row>
      <xdr:rowOff>196860</xdr:rowOff>
    </xdr:to>
    <xdr:cxnSp macro="">
      <xdr:nvCxnSpPr>
        <xdr:cNvPr id="118" name="直線コネクタ 117"/>
        <xdr:cNvCxnSpPr/>
      </xdr:nvCxnSpPr>
      <xdr:spPr bwMode="auto">
        <a:xfrm flipV="1">
          <a:off x="3606800" y="7305535"/>
          <a:ext cx="698500" cy="16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155780</xdr:rowOff>
    </xdr:from>
    <xdr:to>
      <xdr:col>18</xdr:col>
      <xdr:colOff>177800</xdr:colOff>
      <xdr:row>37</xdr:row>
      <xdr:rowOff>196860</xdr:rowOff>
    </xdr:to>
    <xdr:cxnSp macro="">
      <xdr:nvCxnSpPr>
        <xdr:cNvPr id="121" name="直線コネクタ 120"/>
        <xdr:cNvCxnSpPr/>
      </xdr:nvCxnSpPr>
      <xdr:spPr bwMode="auto">
        <a:xfrm>
          <a:off x="2908300" y="7280480"/>
          <a:ext cx="698500" cy="41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242667</xdr:rowOff>
    </xdr:from>
    <xdr:to>
      <xdr:col>19</xdr:col>
      <xdr:colOff>38100</xdr:colOff>
      <xdr:row>36</xdr:row>
      <xdr:rowOff>1367</xdr:rowOff>
    </xdr:to>
    <xdr:sp macro="" textlink="">
      <xdr:nvSpPr>
        <xdr:cNvPr id="122" name="フローチャート: 判断 121"/>
        <xdr:cNvSpPr/>
      </xdr:nvSpPr>
      <xdr:spPr bwMode="auto">
        <a:xfrm>
          <a:off x="3556000" y="6853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11544</xdr:rowOff>
    </xdr:from>
    <xdr:ext cx="762000" cy="259045"/>
    <xdr:sp macro="" textlink="">
      <xdr:nvSpPr>
        <xdr:cNvPr id="123" name="テキスト ボックス 122"/>
        <xdr:cNvSpPr txBox="1"/>
      </xdr:nvSpPr>
      <xdr:spPr>
        <a:xfrm>
          <a:off x="3225800" y="66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149237</xdr:rowOff>
    </xdr:from>
    <xdr:to>
      <xdr:col>15</xdr:col>
      <xdr:colOff>101600</xdr:colOff>
      <xdr:row>35</xdr:row>
      <xdr:rowOff>250837</xdr:rowOff>
    </xdr:to>
    <xdr:sp macro="" textlink="">
      <xdr:nvSpPr>
        <xdr:cNvPr id="124" name="フローチャート: 判断 123"/>
        <xdr:cNvSpPr/>
      </xdr:nvSpPr>
      <xdr:spPr bwMode="auto">
        <a:xfrm>
          <a:off x="2857500" y="675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261014</xdr:rowOff>
    </xdr:from>
    <xdr:ext cx="762000" cy="259045"/>
    <xdr:sp macro="" textlink="">
      <xdr:nvSpPr>
        <xdr:cNvPr id="125" name="テキスト ボックス 124"/>
        <xdr:cNvSpPr txBox="1"/>
      </xdr:nvSpPr>
      <xdr:spPr>
        <a:xfrm>
          <a:off x="2527300" y="652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66782</xdr:rowOff>
    </xdr:from>
    <xdr:to>
      <xdr:col>29</xdr:col>
      <xdr:colOff>177800</xdr:colOff>
      <xdr:row>37</xdr:row>
      <xdr:rowOff>168382</xdr:rowOff>
    </xdr:to>
    <xdr:sp macro="" textlink="">
      <xdr:nvSpPr>
        <xdr:cNvPr id="131" name="楕円 130"/>
        <xdr:cNvSpPr/>
      </xdr:nvSpPr>
      <xdr:spPr bwMode="auto">
        <a:xfrm>
          <a:off x="5600700" y="719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146809</xdr:rowOff>
    </xdr:from>
    <xdr:ext cx="762000" cy="259045"/>
    <xdr:sp macro="" textlink="">
      <xdr:nvSpPr>
        <xdr:cNvPr id="132" name="人口1人当たり決算額の推移該当値テキスト445"/>
        <xdr:cNvSpPr txBox="1"/>
      </xdr:nvSpPr>
      <xdr:spPr>
        <a:xfrm>
          <a:off x="5740400" y="710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101849</xdr:rowOff>
    </xdr:from>
    <xdr:to>
      <xdr:col>26</xdr:col>
      <xdr:colOff>101600</xdr:colOff>
      <xdr:row>37</xdr:row>
      <xdr:rowOff>203449</xdr:rowOff>
    </xdr:to>
    <xdr:sp macro="" textlink="">
      <xdr:nvSpPr>
        <xdr:cNvPr id="133" name="楕円 132"/>
        <xdr:cNvSpPr/>
      </xdr:nvSpPr>
      <xdr:spPr bwMode="auto">
        <a:xfrm>
          <a:off x="4953000" y="722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188226</xdr:rowOff>
    </xdr:from>
    <xdr:ext cx="736600" cy="259045"/>
    <xdr:sp macro="" textlink="">
      <xdr:nvSpPr>
        <xdr:cNvPr id="134" name="テキスト ボックス 133"/>
        <xdr:cNvSpPr txBox="1"/>
      </xdr:nvSpPr>
      <xdr:spPr>
        <a:xfrm>
          <a:off x="4622800" y="73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130035</xdr:rowOff>
    </xdr:from>
    <xdr:to>
      <xdr:col>22</xdr:col>
      <xdr:colOff>165100</xdr:colOff>
      <xdr:row>37</xdr:row>
      <xdr:rowOff>231635</xdr:rowOff>
    </xdr:to>
    <xdr:sp macro="" textlink="">
      <xdr:nvSpPr>
        <xdr:cNvPr id="135" name="楕円 134"/>
        <xdr:cNvSpPr/>
      </xdr:nvSpPr>
      <xdr:spPr bwMode="auto">
        <a:xfrm>
          <a:off x="4254500" y="7254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216412</xdr:rowOff>
    </xdr:from>
    <xdr:ext cx="762000" cy="259045"/>
    <xdr:sp macro="" textlink="">
      <xdr:nvSpPr>
        <xdr:cNvPr id="136" name="テキスト ボックス 135"/>
        <xdr:cNvSpPr txBox="1"/>
      </xdr:nvSpPr>
      <xdr:spPr>
        <a:xfrm>
          <a:off x="3924300" y="734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146060</xdr:rowOff>
    </xdr:from>
    <xdr:to>
      <xdr:col>19</xdr:col>
      <xdr:colOff>38100</xdr:colOff>
      <xdr:row>37</xdr:row>
      <xdr:rowOff>247660</xdr:rowOff>
    </xdr:to>
    <xdr:sp macro="" textlink="">
      <xdr:nvSpPr>
        <xdr:cNvPr id="137" name="楕円 136"/>
        <xdr:cNvSpPr/>
      </xdr:nvSpPr>
      <xdr:spPr bwMode="auto">
        <a:xfrm>
          <a:off x="3556000" y="727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232437</xdr:rowOff>
    </xdr:from>
    <xdr:ext cx="762000" cy="259045"/>
    <xdr:sp macro="" textlink="">
      <xdr:nvSpPr>
        <xdr:cNvPr id="138" name="テキスト ボックス 137"/>
        <xdr:cNvSpPr txBox="1"/>
      </xdr:nvSpPr>
      <xdr:spPr>
        <a:xfrm>
          <a:off x="3225800" y="735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104980</xdr:rowOff>
    </xdr:from>
    <xdr:to>
      <xdr:col>15</xdr:col>
      <xdr:colOff>101600</xdr:colOff>
      <xdr:row>37</xdr:row>
      <xdr:rowOff>206580</xdr:rowOff>
    </xdr:to>
    <xdr:sp macro="" textlink="">
      <xdr:nvSpPr>
        <xdr:cNvPr id="139" name="楕円 138"/>
        <xdr:cNvSpPr/>
      </xdr:nvSpPr>
      <xdr:spPr bwMode="auto">
        <a:xfrm>
          <a:off x="2857500" y="7229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191357</xdr:rowOff>
    </xdr:from>
    <xdr:ext cx="762000" cy="259045"/>
    <xdr:sp macro="" textlink="">
      <xdr:nvSpPr>
        <xdr:cNvPr id="140" name="テキスト ボックス 139"/>
        <xdr:cNvSpPr txBox="1"/>
      </xdr:nvSpPr>
      <xdr:spPr>
        <a:xfrm>
          <a:off x="2527300" y="731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18,338
17,818
38.37
7,705,719
7,427,168
271,343
5,028,269
6,680,346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136581</xdr:rowOff>
    </xdr:from>
    <xdr:to>
      <xdr:col>24</xdr:col>
      <xdr:colOff>63500</xdr:colOff>
      <xdr:row>38</xdr:row>
      <xdr:rowOff>44684</xdr:rowOff>
    </xdr:to>
    <xdr:cxnSp macro="">
      <xdr:nvCxnSpPr>
        <xdr:cNvPr id="63" name="直線コネクタ 62"/>
        <xdr:cNvCxnSpPr/>
      </xdr:nvCxnSpPr>
      <xdr:spPr>
        <a:xfrm flipV="1">
          <a:off x="3797300" y="6480231"/>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91481</xdr:rowOff>
    </xdr:from>
    <xdr:ext cx="534377" cy="259045"/>
    <xdr:sp macro="" textlink="">
      <xdr:nvSpPr>
        <xdr:cNvPr id="64" name="人件費平均値テキスト"/>
        <xdr:cNvSpPr txBox="1"/>
      </xdr:nvSpPr>
      <xdr:spPr>
        <a:xfrm>
          <a:off x="4686300" y="609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28894</xdr:rowOff>
    </xdr:from>
    <xdr:to>
      <xdr:col>19</xdr:col>
      <xdr:colOff>177800</xdr:colOff>
      <xdr:row>38</xdr:row>
      <xdr:rowOff>44684</xdr:rowOff>
    </xdr:to>
    <xdr:cxnSp macro="">
      <xdr:nvCxnSpPr>
        <xdr:cNvPr id="66" name="直線コネクタ 65"/>
        <xdr:cNvCxnSpPr/>
      </xdr:nvCxnSpPr>
      <xdr:spPr>
        <a:xfrm>
          <a:off x="2908300" y="6543994"/>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13321</xdr:rowOff>
    </xdr:from>
    <xdr:ext cx="534377" cy="259045"/>
    <xdr:sp macro="" textlink="">
      <xdr:nvSpPr>
        <xdr:cNvPr id="68" name="テキスト ボックス 67"/>
        <xdr:cNvSpPr txBox="1"/>
      </xdr:nvSpPr>
      <xdr:spPr>
        <a:xfrm>
          <a:off x="3530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28518</xdr:rowOff>
    </xdr:from>
    <xdr:to>
      <xdr:col>15</xdr:col>
      <xdr:colOff>50800</xdr:colOff>
      <xdr:row>38</xdr:row>
      <xdr:rowOff>28894</xdr:rowOff>
    </xdr:to>
    <xdr:cxnSp macro="">
      <xdr:nvCxnSpPr>
        <xdr:cNvPr id="69" name="直線コネクタ 68"/>
        <xdr:cNvCxnSpPr/>
      </xdr:nvCxnSpPr>
      <xdr:spPr>
        <a:xfrm>
          <a:off x="2019300" y="6543618"/>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104729</xdr:rowOff>
    </xdr:from>
    <xdr:ext cx="534377" cy="259045"/>
    <xdr:sp macro="" textlink="">
      <xdr:nvSpPr>
        <xdr:cNvPr id="71" name="テキスト ボックス 70"/>
        <xdr:cNvSpPr txBox="1"/>
      </xdr:nvSpPr>
      <xdr:spPr>
        <a:xfrm>
          <a:off x="2641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28518</xdr:rowOff>
    </xdr:from>
    <xdr:to>
      <xdr:col>10</xdr:col>
      <xdr:colOff>114300</xdr:colOff>
      <xdr:row>38</xdr:row>
      <xdr:rowOff>103271</xdr:rowOff>
    </xdr:to>
    <xdr:cxnSp macro="">
      <xdr:nvCxnSpPr>
        <xdr:cNvPr id="72" name="直線コネクタ 71"/>
        <xdr:cNvCxnSpPr/>
      </xdr:nvCxnSpPr>
      <xdr:spPr>
        <a:xfrm flipV="1">
          <a:off x="1130300" y="6543618"/>
          <a:ext cx="889000" cy="7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86239</xdr:rowOff>
    </xdr:from>
    <xdr:to>
      <xdr:col>10</xdr:col>
      <xdr:colOff>165100</xdr:colOff>
      <xdr:row>37</xdr:row>
      <xdr:rowOff>16389</xdr:rowOff>
    </xdr:to>
    <xdr:sp macro="" textlink="">
      <xdr:nvSpPr>
        <xdr:cNvPr id="73" name="フローチャート: 判断 72"/>
        <xdr:cNvSpPr/>
      </xdr:nvSpPr>
      <xdr:spPr>
        <a:xfrm>
          <a:off x="1968500" y="625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32916</xdr:rowOff>
    </xdr:from>
    <xdr:ext cx="534377" cy="259045"/>
    <xdr:sp macro="" textlink="">
      <xdr:nvSpPr>
        <xdr:cNvPr id="74" name="テキスト ボックス 73"/>
        <xdr:cNvSpPr txBox="1"/>
      </xdr:nvSpPr>
      <xdr:spPr>
        <a:xfrm>
          <a:off x="1752111" y="60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112103</xdr:rowOff>
    </xdr:from>
    <xdr:to>
      <xdr:col>6</xdr:col>
      <xdr:colOff>38100</xdr:colOff>
      <xdr:row>37</xdr:row>
      <xdr:rowOff>42253</xdr:rowOff>
    </xdr:to>
    <xdr:sp macro="" textlink="">
      <xdr:nvSpPr>
        <xdr:cNvPr id="75" name="フローチャート: 判断 74"/>
        <xdr:cNvSpPr/>
      </xdr:nvSpPr>
      <xdr:spPr>
        <a:xfrm>
          <a:off x="1079500" y="628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58780</xdr:rowOff>
    </xdr:from>
    <xdr:ext cx="534377" cy="259045"/>
    <xdr:sp macro="" textlink="">
      <xdr:nvSpPr>
        <xdr:cNvPr id="76" name="テキスト ボックス 75"/>
        <xdr:cNvSpPr txBox="1"/>
      </xdr:nvSpPr>
      <xdr:spPr>
        <a:xfrm>
          <a:off x="863111" y="60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85781</xdr:rowOff>
    </xdr:from>
    <xdr:to>
      <xdr:col>24</xdr:col>
      <xdr:colOff>114300</xdr:colOff>
      <xdr:row>38</xdr:row>
      <xdr:rowOff>15931</xdr:rowOff>
    </xdr:to>
    <xdr:sp macro="" textlink="">
      <xdr:nvSpPr>
        <xdr:cNvPr id="82" name="楕円 81"/>
        <xdr:cNvSpPr/>
      </xdr:nvSpPr>
      <xdr:spPr>
        <a:xfrm>
          <a:off x="4584700" y="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64208</xdr:rowOff>
    </xdr:from>
    <xdr:ext cx="534377" cy="259045"/>
    <xdr:sp macro="" textlink="">
      <xdr:nvSpPr>
        <xdr:cNvPr id="83" name="人件費該当値テキスト"/>
        <xdr:cNvSpPr txBox="1"/>
      </xdr:nvSpPr>
      <xdr:spPr>
        <a:xfrm>
          <a:off x="4686300" y="64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165334</xdr:rowOff>
    </xdr:from>
    <xdr:to>
      <xdr:col>20</xdr:col>
      <xdr:colOff>38100</xdr:colOff>
      <xdr:row>38</xdr:row>
      <xdr:rowOff>95484</xdr:rowOff>
    </xdr:to>
    <xdr:sp macro="" textlink="">
      <xdr:nvSpPr>
        <xdr:cNvPr id="84" name="楕円 83"/>
        <xdr:cNvSpPr/>
      </xdr:nvSpPr>
      <xdr:spPr>
        <a:xfrm>
          <a:off x="3746500" y="65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86611</xdr:rowOff>
    </xdr:from>
    <xdr:ext cx="534377" cy="259045"/>
    <xdr:sp macro="" textlink="">
      <xdr:nvSpPr>
        <xdr:cNvPr id="85" name="テキスト ボックス 84"/>
        <xdr:cNvSpPr txBox="1"/>
      </xdr:nvSpPr>
      <xdr:spPr>
        <a:xfrm>
          <a:off x="3530111" y="660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149544</xdr:rowOff>
    </xdr:from>
    <xdr:to>
      <xdr:col>15</xdr:col>
      <xdr:colOff>101600</xdr:colOff>
      <xdr:row>38</xdr:row>
      <xdr:rowOff>79694</xdr:rowOff>
    </xdr:to>
    <xdr:sp macro="" textlink="">
      <xdr:nvSpPr>
        <xdr:cNvPr id="86" name="楕円 85"/>
        <xdr:cNvSpPr/>
      </xdr:nvSpPr>
      <xdr:spPr>
        <a:xfrm>
          <a:off x="2857500" y="64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70821</xdr:rowOff>
    </xdr:from>
    <xdr:ext cx="534377" cy="259045"/>
    <xdr:sp macro="" textlink="">
      <xdr:nvSpPr>
        <xdr:cNvPr id="87" name="テキスト ボックス 86"/>
        <xdr:cNvSpPr txBox="1"/>
      </xdr:nvSpPr>
      <xdr:spPr>
        <a:xfrm>
          <a:off x="2641111" y="65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149169</xdr:rowOff>
    </xdr:from>
    <xdr:to>
      <xdr:col>10</xdr:col>
      <xdr:colOff>165100</xdr:colOff>
      <xdr:row>38</xdr:row>
      <xdr:rowOff>79319</xdr:rowOff>
    </xdr:to>
    <xdr:sp macro="" textlink="">
      <xdr:nvSpPr>
        <xdr:cNvPr id="88" name="楕円 87"/>
        <xdr:cNvSpPr/>
      </xdr:nvSpPr>
      <xdr:spPr>
        <a:xfrm>
          <a:off x="1968500" y="64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70445</xdr:rowOff>
    </xdr:from>
    <xdr:ext cx="534377" cy="259045"/>
    <xdr:sp macro="" textlink="">
      <xdr:nvSpPr>
        <xdr:cNvPr id="89" name="テキスト ボックス 88"/>
        <xdr:cNvSpPr txBox="1"/>
      </xdr:nvSpPr>
      <xdr:spPr>
        <a:xfrm>
          <a:off x="1752111" y="65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52471</xdr:rowOff>
    </xdr:from>
    <xdr:to>
      <xdr:col>6</xdr:col>
      <xdr:colOff>38100</xdr:colOff>
      <xdr:row>38</xdr:row>
      <xdr:rowOff>154071</xdr:rowOff>
    </xdr:to>
    <xdr:sp macro="" textlink="">
      <xdr:nvSpPr>
        <xdr:cNvPr id="90" name="楕円 89"/>
        <xdr:cNvSpPr/>
      </xdr:nvSpPr>
      <xdr:spPr>
        <a:xfrm>
          <a:off x="1079500" y="656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145198</xdr:rowOff>
    </xdr:from>
    <xdr:ext cx="534377" cy="259045"/>
    <xdr:sp macro="" textlink="">
      <xdr:nvSpPr>
        <xdr:cNvPr id="91" name="テキスト ボックス 90"/>
        <xdr:cNvSpPr txBox="1"/>
      </xdr:nvSpPr>
      <xdr:spPr>
        <a:xfrm>
          <a:off x="863111" y="66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106980</xdr:rowOff>
    </xdr:from>
    <xdr:to>
      <xdr:col>24</xdr:col>
      <xdr:colOff>63500</xdr:colOff>
      <xdr:row>58</xdr:row>
      <xdr:rowOff>121931</xdr:rowOff>
    </xdr:to>
    <xdr:cxnSp macro="">
      <xdr:nvCxnSpPr>
        <xdr:cNvPr id="121" name="直線コネクタ 120"/>
        <xdr:cNvCxnSpPr/>
      </xdr:nvCxnSpPr>
      <xdr:spPr>
        <a:xfrm>
          <a:off x="3797300" y="10051080"/>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106980</xdr:rowOff>
    </xdr:from>
    <xdr:to>
      <xdr:col>19</xdr:col>
      <xdr:colOff>177800</xdr:colOff>
      <xdr:row>58</xdr:row>
      <xdr:rowOff>124292</xdr:rowOff>
    </xdr:to>
    <xdr:cxnSp macro="">
      <xdr:nvCxnSpPr>
        <xdr:cNvPr id="124" name="直線コネクタ 123"/>
        <xdr:cNvCxnSpPr/>
      </xdr:nvCxnSpPr>
      <xdr:spPr>
        <a:xfrm flipV="1">
          <a:off x="2908300" y="10051080"/>
          <a:ext cx="8890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124292</xdr:rowOff>
    </xdr:from>
    <xdr:to>
      <xdr:col>15</xdr:col>
      <xdr:colOff>50800</xdr:colOff>
      <xdr:row>58</xdr:row>
      <xdr:rowOff>169327</xdr:rowOff>
    </xdr:to>
    <xdr:cxnSp macro="">
      <xdr:nvCxnSpPr>
        <xdr:cNvPr id="127" name="直線コネクタ 126"/>
        <xdr:cNvCxnSpPr/>
      </xdr:nvCxnSpPr>
      <xdr:spPr>
        <a:xfrm flipV="1">
          <a:off x="2019300" y="10068392"/>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xdr:rowOff>
    </xdr:from>
    <xdr:ext cx="534377" cy="259045"/>
    <xdr:sp macro="" textlink="">
      <xdr:nvSpPr>
        <xdr:cNvPr id="129" name="テキスト ボックス 128"/>
        <xdr:cNvSpPr txBox="1"/>
      </xdr:nvSpPr>
      <xdr:spPr>
        <a:xfrm>
          <a:off x="2641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169327</xdr:rowOff>
    </xdr:from>
    <xdr:to>
      <xdr:col>10</xdr:col>
      <xdr:colOff>114300</xdr:colOff>
      <xdr:row>59</xdr:row>
      <xdr:rowOff>43276</xdr:rowOff>
    </xdr:to>
    <xdr:cxnSp macro="">
      <xdr:nvCxnSpPr>
        <xdr:cNvPr id="130" name="直線コネクタ 129"/>
        <xdr:cNvCxnSpPr/>
      </xdr:nvCxnSpPr>
      <xdr:spPr>
        <a:xfrm flipV="1">
          <a:off x="1130300" y="10113427"/>
          <a:ext cx="889000" cy="4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31125</xdr:rowOff>
    </xdr:from>
    <xdr:to>
      <xdr:col>10</xdr:col>
      <xdr:colOff>165100</xdr:colOff>
      <xdr:row>58</xdr:row>
      <xdr:rowOff>132725</xdr:rowOff>
    </xdr:to>
    <xdr:sp macro="" textlink="">
      <xdr:nvSpPr>
        <xdr:cNvPr id="131" name="フローチャート: 判断 130"/>
        <xdr:cNvSpPr/>
      </xdr:nvSpPr>
      <xdr:spPr>
        <a:xfrm>
          <a:off x="1968500" y="99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149252</xdr:rowOff>
    </xdr:from>
    <xdr:ext cx="534377" cy="259045"/>
    <xdr:sp macro="" textlink="">
      <xdr:nvSpPr>
        <xdr:cNvPr id="132" name="テキスト ボックス 131"/>
        <xdr:cNvSpPr txBox="1"/>
      </xdr:nvSpPr>
      <xdr:spPr>
        <a:xfrm>
          <a:off x="1752111" y="975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73119</xdr:rowOff>
    </xdr:from>
    <xdr:to>
      <xdr:col>6</xdr:col>
      <xdr:colOff>38100</xdr:colOff>
      <xdr:row>59</xdr:row>
      <xdr:rowOff>3269</xdr:rowOff>
    </xdr:to>
    <xdr:sp macro="" textlink="">
      <xdr:nvSpPr>
        <xdr:cNvPr id="133" name="フローチャート: 判断 132"/>
        <xdr:cNvSpPr/>
      </xdr:nvSpPr>
      <xdr:spPr>
        <a:xfrm>
          <a:off x="1079500" y="1001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19796</xdr:rowOff>
    </xdr:from>
    <xdr:ext cx="534377" cy="259045"/>
    <xdr:sp macro="" textlink="">
      <xdr:nvSpPr>
        <xdr:cNvPr id="134" name="テキスト ボックス 133"/>
        <xdr:cNvSpPr txBox="1"/>
      </xdr:nvSpPr>
      <xdr:spPr>
        <a:xfrm>
          <a:off x="863111" y="979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71131</xdr:rowOff>
    </xdr:from>
    <xdr:to>
      <xdr:col>24</xdr:col>
      <xdr:colOff>114300</xdr:colOff>
      <xdr:row>59</xdr:row>
      <xdr:rowOff>1281</xdr:rowOff>
    </xdr:to>
    <xdr:sp macro="" textlink="">
      <xdr:nvSpPr>
        <xdr:cNvPr id="140" name="楕円 139"/>
        <xdr:cNvSpPr/>
      </xdr:nvSpPr>
      <xdr:spPr>
        <a:xfrm>
          <a:off x="4584700" y="100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157508</xdr:rowOff>
    </xdr:from>
    <xdr:ext cx="534377" cy="259045"/>
    <xdr:sp macro="" textlink="">
      <xdr:nvSpPr>
        <xdr:cNvPr id="141" name="物件費該当値テキスト"/>
        <xdr:cNvSpPr txBox="1"/>
      </xdr:nvSpPr>
      <xdr:spPr>
        <a:xfrm>
          <a:off x="4686300" y="993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56180</xdr:rowOff>
    </xdr:from>
    <xdr:to>
      <xdr:col>20</xdr:col>
      <xdr:colOff>38100</xdr:colOff>
      <xdr:row>58</xdr:row>
      <xdr:rowOff>157780</xdr:rowOff>
    </xdr:to>
    <xdr:sp macro="" textlink="">
      <xdr:nvSpPr>
        <xdr:cNvPr id="142" name="楕円 141"/>
        <xdr:cNvSpPr/>
      </xdr:nvSpPr>
      <xdr:spPr>
        <a:xfrm>
          <a:off x="3746500" y="1000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148907</xdr:rowOff>
    </xdr:from>
    <xdr:ext cx="534377" cy="259045"/>
    <xdr:sp macro="" textlink="">
      <xdr:nvSpPr>
        <xdr:cNvPr id="143" name="テキスト ボックス 142"/>
        <xdr:cNvSpPr txBox="1"/>
      </xdr:nvSpPr>
      <xdr:spPr>
        <a:xfrm>
          <a:off x="3530111" y="100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73492</xdr:rowOff>
    </xdr:from>
    <xdr:to>
      <xdr:col>15</xdr:col>
      <xdr:colOff>101600</xdr:colOff>
      <xdr:row>59</xdr:row>
      <xdr:rowOff>3642</xdr:rowOff>
    </xdr:to>
    <xdr:sp macro="" textlink="">
      <xdr:nvSpPr>
        <xdr:cNvPr id="144" name="楕円 143"/>
        <xdr:cNvSpPr/>
      </xdr:nvSpPr>
      <xdr:spPr>
        <a:xfrm>
          <a:off x="2857500" y="100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166219</xdr:rowOff>
    </xdr:from>
    <xdr:ext cx="534377" cy="259045"/>
    <xdr:sp macro="" textlink="">
      <xdr:nvSpPr>
        <xdr:cNvPr id="145" name="テキスト ボックス 144"/>
        <xdr:cNvSpPr txBox="1"/>
      </xdr:nvSpPr>
      <xdr:spPr>
        <a:xfrm>
          <a:off x="2641111" y="1011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118527</xdr:rowOff>
    </xdr:from>
    <xdr:to>
      <xdr:col>10</xdr:col>
      <xdr:colOff>165100</xdr:colOff>
      <xdr:row>59</xdr:row>
      <xdr:rowOff>48677</xdr:rowOff>
    </xdr:to>
    <xdr:sp macro="" textlink="">
      <xdr:nvSpPr>
        <xdr:cNvPr id="146" name="楕円 145"/>
        <xdr:cNvSpPr/>
      </xdr:nvSpPr>
      <xdr:spPr>
        <a:xfrm>
          <a:off x="1968500" y="100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39804</xdr:rowOff>
    </xdr:from>
    <xdr:ext cx="534377" cy="259045"/>
    <xdr:sp macro="" textlink="">
      <xdr:nvSpPr>
        <xdr:cNvPr id="147" name="テキスト ボックス 146"/>
        <xdr:cNvSpPr txBox="1"/>
      </xdr:nvSpPr>
      <xdr:spPr>
        <a:xfrm>
          <a:off x="1752111" y="1015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163926</xdr:rowOff>
    </xdr:from>
    <xdr:to>
      <xdr:col>6</xdr:col>
      <xdr:colOff>38100</xdr:colOff>
      <xdr:row>59</xdr:row>
      <xdr:rowOff>94076</xdr:rowOff>
    </xdr:to>
    <xdr:sp macro="" textlink="">
      <xdr:nvSpPr>
        <xdr:cNvPr id="148" name="楕円 147"/>
        <xdr:cNvSpPr/>
      </xdr:nvSpPr>
      <xdr:spPr>
        <a:xfrm>
          <a:off x="1079500" y="101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85203</xdr:rowOff>
    </xdr:from>
    <xdr:ext cx="534377" cy="259045"/>
    <xdr:sp macro="" textlink="">
      <xdr:nvSpPr>
        <xdr:cNvPr id="149" name="テキスト ボックス 148"/>
        <xdr:cNvSpPr txBox="1"/>
      </xdr:nvSpPr>
      <xdr:spPr>
        <a:xfrm>
          <a:off x="863111" y="102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146969</xdr:rowOff>
    </xdr:from>
    <xdr:to>
      <xdr:col>24</xdr:col>
      <xdr:colOff>63500</xdr:colOff>
      <xdr:row>77</xdr:row>
      <xdr:rowOff>156159</xdr:rowOff>
    </xdr:to>
    <xdr:cxnSp macro="">
      <xdr:nvCxnSpPr>
        <xdr:cNvPr id="176" name="直線コネクタ 175"/>
        <xdr:cNvCxnSpPr/>
      </xdr:nvCxnSpPr>
      <xdr:spPr>
        <a:xfrm flipV="1">
          <a:off x="3797300" y="13348619"/>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148386</xdr:rowOff>
    </xdr:from>
    <xdr:to>
      <xdr:col>19</xdr:col>
      <xdr:colOff>177800</xdr:colOff>
      <xdr:row>77</xdr:row>
      <xdr:rowOff>156159</xdr:rowOff>
    </xdr:to>
    <xdr:cxnSp macro="">
      <xdr:nvCxnSpPr>
        <xdr:cNvPr id="179" name="直線コネクタ 178"/>
        <xdr:cNvCxnSpPr/>
      </xdr:nvCxnSpPr>
      <xdr:spPr>
        <a:xfrm>
          <a:off x="2908300" y="1335003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148386</xdr:rowOff>
    </xdr:from>
    <xdr:to>
      <xdr:col>15</xdr:col>
      <xdr:colOff>50800</xdr:colOff>
      <xdr:row>78</xdr:row>
      <xdr:rowOff>5054</xdr:rowOff>
    </xdr:to>
    <xdr:cxnSp macro="">
      <xdr:nvCxnSpPr>
        <xdr:cNvPr id="182" name="直線コネクタ 181"/>
        <xdr:cNvCxnSpPr/>
      </xdr:nvCxnSpPr>
      <xdr:spPr>
        <a:xfrm flipV="1">
          <a:off x="2019300" y="13350036"/>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5054</xdr:rowOff>
    </xdr:from>
    <xdr:to>
      <xdr:col>10</xdr:col>
      <xdr:colOff>114300</xdr:colOff>
      <xdr:row>78</xdr:row>
      <xdr:rowOff>20233</xdr:rowOff>
    </xdr:to>
    <xdr:cxnSp macro="">
      <xdr:nvCxnSpPr>
        <xdr:cNvPr id="185" name="直線コネクタ 184"/>
        <xdr:cNvCxnSpPr/>
      </xdr:nvCxnSpPr>
      <xdr:spPr>
        <a:xfrm flipV="1">
          <a:off x="1130300" y="13378154"/>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132700</xdr:rowOff>
    </xdr:from>
    <xdr:to>
      <xdr:col>10</xdr:col>
      <xdr:colOff>165100</xdr:colOff>
      <xdr:row>77</xdr:row>
      <xdr:rowOff>62850</xdr:rowOff>
    </xdr:to>
    <xdr:sp macro="" textlink="">
      <xdr:nvSpPr>
        <xdr:cNvPr id="186" name="フローチャート: 判断 185"/>
        <xdr:cNvSpPr/>
      </xdr:nvSpPr>
      <xdr:spPr>
        <a:xfrm>
          <a:off x="1968500" y="1316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79377</xdr:rowOff>
    </xdr:from>
    <xdr:ext cx="469744" cy="259045"/>
    <xdr:sp macro="" textlink="">
      <xdr:nvSpPr>
        <xdr:cNvPr id="187" name="テキスト ボックス 186"/>
        <xdr:cNvSpPr txBox="1"/>
      </xdr:nvSpPr>
      <xdr:spPr>
        <a:xfrm>
          <a:off x="1784428" y="1293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28642</xdr:rowOff>
    </xdr:from>
    <xdr:to>
      <xdr:col>6</xdr:col>
      <xdr:colOff>38100</xdr:colOff>
      <xdr:row>77</xdr:row>
      <xdr:rowOff>130242</xdr:rowOff>
    </xdr:to>
    <xdr:sp macro="" textlink="">
      <xdr:nvSpPr>
        <xdr:cNvPr id="188" name="フローチャート: 判断 187"/>
        <xdr:cNvSpPr/>
      </xdr:nvSpPr>
      <xdr:spPr>
        <a:xfrm>
          <a:off x="1079500" y="1323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146769</xdr:rowOff>
    </xdr:from>
    <xdr:ext cx="469744" cy="259045"/>
    <xdr:sp macro="" textlink="">
      <xdr:nvSpPr>
        <xdr:cNvPr id="189" name="テキスト ボックス 188"/>
        <xdr:cNvSpPr txBox="1"/>
      </xdr:nvSpPr>
      <xdr:spPr>
        <a:xfrm>
          <a:off x="895428" y="130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96169</xdr:rowOff>
    </xdr:from>
    <xdr:to>
      <xdr:col>24</xdr:col>
      <xdr:colOff>114300</xdr:colOff>
      <xdr:row>78</xdr:row>
      <xdr:rowOff>26319</xdr:rowOff>
    </xdr:to>
    <xdr:sp macro="" textlink="">
      <xdr:nvSpPr>
        <xdr:cNvPr id="195" name="楕円 194"/>
        <xdr:cNvSpPr/>
      </xdr:nvSpPr>
      <xdr:spPr>
        <a:xfrm>
          <a:off x="4584700" y="132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11096</xdr:rowOff>
    </xdr:from>
    <xdr:ext cx="469744" cy="259045"/>
    <xdr:sp macro="" textlink="">
      <xdr:nvSpPr>
        <xdr:cNvPr id="196" name="維持補修費該当値テキスト"/>
        <xdr:cNvSpPr txBox="1"/>
      </xdr:nvSpPr>
      <xdr:spPr>
        <a:xfrm>
          <a:off x="4686300" y="1321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105359</xdr:rowOff>
    </xdr:from>
    <xdr:to>
      <xdr:col>20</xdr:col>
      <xdr:colOff>38100</xdr:colOff>
      <xdr:row>78</xdr:row>
      <xdr:rowOff>35509</xdr:rowOff>
    </xdr:to>
    <xdr:sp macro="" textlink="">
      <xdr:nvSpPr>
        <xdr:cNvPr id="197" name="楕円 196"/>
        <xdr:cNvSpPr/>
      </xdr:nvSpPr>
      <xdr:spPr>
        <a:xfrm>
          <a:off x="3746500" y="133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26636</xdr:rowOff>
    </xdr:from>
    <xdr:ext cx="469744" cy="259045"/>
    <xdr:sp macro="" textlink="">
      <xdr:nvSpPr>
        <xdr:cNvPr id="198" name="テキスト ボックス 197"/>
        <xdr:cNvSpPr txBox="1"/>
      </xdr:nvSpPr>
      <xdr:spPr>
        <a:xfrm>
          <a:off x="3562428" y="133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97586</xdr:rowOff>
    </xdr:from>
    <xdr:to>
      <xdr:col>15</xdr:col>
      <xdr:colOff>101600</xdr:colOff>
      <xdr:row>78</xdr:row>
      <xdr:rowOff>27736</xdr:rowOff>
    </xdr:to>
    <xdr:sp macro="" textlink="">
      <xdr:nvSpPr>
        <xdr:cNvPr id="199" name="楕円 198"/>
        <xdr:cNvSpPr/>
      </xdr:nvSpPr>
      <xdr:spPr>
        <a:xfrm>
          <a:off x="2857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18863</xdr:rowOff>
    </xdr:from>
    <xdr:ext cx="469744" cy="259045"/>
    <xdr:sp macro="" textlink="">
      <xdr:nvSpPr>
        <xdr:cNvPr id="200" name="テキスト ボックス 199"/>
        <xdr:cNvSpPr txBox="1"/>
      </xdr:nvSpPr>
      <xdr:spPr>
        <a:xfrm>
          <a:off x="2673428" y="133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125704</xdr:rowOff>
    </xdr:from>
    <xdr:to>
      <xdr:col>10</xdr:col>
      <xdr:colOff>165100</xdr:colOff>
      <xdr:row>78</xdr:row>
      <xdr:rowOff>55854</xdr:rowOff>
    </xdr:to>
    <xdr:sp macro="" textlink="">
      <xdr:nvSpPr>
        <xdr:cNvPr id="201" name="楕円 200"/>
        <xdr:cNvSpPr/>
      </xdr:nvSpPr>
      <xdr:spPr>
        <a:xfrm>
          <a:off x="1968500" y="13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46981</xdr:rowOff>
    </xdr:from>
    <xdr:ext cx="469744" cy="259045"/>
    <xdr:sp macro="" textlink="">
      <xdr:nvSpPr>
        <xdr:cNvPr id="202" name="テキスト ボックス 201"/>
        <xdr:cNvSpPr txBox="1"/>
      </xdr:nvSpPr>
      <xdr:spPr>
        <a:xfrm>
          <a:off x="1784428"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140883</xdr:rowOff>
    </xdr:from>
    <xdr:to>
      <xdr:col>6</xdr:col>
      <xdr:colOff>38100</xdr:colOff>
      <xdr:row>78</xdr:row>
      <xdr:rowOff>71033</xdr:rowOff>
    </xdr:to>
    <xdr:sp macro="" textlink="">
      <xdr:nvSpPr>
        <xdr:cNvPr id="203" name="楕円 202"/>
        <xdr:cNvSpPr/>
      </xdr:nvSpPr>
      <xdr:spPr>
        <a:xfrm>
          <a:off x="1079500" y="133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62160</xdr:rowOff>
    </xdr:from>
    <xdr:ext cx="469744" cy="259045"/>
    <xdr:sp macro="" textlink="">
      <xdr:nvSpPr>
        <xdr:cNvPr id="204" name="テキスト ボックス 203"/>
        <xdr:cNvSpPr txBox="1"/>
      </xdr:nvSpPr>
      <xdr:spPr>
        <a:xfrm>
          <a:off x="895428" y="1343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154347</xdr:rowOff>
    </xdr:from>
    <xdr:to>
      <xdr:col>24</xdr:col>
      <xdr:colOff>63500</xdr:colOff>
      <xdr:row>99</xdr:row>
      <xdr:rowOff>19963</xdr:rowOff>
    </xdr:to>
    <xdr:cxnSp macro="">
      <xdr:nvCxnSpPr>
        <xdr:cNvPr id="236" name="直線コネクタ 235"/>
        <xdr:cNvCxnSpPr/>
      </xdr:nvCxnSpPr>
      <xdr:spPr>
        <a:xfrm>
          <a:off x="3797300" y="16956447"/>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33301</xdr:rowOff>
    </xdr:from>
    <xdr:ext cx="534377" cy="259045"/>
    <xdr:sp macro="" textlink="">
      <xdr:nvSpPr>
        <xdr:cNvPr id="237" name="扶助費平均値テキスト"/>
        <xdr:cNvSpPr txBox="1"/>
      </xdr:nvSpPr>
      <xdr:spPr>
        <a:xfrm>
          <a:off x="4686300" y="1632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154347</xdr:rowOff>
    </xdr:from>
    <xdr:to>
      <xdr:col>19</xdr:col>
      <xdr:colOff>177800</xdr:colOff>
      <xdr:row>99</xdr:row>
      <xdr:rowOff>49991</xdr:rowOff>
    </xdr:to>
    <xdr:cxnSp macro="">
      <xdr:nvCxnSpPr>
        <xdr:cNvPr id="239" name="直線コネクタ 238"/>
        <xdr:cNvCxnSpPr/>
      </xdr:nvCxnSpPr>
      <xdr:spPr>
        <a:xfrm flipV="1">
          <a:off x="2908300" y="16956447"/>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112681</xdr:rowOff>
    </xdr:from>
    <xdr:ext cx="534377" cy="259045"/>
    <xdr:sp macro="" textlink="">
      <xdr:nvSpPr>
        <xdr:cNvPr id="241" name="テキスト ボックス 240"/>
        <xdr:cNvSpPr txBox="1"/>
      </xdr:nvSpPr>
      <xdr:spPr>
        <a:xfrm>
          <a:off x="3530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20958</xdr:rowOff>
    </xdr:from>
    <xdr:to>
      <xdr:col>15</xdr:col>
      <xdr:colOff>50800</xdr:colOff>
      <xdr:row>99</xdr:row>
      <xdr:rowOff>49991</xdr:rowOff>
    </xdr:to>
    <xdr:cxnSp macro="">
      <xdr:nvCxnSpPr>
        <xdr:cNvPr id="242" name="直線コネクタ 241"/>
        <xdr:cNvCxnSpPr/>
      </xdr:nvCxnSpPr>
      <xdr:spPr>
        <a:xfrm>
          <a:off x="2019300" y="16994508"/>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20958</xdr:rowOff>
    </xdr:from>
    <xdr:to>
      <xdr:col>10</xdr:col>
      <xdr:colOff>114300</xdr:colOff>
      <xdr:row>99</xdr:row>
      <xdr:rowOff>108970</xdr:rowOff>
    </xdr:to>
    <xdr:cxnSp macro="">
      <xdr:nvCxnSpPr>
        <xdr:cNvPr id="245" name="直線コネクタ 244"/>
        <xdr:cNvCxnSpPr/>
      </xdr:nvCxnSpPr>
      <xdr:spPr>
        <a:xfrm flipV="1">
          <a:off x="1130300" y="16994508"/>
          <a:ext cx="8890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150899</xdr:rowOff>
    </xdr:from>
    <xdr:to>
      <xdr:col>10</xdr:col>
      <xdr:colOff>165100</xdr:colOff>
      <xdr:row>97</xdr:row>
      <xdr:rowOff>81049</xdr:rowOff>
    </xdr:to>
    <xdr:sp macro="" textlink="">
      <xdr:nvSpPr>
        <xdr:cNvPr id="246" name="フローチャート: 判断 245"/>
        <xdr:cNvSpPr/>
      </xdr:nvSpPr>
      <xdr:spPr>
        <a:xfrm>
          <a:off x="1968500" y="1661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97576</xdr:rowOff>
    </xdr:from>
    <xdr:ext cx="534377" cy="259045"/>
    <xdr:sp macro="" textlink="">
      <xdr:nvSpPr>
        <xdr:cNvPr id="247" name="テキスト ボックス 246"/>
        <xdr:cNvSpPr txBox="1"/>
      </xdr:nvSpPr>
      <xdr:spPr>
        <a:xfrm>
          <a:off x="1752111" y="1638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81242</xdr:rowOff>
    </xdr:from>
    <xdr:to>
      <xdr:col>6</xdr:col>
      <xdr:colOff>38100</xdr:colOff>
      <xdr:row>98</xdr:row>
      <xdr:rowOff>11392</xdr:rowOff>
    </xdr:to>
    <xdr:sp macro="" textlink="">
      <xdr:nvSpPr>
        <xdr:cNvPr id="248" name="フローチャート: 判断 247"/>
        <xdr:cNvSpPr/>
      </xdr:nvSpPr>
      <xdr:spPr>
        <a:xfrm>
          <a:off x="1079500" y="1671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27919</xdr:rowOff>
    </xdr:from>
    <xdr:ext cx="534377" cy="259045"/>
    <xdr:sp macro="" textlink="">
      <xdr:nvSpPr>
        <xdr:cNvPr id="249" name="テキスト ボックス 248"/>
        <xdr:cNvSpPr txBox="1"/>
      </xdr:nvSpPr>
      <xdr:spPr>
        <a:xfrm>
          <a:off x="863111" y="1648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140613</xdr:rowOff>
    </xdr:from>
    <xdr:to>
      <xdr:col>24</xdr:col>
      <xdr:colOff>114300</xdr:colOff>
      <xdr:row>99</xdr:row>
      <xdr:rowOff>70763</xdr:rowOff>
    </xdr:to>
    <xdr:sp macro="" textlink="">
      <xdr:nvSpPr>
        <xdr:cNvPr id="255" name="楕円 254"/>
        <xdr:cNvSpPr/>
      </xdr:nvSpPr>
      <xdr:spPr>
        <a:xfrm>
          <a:off x="4584700" y="169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55540</xdr:rowOff>
    </xdr:from>
    <xdr:ext cx="534377" cy="259045"/>
    <xdr:sp macro="" textlink="">
      <xdr:nvSpPr>
        <xdr:cNvPr id="256" name="扶助費該当値テキスト"/>
        <xdr:cNvSpPr txBox="1"/>
      </xdr:nvSpPr>
      <xdr:spPr>
        <a:xfrm>
          <a:off x="4686300" y="168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103547</xdr:rowOff>
    </xdr:from>
    <xdr:to>
      <xdr:col>20</xdr:col>
      <xdr:colOff>38100</xdr:colOff>
      <xdr:row>99</xdr:row>
      <xdr:rowOff>33697</xdr:rowOff>
    </xdr:to>
    <xdr:sp macro="" textlink="">
      <xdr:nvSpPr>
        <xdr:cNvPr id="257" name="楕円 256"/>
        <xdr:cNvSpPr/>
      </xdr:nvSpPr>
      <xdr:spPr>
        <a:xfrm>
          <a:off x="3746500" y="169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24824</xdr:rowOff>
    </xdr:from>
    <xdr:ext cx="534377" cy="259045"/>
    <xdr:sp macro="" textlink="">
      <xdr:nvSpPr>
        <xdr:cNvPr id="258" name="テキスト ボックス 257"/>
        <xdr:cNvSpPr txBox="1"/>
      </xdr:nvSpPr>
      <xdr:spPr>
        <a:xfrm>
          <a:off x="3530111" y="169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170641</xdr:rowOff>
    </xdr:from>
    <xdr:to>
      <xdr:col>15</xdr:col>
      <xdr:colOff>101600</xdr:colOff>
      <xdr:row>99</xdr:row>
      <xdr:rowOff>100791</xdr:rowOff>
    </xdr:to>
    <xdr:sp macro="" textlink="">
      <xdr:nvSpPr>
        <xdr:cNvPr id="259" name="楕円 258"/>
        <xdr:cNvSpPr/>
      </xdr:nvSpPr>
      <xdr:spPr>
        <a:xfrm>
          <a:off x="2857500" y="169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91918</xdr:rowOff>
    </xdr:from>
    <xdr:ext cx="534377" cy="259045"/>
    <xdr:sp macro="" textlink="">
      <xdr:nvSpPr>
        <xdr:cNvPr id="260" name="テキスト ボックス 259"/>
        <xdr:cNvSpPr txBox="1"/>
      </xdr:nvSpPr>
      <xdr:spPr>
        <a:xfrm>
          <a:off x="2641111" y="170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141608</xdr:rowOff>
    </xdr:from>
    <xdr:to>
      <xdr:col>10</xdr:col>
      <xdr:colOff>165100</xdr:colOff>
      <xdr:row>99</xdr:row>
      <xdr:rowOff>71758</xdr:rowOff>
    </xdr:to>
    <xdr:sp macro="" textlink="">
      <xdr:nvSpPr>
        <xdr:cNvPr id="261" name="楕円 260"/>
        <xdr:cNvSpPr/>
      </xdr:nvSpPr>
      <xdr:spPr>
        <a:xfrm>
          <a:off x="1968500" y="16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62885</xdr:rowOff>
    </xdr:from>
    <xdr:ext cx="534377" cy="259045"/>
    <xdr:sp macro="" textlink="">
      <xdr:nvSpPr>
        <xdr:cNvPr id="262" name="テキスト ボックス 261"/>
        <xdr:cNvSpPr txBox="1"/>
      </xdr:nvSpPr>
      <xdr:spPr>
        <a:xfrm>
          <a:off x="1752111" y="170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58170</xdr:rowOff>
    </xdr:from>
    <xdr:to>
      <xdr:col>6</xdr:col>
      <xdr:colOff>38100</xdr:colOff>
      <xdr:row>99</xdr:row>
      <xdr:rowOff>159770</xdr:rowOff>
    </xdr:to>
    <xdr:sp macro="" textlink="">
      <xdr:nvSpPr>
        <xdr:cNvPr id="263" name="楕円 262"/>
        <xdr:cNvSpPr/>
      </xdr:nvSpPr>
      <xdr:spPr>
        <a:xfrm>
          <a:off x="1079500" y="170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150897</xdr:rowOff>
    </xdr:from>
    <xdr:ext cx="534377" cy="259045"/>
    <xdr:sp macro="" textlink="">
      <xdr:nvSpPr>
        <xdr:cNvPr id="264" name="テキスト ボックス 263"/>
        <xdr:cNvSpPr txBox="1"/>
      </xdr:nvSpPr>
      <xdr:spPr>
        <a:xfrm>
          <a:off x="863111" y="1712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146777</xdr:rowOff>
    </xdr:from>
    <xdr:to>
      <xdr:col>55</xdr:col>
      <xdr:colOff>0</xdr:colOff>
      <xdr:row>36</xdr:row>
      <xdr:rowOff>160681</xdr:rowOff>
    </xdr:to>
    <xdr:cxnSp macro="">
      <xdr:nvCxnSpPr>
        <xdr:cNvPr id="291" name="直線コネクタ 290"/>
        <xdr:cNvCxnSpPr/>
      </xdr:nvCxnSpPr>
      <xdr:spPr>
        <a:xfrm flipV="1">
          <a:off x="9639300" y="6318977"/>
          <a:ext cx="8382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160681</xdr:rowOff>
    </xdr:from>
    <xdr:to>
      <xdr:col>50</xdr:col>
      <xdr:colOff>114300</xdr:colOff>
      <xdr:row>36</xdr:row>
      <xdr:rowOff>166780</xdr:rowOff>
    </xdr:to>
    <xdr:cxnSp macro="">
      <xdr:nvCxnSpPr>
        <xdr:cNvPr id="294" name="直線コネクタ 293"/>
        <xdr:cNvCxnSpPr/>
      </xdr:nvCxnSpPr>
      <xdr:spPr>
        <a:xfrm flipV="1">
          <a:off x="8750300" y="6332881"/>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146041</xdr:rowOff>
    </xdr:from>
    <xdr:to>
      <xdr:col>45</xdr:col>
      <xdr:colOff>177800</xdr:colOff>
      <xdr:row>36</xdr:row>
      <xdr:rowOff>166780</xdr:rowOff>
    </xdr:to>
    <xdr:cxnSp macro="">
      <xdr:nvCxnSpPr>
        <xdr:cNvPr id="297" name="直線コネクタ 296"/>
        <xdr:cNvCxnSpPr/>
      </xdr:nvCxnSpPr>
      <xdr:spPr>
        <a:xfrm>
          <a:off x="7861300" y="6318241"/>
          <a:ext cx="889000" cy="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146041</xdr:rowOff>
    </xdr:from>
    <xdr:to>
      <xdr:col>41</xdr:col>
      <xdr:colOff>50800</xdr:colOff>
      <xdr:row>37</xdr:row>
      <xdr:rowOff>528</xdr:rowOff>
    </xdr:to>
    <xdr:cxnSp macro="">
      <xdr:nvCxnSpPr>
        <xdr:cNvPr id="300" name="直線コネクタ 299"/>
        <xdr:cNvCxnSpPr/>
      </xdr:nvCxnSpPr>
      <xdr:spPr>
        <a:xfrm flipV="1">
          <a:off x="6972300" y="6318241"/>
          <a:ext cx="889000" cy="2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160859</xdr:rowOff>
    </xdr:from>
    <xdr:to>
      <xdr:col>41</xdr:col>
      <xdr:colOff>101600</xdr:colOff>
      <xdr:row>37</xdr:row>
      <xdr:rowOff>91009</xdr:rowOff>
    </xdr:to>
    <xdr:sp macro="" textlink="">
      <xdr:nvSpPr>
        <xdr:cNvPr id="301" name="フローチャート: 判断 300"/>
        <xdr:cNvSpPr/>
      </xdr:nvSpPr>
      <xdr:spPr>
        <a:xfrm>
          <a:off x="7810500" y="63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82136</xdr:rowOff>
    </xdr:from>
    <xdr:ext cx="534377" cy="259045"/>
    <xdr:sp macro="" textlink="">
      <xdr:nvSpPr>
        <xdr:cNvPr id="302" name="テキスト ボックス 301"/>
        <xdr:cNvSpPr txBox="1"/>
      </xdr:nvSpPr>
      <xdr:spPr>
        <a:xfrm>
          <a:off x="7594111" y="642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6046</xdr:rowOff>
    </xdr:from>
    <xdr:to>
      <xdr:col>36</xdr:col>
      <xdr:colOff>165100</xdr:colOff>
      <xdr:row>37</xdr:row>
      <xdr:rowOff>107646</xdr:rowOff>
    </xdr:to>
    <xdr:sp macro="" textlink="">
      <xdr:nvSpPr>
        <xdr:cNvPr id="303" name="フローチャート: 判断 302"/>
        <xdr:cNvSpPr/>
      </xdr:nvSpPr>
      <xdr:spPr>
        <a:xfrm>
          <a:off x="6921500" y="634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98773</xdr:rowOff>
    </xdr:from>
    <xdr:ext cx="534377" cy="259045"/>
    <xdr:sp macro="" textlink="">
      <xdr:nvSpPr>
        <xdr:cNvPr id="304" name="テキスト ボックス 303"/>
        <xdr:cNvSpPr txBox="1"/>
      </xdr:nvSpPr>
      <xdr:spPr>
        <a:xfrm>
          <a:off x="6705111" y="644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95977</xdr:rowOff>
    </xdr:from>
    <xdr:to>
      <xdr:col>55</xdr:col>
      <xdr:colOff>50800</xdr:colOff>
      <xdr:row>37</xdr:row>
      <xdr:rowOff>26127</xdr:rowOff>
    </xdr:to>
    <xdr:sp macro="" textlink="">
      <xdr:nvSpPr>
        <xdr:cNvPr id="310" name="楕円 309"/>
        <xdr:cNvSpPr/>
      </xdr:nvSpPr>
      <xdr:spPr>
        <a:xfrm>
          <a:off x="10426700" y="62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74404</xdr:rowOff>
    </xdr:from>
    <xdr:ext cx="534377" cy="259045"/>
    <xdr:sp macro="" textlink="">
      <xdr:nvSpPr>
        <xdr:cNvPr id="311" name="補助費等該当値テキスト"/>
        <xdr:cNvSpPr txBox="1"/>
      </xdr:nvSpPr>
      <xdr:spPr>
        <a:xfrm>
          <a:off x="10528300" y="624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109881</xdr:rowOff>
    </xdr:from>
    <xdr:to>
      <xdr:col>50</xdr:col>
      <xdr:colOff>165100</xdr:colOff>
      <xdr:row>37</xdr:row>
      <xdr:rowOff>40031</xdr:rowOff>
    </xdr:to>
    <xdr:sp macro="" textlink="">
      <xdr:nvSpPr>
        <xdr:cNvPr id="312" name="楕円 311"/>
        <xdr:cNvSpPr/>
      </xdr:nvSpPr>
      <xdr:spPr>
        <a:xfrm>
          <a:off x="9588500" y="62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31158</xdr:rowOff>
    </xdr:from>
    <xdr:ext cx="534377" cy="259045"/>
    <xdr:sp macro="" textlink="">
      <xdr:nvSpPr>
        <xdr:cNvPr id="313" name="テキスト ボックス 312"/>
        <xdr:cNvSpPr txBox="1"/>
      </xdr:nvSpPr>
      <xdr:spPr>
        <a:xfrm>
          <a:off x="9372111" y="63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115980</xdr:rowOff>
    </xdr:from>
    <xdr:to>
      <xdr:col>46</xdr:col>
      <xdr:colOff>38100</xdr:colOff>
      <xdr:row>37</xdr:row>
      <xdr:rowOff>46130</xdr:rowOff>
    </xdr:to>
    <xdr:sp macro="" textlink="">
      <xdr:nvSpPr>
        <xdr:cNvPr id="314" name="楕円 313"/>
        <xdr:cNvSpPr/>
      </xdr:nvSpPr>
      <xdr:spPr>
        <a:xfrm>
          <a:off x="8699500" y="62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37257</xdr:rowOff>
    </xdr:from>
    <xdr:ext cx="534377" cy="259045"/>
    <xdr:sp macro="" textlink="">
      <xdr:nvSpPr>
        <xdr:cNvPr id="315" name="テキスト ボックス 314"/>
        <xdr:cNvSpPr txBox="1"/>
      </xdr:nvSpPr>
      <xdr:spPr>
        <a:xfrm>
          <a:off x="8483111" y="638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95241</xdr:rowOff>
    </xdr:from>
    <xdr:to>
      <xdr:col>41</xdr:col>
      <xdr:colOff>101600</xdr:colOff>
      <xdr:row>37</xdr:row>
      <xdr:rowOff>25391</xdr:rowOff>
    </xdr:to>
    <xdr:sp macro="" textlink="">
      <xdr:nvSpPr>
        <xdr:cNvPr id="316" name="楕円 315"/>
        <xdr:cNvSpPr/>
      </xdr:nvSpPr>
      <xdr:spPr>
        <a:xfrm>
          <a:off x="7810500" y="626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41918</xdr:rowOff>
    </xdr:from>
    <xdr:ext cx="534377" cy="259045"/>
    <xdr:sp macro="" textlink="">
      <xdr:nvSpPr>
        <xdr:cNvPr id="317" name="テキスト ボックス 316"/>
        <xdr:cNvSpPr txBox="1"/>
      </xdr:nvSpPr>
      <xdr:spPr>
        <a:xfrm>
          <a:off x="7594111" y="604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121178</xdr:rowOff>
    </xdr:from>
    <xdr:to>
      <xdr:col>36</xdr:col>
      <xdr:colOff>165100</xdr:colOff>
      <xdr:row>37</xdr:row>
      <xdr:rowOff>51328</xdr:rowOff>
    </xdr:to>
    <xdr:sp macro="" textlink="">
      <xdr:nvSpPr>
        <xdr:cNvPr id="318" name="楕円 317"/>
        <xdr:cNvSpPr/>
      </xdr:nvSpPr>
      <xdr:spPr>
        <a:xfrm>
          <a:off x="6921500" y="62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67855</xdr:rowOff>
    </xdr:from>
    <xdr:ext cx="534377" cy="259045"/>
    <xdr:sp macro="" textlink="">
      <xdr:nvSpPr>
        <xdr:cNvPr id="319" name="テキスト ボックス 318"/>
        <xdr:cNvSpPr txBox="1"/>
      </xdr:nvSpPr>
      <xdr:spPr>
        <a:xfrm>
          <a:off x="6705111" y="606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100149</xdr:rowOff>
    </xdr:from>
    <xdr:to>
      <xdr:col>55</xdr:col>
      <xdr:colOff>0</xdr:colOff>
      <xdr:row>58</xdr:row>
      <xdr:rowOff>106174</xdr:rowOff>
    </xdr:to>
    <xdr:cxnSp macro="">
      <xdr:nvCxnSpPr>
        <xdr:cNvPr id="350" name="直線コネクタ 349"/>
        <xdr:cNvCxnSpPr/>
      </xdr:nvCxnSpPr>
      <xdr:spPr>
        <a:xfrm flipV="1">
          <a:off x="9639300" y="10044249"/>
          <a:ext cx="8382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1" name="普通建設事業費平均値テキスト"/>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55961</xdr:rowOff>
    </xdr:from>
    <xdr:to>
      <xdr:col>50</xdr:col>
      <xdr:colOff>114300</xdr:colOff>
      <xdr:row>58</xdr:row>
      <xdr:rowOff>106174</xdr:rowOff>
    </xdr:to>
    <xdr:cxnSp macro="">
      <xdr:nvCxnSpPr>
        <xdr:cNvPr id="353" name="直線コネクタ 352"/>
        <xdr:cNvCxnSpPr/>
      </xdr:nvCxnSpPr>
      <xdr:spPr>
        <a:xfrm>
          <a:off x="8750300" y="10000061"/>
          <a:ext cx="889000" cy="5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55961</xdr:rowOff>
    </xdr:from>
    <xdr:to>
      <xdr:col>45</xdr:col>
      <xdr:colOff>177800</xdr:colOff>
      <xdr:row>58</xdr:row>
      <xdr:rowOff>132927</xdr:rowOff>
    </xdr:to>
    <xdr:cxnSp macro="">
      <xdr:nvCxnSpPr>
        <xdr:cNvPr id="356" name="直線コネクタ 355"/>
        <xdr:cNvCxnSpPr/>
      </xdr:nvCxnSpPr>
      <xdr:spPr>
        <a:xfrm flipV="1">
          <a:off x="7861300" y="10000061"/>
          <a:ext cx="889000" cy="7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58" name="テキスト ボックス 357"/>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75496</xdr:rowOff>
    </xdr:from>
    <xdr:to>
      <xdr:col>41</xdr:col>
      <xdr:colOff>50800</xdr:colOff>
      <xdr:row>58</xdr:row>
      <xdr:rowOff>132927</xdr:rowOff>
    </xdr:to>
    <xdr:cxnSp macro="">
      <xdr:nvCxnSpPr>
        <xdr:cNvPr id="359" name="直線コネクタ 358"/>
        <xdr:cNvCxnSpPr/>
      </xdr:nvCxnSpPr>
      <xdr:spPr>
        <a:xfrm>
          <a:off x="6972300" y="10019596"/>
          <a:ext cx="889000" cy="5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134437</xdr:rowOff>
    </xdr:from>
    <xdr:to>
      <xdr:col>41</xdr:col>
      <xdr:colOff>101600</xdr:colOff>
      <xdr:row>58</xdr:row>
      <xdr:rowOff>64587</xdr:rowOff>
    </xdr:to>
    <xdr:sp macro="" textlink="">
      <xdr:nvSpPr>
        <xdr:cNvPr id="360" name="フローチャート: 判断 359"/>
        <xdr:cNvSpPr/>
      </xdr:nvSpPr>
      <xdr:spPr>
        <a:xfrm>
          <a:off x="7810500" y="99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81114</xdr:rowOff>
    </xdr:from>
    <xdr:ext cx="534377" cy="259045"/>
    <xdr:sp macro="" textlink="">
      <xdr:nvSpPr>
        <xdr:cNvPr id="361" name="テキスト ボックス 360"/>
        <xdr:cNvSpPr txBox="1"/>
      </xdr:nvSpPr>
      <xdr:spPr>
        <a:xfrm>
          <a:off x="7594111" y="968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88254</xdr:rowOff>
    </xdr:from>
    <xdr:to>
      <xdr:col>36</xdr:col>
      <xdr:colOff>165100</xdr:colOff>
      <xdr:row>58</xdr:row>
      <xdr:rowOff>18404</xdr:rowOff>
    </xdr:to>
    <xdr:sp macro="" textlink="">
      <xdr:nvSpPr>
        <xdr:cNvPr id="362" name="フローチャート: 判断 361"/>
        <xdr:cNvSpPr/>
      </xdr:nvSpPr>
      <xdr:spPr>
        <a:xfrm>
          <a:off x="6921500" y="98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34931</xdr:rowOff>
    </xdr:from>
    <xdr:ext cx="534377" cy="259045"/>
    <xdr:sp macro="" textlink="">
      <xdr:nvSpPr>
        <xdr:cNvPr id="363" name="テキスト ボックス 362"/>
        <xdr:cNvSpPr txBox="1"/>
      </xdr:nvSpPr>
      <xdr:spPr>
        <a:xfrm>
          <a:off x="6705111" y="96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49349</xdr:rowOff>
    </xdr:from>
    <xdr:to>
      <xdr:col>55</xdr:col>
      <xdr:colOff>50800</xdr:colOff>
      <xdr:row>58</xdr:row>
      <xdr:rowOff>150949</xdr:rowOff>
    </xdr:to>
    <xdr:sp macro="" textlink="">
      <xdr:nvSpPr>
        <xdr:cNvPr id="369" name="楕円 368"/>
        <xdr:cNvSpPr/>
      </xdr:nvSpPr>
      <xdr:spPr>
        <a:xfrm>
          <a:off x="10426700" y="99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135726</xdr:rowOff>
    </xdr:from>
    <xdr:ext cx="534377" cy="259045"/>
    <xdr:sp macro="" textlink="">
      <xdr:nvSpPr>
        <xdr:cNvPr id="370" name="普通建設事業費該当値テキスト"/>
        <xdr:cNvSpPr txBox="1"/>
      </xdr:nvSpPr>
      <xdr:spPr>
        <a:xfrm>
          <a:off x="10528300" y="990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55374</xdr:rowOff>
    </xdr:from>
    <xdr:to>
      <xdr:col>50</xdr:col>
      <xdr:colOff>165100</xdr:colOff>
      <xdr:row>58</xdr:row>
      <xdr:rowOff>156974</xdr:rowOff>
    </xdr:to>
    <xdr:sp macro="" textlink="">
      <xdr:nvSpPr>
        <xdr:cNvPr id="371" name="楕円 370"/>
        <xdr:cNvSpPr/>
      </xdr:nvSpPr>
      <xdr:spPr>
        <a:xfrm>
          <a:off x="9588500" y="99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148101</xdr:rowOff>
    </xdr:from>
    <xdr:ext cx="534377" cy="259045"/>
    <xdr:sp macro="" textlink="">
      <xdr:nvSpPr>
        <xdr:cNvPr id="372" name="テキスト ボックス 371"/>
        <xdr:cNvSpPr txBox="1"/>
      </xdr:nvSpPr>
      <xdr:spPr>
        <a:xfrm>
          <a:off x="9372111" y="100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5161</xdr:rowOff>
    </xdr:from>
    <xdr:to>
      <xdr:col>46</xdr:col>
      <xdr:colOff>38100</xdr:colOff>
      <xdr:row>58</xdr:row>
      <xdr:rowOff>106761</xdr:rowOff>
    </xdr:to>
    <xdr:sp macro="" textlink="">
      <xdr:nvSpPr>
        <xdr:cNvPr id="373" name="楕円 372"/>
        <xdr:cNvSpPr/>
      </xdr:nvSpPr>
      <xdr:spPr>
        <a:xfrm>
          <a:off x="8699500" y="994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97888</xdr:rowOff>
    </xdr:from>
    <xdr:ext cx="534377" cy="259045"/>
    <xdr:sp macro="" textlink="">
      <xdr:nvSpPr>
        <xdr:cNvPr id="374" name="テキスト ボックス 373"/>
        <xdr:cNvSpPr txBox="1"/>
      </xdr:nvSpPr>
      <xdr:spPr>
        <a:xfrm>
          <a:off x="8483111" y="1004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82127</xdr:rowOff>
    </xdr:from>
    <xdr:to>
      <xdr:col>41</xdr:col>
      <xdr:colOff>101600</xdr:colOff>
      <xdr:row>59</xdr:row>
      <xdr:rowOff>12277</xdr:rowOff>
    </xdr:to>
    <xdr:sp macro="" textlink="">
      <xdr:nvSpPr>
        <xdr:cNvPr id="375" name="楕円 374"/>
        <xdr:cNvSpPr/>
      </xdr:nvSpPr>
      <xdr:spPr>
        <a:xfrm>
          <a:off x="7810500" y="1002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3404</xdr:rowOff>
    </xdr:from>
    <xdr:ext cx="534377" cy="259045"/>
    <xdr:sp macro="" textlink="">
      <xdr:nvSpPr>
        <xdr:cNvPr id="376" name="テキスト ボックス 375"/>
        <xdr:cNvSpPr txBox="1"/>
      </xdr:nvSpPr>
      <xdr:spPr>
        <a:xfrm>
          <a:off x="7594111" y="1011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24696</xdr:rowOff>
    </xdr:from>
    <xdr:to>
      <xdr:col>36</xdr:col>
      <xdr:colOff>165100</xdr:colOff>
      <xdr:row>58</xdr:row>
      <xdr:rowOff>126296</xdr:rowOff>
    </xdr:to>
    <xdr:sp macro="" textlink="">
      <xdr:nvSpPr>
        <xdr:cNvPr id="377" name="楕円 376"/>
        <xdr:cNvSpPr/>
      </xdr:nvSpPr>
      <xdr:spPr>
        <a:xfrm>
          <a:off x="6921500" y="99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117423</xdr:rowOff>
    </xdr:from>
    <xdr:ext cx="534377" cy="259045"/>
    <xdr:sp macro="" textlink="">
      <xdr:nvSpPr>
        <xdr:cNvPr id="378" name="テキスト ボックス 377"/>
        <xdr:cNvSpPr txBox="1"/>
      </xdr:nvSpPr>
      <xdr:spPr>
        <a:xfrm>
          <a:off x="6705111" y="1006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152540</xdr:rowOff>
    </xdr:from>
    <xdr:to>
      <xdr:col>55</xdr:col>
      <xdr:colOff>0</xdr:colOff>
      <xdr:row>79</xdr:row>
      <xdr:rowOff>27381</xdr:rowOff>
    </xdr:to>
    <xdr:cxnSp macro="">
      <xdr:nvCxnSpPr>
        <xdr:cNvPr id="407" name="直線コネクタ 406"/>
        <xdr:cNvCxnSpPr/>
      </xdr:nvCxnSpPr>
      <xdr:spPr>
        <a:xfrm>
          <a:off x="9639300" y="13354190"/>
          <a:ext cx="838200" cy="2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152540</xdr:rowOff>
    </xdr:from>
    <xdr:to>
      <xdr:col>50</xdr:col>
      <xdr:colOff>114300</xdr:colOff>
      <xdr:row>78</xdr:row>
      <xdr:rowOff>46755</xdr:rowOff>
    </xdr:to>
    <xdr:cxnSp macro="">
      <xdr:nvCxnSpPr>
        <xdr:cNvPr id="410" name="直線コネクタ 409"/>
        <xdr:cNvCxnSpPr/>
      </xdr:nvCxnSpPr>
      <xdr:spPr>
        <a:xfrm flipV="1">
          <a:off x="8750300" y="13354190"/>
          <a:ext cx="889000" cy="6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46755</xdr:rowOff>
    </xdr:from>
    <xdr:to>
      <xdr:col>45</xdr:col>
      <xdr:colOff>177800</xdr:colOff>
      <xdr:row>79</xdr:row>
      <xdr:rowOff>18332</xdr:rowOff>
    </xdr:to>
    <xdr:cxnSp macro="">
      <xdr:nvCxnSpPr>
        <xdr:cNvPr id="413" name="直線コネクタ 412"/>
        <xdr:cNvCxnSpPr/>
      </xdr:nvCxnSpPr>
      <xdr:spPr>
        <a:xfrm flipV="1">
          <a:off x="7861300" y="13419855"/>
          <a:ext cx="8890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153956</xdr:rowOff>
    </xdr:from>
    <xdr:to>
      <xdr:col>41</xdr:col>
      <xdr:colOff>101600</xdr:colOff>
      <xdr:row>77</xdr:row>
      <xdr:rowOff>84106</xdr:rowOff>
    </xdr:to>
    <xdr:sp macro="" textlink="">
      <xdr:nvSpPr>
        <xdr:cNvPr id="416" name="フローチャート: 判断 415"/>
        <xdr:cNvSpPr/>
      </xdr:nvSpPr>
      <xdr:spPr>
        <a:xfrm>
          <a:off x="7810500" y="131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100633</xdr:rowOff>
    </xdr:from>
    <xdr:ext cx="534377" cy="259045"/>
    <xdr:sp macro="" textlink="">
      <xdr:nvSpPr>
        <xdr:cNvPr id="417" name="テキスト ボックス 416"/>
        <xdr:cNvSpPr txBox="1"/>
      </xdr:nvSpPr>
      <xdr:spPr>
        <a:xfrm>
          <a:off x="7594111" y="129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148031</xdr:rowOff>
    </xdr:from>
    <xdr:to>
      <xdr:col>55</xdr:col>
      <xdr:colOff>50800</xdr:colOff>
      <xdr:row>79</xdr:row>
      <xdr:rowOff>78181</xdr:rowOff>
    </xdr:to>
    <xdr:sp macro="" textlink="">
      <xdr:nvSpPr>
        <xdr:cNvPr id="423" name="楕円 422"/>
        <xdr:cNvSpPr/>
      </xdr:nvSpPr>
      <xdr:spPr>
        <a:xfrm>
          <a:off x="10426700" y="135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62958</xdr:rowOff>
    </xdr:from>
    <xdr:ext cx="378565" cy="259045"/>
    <xdr:sp macro="" textlink="">
      <xdr:nvSpPr>
        <xdr:cNvPr id="424" name="普通建設事業費 （ うち新規整備　）該当値テキスト"/>
        <xdr:cNvSpPr txBox="1"/>
      </xdr:nvSpPr>
      <xdr:spPr>
        <a:xfrm>
          <a:off x="10528300" y="13436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101740</xdr:rowOff>
    </xdr:from>
    <xdr:to>
      <xdr:col>50</xdr:col>
      <xdr:colOff>165100</xdr:colOff>
      <xdr:row>78</xdr:row>
      <xdr:rowOff>31890</xdr:rowOff>
    </xdr:to>
    <xdr:sp macro="" textlink="">
      <xdr:nvSpPr>
        <xdr:cNvPr id="425" name="楕円 424"/>
        <xdr:cNvSpPr/>
      </xdr:nvSpPr>
      <xdr:spPr>
        <a:xfrm>
          <a:off x="9588500" y="133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23017</xdr:rowOff>
    </xdr:from>
    <xdr:ext cx="534377" cy="259045"/>
    <xdr:sp macro="" textlink="">
      <xdr:nvSpPr>
        <xdr:cNvPr id="426" name="テキスト ボックス 425"/>
        <xdr:cNvSpPr txBox="1"/>
      </xdr:nvSpPr>
      <xdr:spPr>
        <a:xfrm>
          <a:off x="9372111" y="133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167405</xdr:rowOff>
    </xdr:from>
    <xdr:to>
      <xdr:col>46</xdr:col>
      <xdr:colOff>38100</xdr:colOff>
      <xdr:row>78</xdr:row>
      <xdr:rowOff>97555</xdr:rowOff>
    </xdr:to>
    <xdr:sp macro="" textlink="">
      <xdr:nvSpPr>
        <xdr:cNvPr id="427" name="楕円 426"/>
        <xdr:cNvSpPr/>
      </xdr:nvSpPr>
      <xdr:spPr>
        <a:xfrm>
          <a:off x="8699500" y="133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88682</xdr:rowOff>
    </xdr:from>
    <xdr:ext cx="469744" cy="259045"/>
    <xdr:sp macro="" textlink="">
      <xdr:nvSpPr>
        <xdr:cNvPr id="428" name="テキスト ボックス 427"/>
        <xdr:cNvSpPr txBox="1"/>
      </xdr:nvSpPr>
      <xdr:spPr>
        <a:xfrm>
          <a:off x="8515428" y="1346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138982</xdr:rowOff>
    </xdr:from>
    <xdr:to>
      <xdr:col>41</xdr:col>
      <xdr:colOff>101600</xdr:colOff>
      <xdr:row>79</xdr:row>
      <xdr:rowOff>69132</xdr:rowOff>
    </xdr:to>
    <xdr:sp macro="" textlink="">
      <xdr:nvSpPr>
        <xdr:cNvPr id="429" name="楕円 428"/>
        <xdr:cNvSpPr/>
      </xdr:nvSpPr>
      <xdr:spPr>
        <a:xfrm>
          <a:off x="7810500" y="135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60259</xdr:rowOff>
    </xdr:from>
    <xdr:ext cx="469744" cy="259045"/>
    <xdr:sp macro="" textlink="">
      <xdr:nvSpPr>
        <xdr:cNvPr id="430" name="テキスト ボックス 429"/>
        <xdr:cNvSpPr txBox="1"/>
      </xdr:nvSpPr>
      <xdr:spPr>
        <a:xfrm>
          <a:off x="7626428" y="136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13764</xdr:rowOff>
    </xdr:from>
    <xdr:to>
      <xdr:col>55</xdr:col>
      <xdr:colOff>0</xdr:colOff>
      <xdr:row>98</xdr:row>
      <xdr:rowOff>68689</xdr:rowOff>
    </xdr:to>
    <xdr:cxnSp macro="">
      <xdr:nvCxnSpPr>
        <xdr:cNvPr id="459" name="直線コネクタ 458"/>
        <xdr:cNvCxnSpPr/>
      </xdr:nvCxnSpPr>
      <xdr:spPr>
        <a:xfrm>
          <a:off x="9639300" y="16815864"/>
          <a:ext cx="838200" cy="5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111468</xdr:rowOff>
    </xdr:from>
    <xdr:to>
      <xdr:col>50</xdr:col>
      <xdr:colOff>114300</xdr:colOff>
      <xdr:row>98</xdr:row>
      <xdr:rowOff>13764</xdr:rowOff>
    </xdr:to>
    <xdr:cxnSp macro="">
      <xdr:nvCxnSpPr>
        <xdr:cNvPr id="462" name="直線コネクタ 461"/>
        <xdr:cNvCxnSpPr/>
      </xdr:nvCxnSpPr>
      <xdr:spPr>
        <a:xfrm>
          <a:off x="8750300" y="16742118"/>
          <a:ext cx="889000" cy="7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111468</xdr:rowOff>
    </xdr:from>
    <xdr:to>
      <xdr:col>45</xdr:col>
      <xdr:colOff>177800</xdr:colOff>
      <xdr:row>97</xdr:row>
      <xdr:rowOff>133361</xdr:rowOff>
    </xdr:to>
    <xdr:cxnSp macro="">
      <xdr:nvCxnSpPr>
        <xdr:cNvPr id="465" name="直線コネクタ 464"/>
        <xdr:cNvCxnSpPr/>
      </xdr:nvCxnSpPr>
      <xdr:spPr>
        <a:xfrm flipV="1">
          <a:off x="7861300" y="16742118"/>
          <a:ext cx="889000" cy="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146865</xdr:rowOff>
    </xdr:from>
    <xdr:to>
      <xdr:col>41</xdr:col>
      <xdr:colOff>101600</xdr:colOff>
      <xdr:row>97</xdr:row>
      <xdr:rowOff>77015</xdr:rowOff>
    </xdr:to>
    <xdr:sp macro="" textlink="">
      <xdr:nvSpPr>
        <xdr:cNvPr id="468" name="フローチャート: 判断 467"/>
        <xdr:cNvSpPr/>
      </xdr:nvSpPr>
      <xdr:spPr>
        <a:xfrm>
          <a:off x="7810500" y="1660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93542</xdr:rowOff>
    </xdr:from>
    <xdr:ext cx="534377" cy="259045"/>
    <xdr:sp macro="" textlink="">
      <xdr:nvSpPr>
        <xdr:cNvPr id="469" name="テキスト ボックス 468"/>
        <xdr:cNvSpPr txBox="1"/>
      </xdr:nvSpPr>
      <xdr:spPr>
        <a:xfrm>
          <a:off x="7594111" y="163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17889</xdr:rowOff>
    </xdr:from>
    <xdr:to>
      <xdr:col>55</xdr:col>
      <xdr:colOff>50800</xdr:colOff>
      <xdr:row>98</xdr:row>
      <xdr:rowOff>119489</xdr:rowOff>
    </xdr:to>
    <xdr:sp macro="" textlink="">
      <xdr:nvSpPr>
        <xdr:cNvPr id="475" name="楕円 474"/>
        <xdr:cNvSpPr/>
      </xdr:nvSpPr>
      <xdr:spPr>
        <a:xfrm>
          <a:off x="10426700" y="168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104266</xdr:rowOff>
    </xdr:from>
    <xdr:ext cx="534377" cy="259045"/>
    <xdr:sp macro="" textlink="">
      <xdr:nvSpPr>
        <xdr:cNvPr id="476" name="普通建設事業費 （ うち更新整備　）該当値テキスト"/>
        <xdr:cNvSpPr txBox="1"/>
      </xdr:nvSpPr>
      <xdr:spPr>
        <a:xfrm>
          <a:off x="10528300" y="167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134414</xdr:rowOff>
    </xdr:from>
    <xdr:to>
      <xdr:col>50</xdr:col>
      <xdr:colOff>165100</xdr:colOff>
      <xdr:row>98</xdr:row>
      <xdr:rowOff>64564</xdr:rowOff>
    </xdr:to>
    <xdr:sp macro="" textlink="">
      <xdr:nvSpPr>
        <xdr:cNvPr id="477" name="楕円 476"/>
        <xdr:cNvSpPr/>
      </xdr:nvSpPr>
      <xdr:spPr>
        <a:xfrm>
          <a:off x="9588500" y="167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55691</xdr:rowOff>
    </xdr:from>
    <xdr:ext cx="534377" cy="259045"/>
    <xdr:sp macro="" textlink="">
      <xdr:nvSpPr>
        <xdr:cNvPr id="478" name="テキスト ボックス 477"/>
        <xdr:cNvSpPr txBox="1"/>
      </xdr:nvSpPr>
      <xdr:spPr>
        <a:xfrm>
          <a:off x="9372111" y="168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60668</xdr:rowOff>
    </xdr:from>
    <xdr:to>
      <xdr:col>46</xdr:col>
      <xdr:colOff>38100</xdr:colOff>
      <xdr:row>97</xdr:row>
      <xdr:rowOff>162268</xdr:rowOff>
    </xdr:to>
    <xdr:sp macro="" textlink="">
      <xdr:nvSpPr>
        <xdr:cNvPr id="479" name="楕円 478"/>
        <xdr:cNvSpPr/>
      </xdr:nvSpPr>
      <xdr:spPr>
        <a:xfrm>
          <a:off x="8699500" y="166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153395</xdr:rowOff>
    </xdr:from>
    <xdr:ext cx="534377" cy="259045"/>
    <xdr:sp macro="" textlink="">
      <xdr:nvSpPr>
        <xdr:cNvPr id="480" name="テキスト ボックス 479"/>
        <xdr:cNvSpPr txBox="1"/>
      </xdr:nvSpPr>
      <xdr:spPr>
        <a:xfrm>
          <a:off x="8483111" y="1678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82561</xdr:rowOff>
    </xdr:from>
    <xdr:to>
      <xdr:col>41</xdr:col>
      <xdr:colOff>101600</xdr:colOff>
      <xdr:row>98</xdr:row>
      <xdr:rowOff>12711</xdr:rowOff>
    </xdr:to>
    <xdr:sp macro="" textlink="">
      <xdr:nvSpPr>
        <xdr:cNvPr id="481" name="楕円 480"/>
        <xdr:cNvSpPr/>
      </xdr:nvSpPr>
      <xdr:spPr>
        <a:xfrm>
          <a:off x="7810500" y="1671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3838</xdr:rowOff>
    </xdr:from>
    <xdr:ext cx="534377" cy="259045"/>
    <xdr:sp macro="" textlink="">
      <xdr:nvSpPr>
        <xdr:cNvPr id="482" name="テキスト ボックス 481"/>
        <xdr:cNvSpPr txBox="1"/>
      </xdr:nvSpPr>
      <xdr:spPr>
        <a:xfrm>
          <a:off x="7594111" y="1680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88995</xdr:rowOff>
    </xdr:from>
    <xdr:to>
      <xdr:col>85</xdr:col>
      <xdr:colOff>127000</xdr:colOff>
      <xdr:row>39</xdr:row>
      <xdr:rowOff>95428</xdr:rowOff>
    </xdr:to>
    <xdr:cxnSp macro="">
      <xdr:nvCxnSpPr>
        <xdr:cNvPr id="513" name="直線コネクタ 512"/>
        <xdr:cNvCxnSpPr/>
      </xdr:nvCxnSpPr>
      <xdr:spPr>
        <a:xfrm flipV="1">
          <a:off x="15481300" y="6775545"/>
          <a:ext cx="8382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79742</xdr:rowOff>
    </xdr:from>
    <xdr:to>
      <xdr:col>81</xdr:col>
      <xdr:colOff>50800</xdr:colOff>
      <xdr:row>39</xdr:row>
      <xdr:rowOff>95428</xdr:rowOff>
    </xdr:to>
    <xdr:cxnSp macro="">
      <xdr:nvCxnSpPr>
        <xdr:cNvPr id="516" name="直線コネクタ 515"/>
        <xdr:cNvCxnSpPr/>
      </xdr:nvCxnSpPr>
      <xdr:spPr>
        <a:xfrm>
          <a:off x="14592300" y="6766292"/>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79742</xdr:rowOff>
    </xdr:from>
    <xdr:to>
      <xdr:col>76</xdr:col>
      <xdr:colOff>114300</xdr:colOff>
      <xdr:row>39</xdr:row>
      <xdr:rowOff>92837</xdr:rowOff>
    </xdr:to>
    <xdr:cxnSp macro="">
      <xdr:nvCxnSpPr>
        <xdr:cNvPr id="519" name="直線コネクタ 518"/>
        <xdr:cNvCxnSpPr/>
      </xdr:nvCxnSpPr>
      <xdr:spPr>
        <a:xfrm flipV="1">
          <a:off x="13703300" y="6766292"/>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92837</xdr:rowOff>
    </xdr:from>
    <xdr:to>
      <xdr:col>71</xdr:col>
      <xdr:colOff>177800</xdr:colOff>
      <xdr:row>39</xdr:row>
      <xdr:rowOff>98878</xdr:rowOff>
    </xdr:to>
    <xdr:cxnSp macro="">
      <xdr:nvCxnSpPr>
        <xdr:cNvPr id="522" name="直線コネクタ 521"/>
        <xdr:cNvCxnSpPr/>
      </xdr:nvCxnSpPr>
      <xdr:spPr>
        <a:xfrm flipV="1">
          <a:off x="12814300" y="6779387"/>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23" name="フローチャート: 判断 522"/>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24" name="テキスト ボックス 523"/>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20854</xdr:rowOff>
    </xdr:from>
    <xdr:to>
      <xdr:col>67</xdr:col>
      <xdr:colOff>101600</xdr:colOff>
      <xdr:row>39</xdr:row>
      <xdr:rowOff>122454</xdr:rowOff>
    </xdr:to>
    <xdr:sp macro="" textlink="">
      <xdr:nvSpPr>
        <xdr:cNvPr id="525" name="フローチャート: 判断 524"/>
        <xdr:cNvSpPr/>
      </xdr:nvSpPr>
      <xdr:spPr>
        <a:xfrm>
          <a:off x="12763500" y="6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138981</xdr:rowOff>
    </xdr:from>
    <xdr:ext cx="469744" cy="259045"/>
    <xdr:sp macro="" textlink="">
      <xdr:nvSpPr>
        <xdr:cNvPr id="526" name="テキスト ボックス 525"/>
        <xdr:cNvSpPr txBox="1"/>
      </xdr:nvSpPr>
      <xdr:spPr>
        <a:xfrm>
          <a:off x="12579428" y="648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38195</xdr:rowOff>
    </xdr:from>
    <xdr:to>
      <xdr:col>85</xdr:col>
      <xdr:colOff>177800</xdr:colOff>
      <xdr:row>39</xdr:row>
      <xdr:rowOff>139795</xdr:rowOff>
    </xdr:to>
    <xdr:sp macro="" textlink="">
      <xdr:nvSpPr>
        <xdr:cNvPr id="532" name="楕円 531"/>
        <xdr:cNvSpPr/>
      </xdr:nvSpPr>
      <xdr:spPr>
        <a:xfrm>
          <a:off x="16268700" y="67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124572</xdr:rowOff>
    </xdr:from>
    <xdr:ext cx="378565" cy="259045"/>
    <xdr:sp macro="" textlink="">
      <xdr:nvSpPr>
        <xdr:cNvPr id="533" name="災害復旧事業費該当値テキスト"/>
        <xdr:cNvSpPr txBox="1"/>
      </xdr:nvSpPr>
      <xdr:spPr>
        <a:xfrm>
          <a:off x="16370300" y="6639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44628</xdr:rowOff>
    </xdr:from>
    <xdr:to>
      <xdr:col>81</xdr:col>
      <xdr:colOff>101600</xdr:colOff>
      <xdr:row>39</xdr:row>
      <xdr:rowOff>146228</xdr:rowOff>
    </xdr:to>
    <xdr:sp macro="" textlink="">
      <xdr:nvSpPr>
        <xdr:cNvPr id="534" name="楕円 533"/>
        <xdr:cNvSpPr/>
      </xdr:nvSpPr>
      <xdr:spPr>
        <a:xfrm>
          <a:off x="15430500" y="67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137355</xdr:rowOff>
    </xdr:from>
    <xdr:ext cx="378565" cy="259045"/>
    <xdr:sp macro="" textlink="">
      <xdr:nvSpPr>
        <xdr:cNvPr id="535" name="テキスト ボックス 534"/>
        <xdr:cNvSpPr txBox="1"/>
      </xdr:nvSpPr>
      <xdr:spPr>
        <a:xfrm>
          <a:off x="15292017" y="6823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28942</xdr:rowOff>
    </xdr:from>
    <xdr:to>
      <xdr:col>76</xdr:col>
      <xdr:colOff>165100</xdr:colOff>
      <xdr:row>39</xdr:row>
      <xdr:rowOff>130542</xdr:rowOff>
    </xdr:to>
    <xdr:sp macro="" textlink="">
      <xdr:nvSpPr>
        <xdr:cNvPr id="536" name="楕円 535"/>
        <xdr:cNvSpPr/>
      </xdr:nvSpPr>
      <xdr:spPr>
        <a:xfrm>
          <a:off x="14541500" y="671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121669</xdr:rowOff>
    </xdr:from>
    <xdr:ext cx="469744" cy="259045"/>
    <xdr:sp macro="" textlink="">
      <xdr:nvSpPr>
        <xdr:cNvPr id="537" name="テキスト ボックス 536"/>
        <xdr:cNvSpPr txBox="1"/>
      </xdr:nvSpPr>
      <xdr:spPr>
        <a:xfrm>
          <a:off x="14357428" y="680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42037</xdr:rowOff>
    </xdr:from>
    <xdr:to>
      <xdr:col>72</xdr:col>
      <xdr:colOff>38100</xdr:colOff>
      <xdr:row>39</xdr:row>
      <xdr:rowOff>143637</xdr:rowOff>
    </xdr:to>
    <xdr:sp macro="" textlink="">
      <xdr:nvSpPr>
        <xdr:cNvPr id="538" name="楕円 537"/>
        <xdr:cNvSpPr/>
      </xdr:nvSpPr>
      <xdr:spPr>
        <a:xfrm>
          <a:off x="13652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134764</xdr:rowOff>
    </xdr:from>
    <xdr:ext cx="378565" cy="259045"/>
    <xdr:sp macro="" textlink="">
      <xdr:nvSpPr>
        <xdr:cNvPr id="539" name="テキスト ボックス 538"/>
        <xdr:cNvSpPr txBox="1"/>
      </xdr:nvSpPr>
      <xdr:spPr>
        <a:xfrm>
          <a:off x="13514017" y="68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0" name="楕円 53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1" name="テキスト ボックス 54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142932</xdr:rowOff>
    </xdr:from>
    <xdr:to>
      <xdr:col>85</xdr:col>
      <xdr:colOff>127000</xdr:colOff>
      <xdr:row>77</xdr:row>
      <xdr:rowOff>162136</xdr:rowOff>
    </xdr:to>
    <xdr:cxnSp macro="">
      <xdr:nvCxnSpPr>
        <xdr:cNvPr id="621" name="直線コネクタ 620"/>
        <xdr:cNvCxnSpPr/>
      </xdr:nvCxnSpPr>
      <xdr:spPr>
        <a:xfrm flipV="1">
          <a:off x="15481300" y="13344582"/>
          <a:ext cx="8382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2" name="公債費平均値テキスト"/>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162136</xdr:rowOff>
    </xdr:from>
    <xdr:to>
      <xdr:col>81</xdr:col>
      <xdr:colOff>50800</xdr:colOff>
      <xdr:row>77</xdr:row>
      <xdr:rowOff>171258</xdr:rowOff>
    </xdr:to>
    <xdr:cxnSp macro="">
      <xdr:nvCxnSpPr>
        <xdr:cNvPr id="624" name="直線コネクタ 623"/>
        <xdr:cNvCxnSpPr/>
      </xdr:nvCxnSpPr>
      <xdr:spPr>
        <a:xfrm flipV="1">
          <a:off x="14592300" y="13363786"/>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19128</xdr:rowOff>
    </xdr:from>
    <xdr:ext cx="534377" cy="259045"/>
    <xdr:sp macro="" textlink="">
      <xdr:nvSpPr>
        <xdr:cNvPr id="626" name="テキスト ボックス 625"/>
        <xdr:cNvSpPr txBox="1"/>
      </xdr:nvSpPr>
      <xdr:spPr>
        <a:xfrm>
          <a:off x="15214111" y="125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171258</xdr:rowOff>
    </xdr:from>
    <xdr:to>
      <xdr:col>76</xdr:col>
      <xdr:colOff>114300</xdr:colOff>
      <xdr:row>78</xdr:row>
      <xdr:rowOff>5860</xdr:rowOff>
    </xdr:to>
    <xdr:cxnSp macro="">
      <xdr:nvCxnSpPr>
        <xdr:cNvPr id="627" name="直線コネクタ 626"/>
        <xdr:cNvCxnSpPr/>
      </xdr:nvCxnSpPr>
      <xdr:spPr>
        <a:xfrm flipV="1">
          <a:off x="13703300" y="13372908"/>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153023</xdr:rowOff>
    </xdr:from>
    <xdr:ext cx="534377" cy="259045"/>
    <xdr:sp macro="" textlink="">
      <xdr:nvSpPr>
        <xdr:cNvPr id="629" name="テキスト ボックス 628"/>
        <xdr:cNvSpPr txBox="1"/>
      </xdr:nvSpPr>
      <xdr:spPr>
        <a:xfrm>
          <a:off x="14325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5860</xdr:rowOff>
    </xdr:from>
    <xdr:to>
      <xdr:col>71</xdr:col>
      <xdr:colOff>177800</xdr:colOff>
      <xdr:row>78</xdr:row>
      <xdr:rowOff>14754</xdr:rowOff>
    </xdr:to>
    <xdr:cxnSp macro="">
      <xdr:nvCxnSpPr>
        <xdr:cNvPr id="630" name="直線コネクタ 629"/>
        <xdr:cNvCxnSpPr/>
      </xdr:nvCxnSpPr>
      <xdr:spPr>
        <a:xfrm flipV="1">
          <a:off x="12814300" y="13378960"/>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123723</xdr:rowOff>
    </xdr:from>
    <xdr:to>
      <xdr:col>72</xdr:col>
      <xdr:colOff>38100</xdr:colOff>
      <xdr:row>75</xdr:row>
      <xdr:rowOff>53873</xdr:rowOff>
    </xdr:to>
    <xdr:sp macro="" textlink="">
      <xdr:nvSpPr>
        <xdr:cNvPr id="631" name="フローチャート: 判断 630"/>
        <xdr:cNvSpPr/>
      </xdr:nvSpPr>
      <xdr:spPr>
        <a:xfrm>
          <a:off x="13652500" y="1281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70400</xdr:rowOff>
    </xdr:from>
    <xdr:ext cx="534377" cy="259045"/>
    <xdr:sp macro="" textlink="">
      <xdr:nvSpPr>
        <xdr:cNvPr id="632" name="テキスト ボックス 631"/>
        <xdr:cNvSpPr txBox="1"/>
      </xdr:nvSpPr>
      <xdr:spPr>
        <a:xfrm>
          <a:off x="13436111" y="125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88747</xdr:rowOff>
    </xdr:from>
    <xdr:to>
      <xdr:col>67</xdr:col>
      <xdr:colOff>101600</xdr:colOff>
      <xdr:row>75</xdr:row>
      <xdr:rowOff>18897</xdr:rowOff>
    </xdr:to>
    <xdr:sp macro="" textlink="">
      <xdr:nvSpPr>
        <xdr:cNvPr id="633" name="フローチャート: 判断 632"/>
        <xdr:cNvSpPr/>
      </xdr:nvSpPr>
      <xdr:spPr>
        <a:xfrm>
          <a:off x="12763500" y="1277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35424</xdr:rowOff>
    </xdr:from>
    <xdr:ext cx="534377" cy="259045"/>
    <xdr:sp macro="" textlink="">
      <xdr:nvSpPr>
        <xdr:cNvPr id="634" name="テキスト ボックス 633"/>
        <xdr:cNvSpPr txBox="1"/>
      </xdr:nvSpPr>
      <xdr:spPr>
        <a:xfrm>
          <a:off x="12547111" y="125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92132</xdr:rowOff>
    </xdr:from>
    <xdr:to>
      <xdr:col>85</xdr:col>
      <xdr:colOff>177800</xdr:colOff>
      <xdr:row>78</xdr:row>
      <xdr:rowOff>22282</xdr:rowOff>
    </xdr:to>
    <xdr:sp macro="" textlink="">
      <xdr:nvSpPr>
        <xdr:cNvPr id="640" name="楕円 639"/>
        <xdr:cNvSpPr/>
      </xdr:nvSpPr>
      <xdr:spPr>
        <a:xfrm>
          <a:off x="16268700" y="132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7059</xdr:rowOff>
    </xdr:from>
    <xdr:ext cx="534377" cy="259045"/>
    <xdr:sp macro="" textlink="">
      <xdr:nvSpPr>
        <xdr:cNvPr id="641" name="公債費該当値テキスト"/>
        <xdr:cNvSpPr txBox="1"/>
      </xdr:nvSpPr>
      <xdr:spPr>
        <a:xfrm>
          <a:off x="16370300" y="1320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111336</xdr:rowOff>
    </xdr:from>
    <xdr:to>
      <xdr:col>81</xdr:col>
      <xdr:colOff>101600</xdr:colOff>
      <xdr:row>78</xdr:row>
      <xdr:rowOff>41486</xdr:rowOff>
    </xdr:to>
    <xdr:sp macro="" textlink="">
      <xdr:nvSpPr>
        <xdr:cNvPr id="642" name="楕円 641"/>
        <xdr:cNvSpPr/>
      </xdr:nvSpPr>
      <xdr:spPr>
        <a:xfrm>
          <a:off x="15430500" y="133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32613</xdr:rowOff>
    </xdr:from>
    <xdr:ext cx="534377" cy="259045"/>
    <xdr:sp macro="" textlink="">
      <xdr:nvSpPr>
        <xdr:cNvPr id="643" name="テキスト ボックス 642"/>
        <xdr:cNvSpPr txBox="1"/>
      </xdr:nvSpPr>
      <xdr:spPr>
        <a:xfrm>
          <a:off x="15214111" y="134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120458</xdr:rowOff>
    </xdr:from>
    <xdr:to>
      <xdr:col>76</xdr:col>
      <xdr:colOff>165100</xdr:colOff>
      <xdr:row>78</xdr:row>
      <xdr:rowOff>50608</xdr:rowOff>
    </xdr:to>
    <xdr:sp macro="" textlink="">
      <xdr:nvSpPr>
        <xdr:cNvPr id="644" name="楕円 643"/>
        <xdr:cNvSpPr/>
      </xdr:nvSpPr>
      <xdr:spPr>
        <a:xfrm>
          <a:off x="14541500" y="133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41735</xdr:rowOff>
    </xdr:from>
    <xdr:ext cx="534377" cy="259045"/>
    <xdr:sp macro="" textlink="">
      <xdr:nvSpPr>
        <xdr:cNvPr id="645" name="テキスト ボックス 644"/>
        <xdr:cNvSpPr txBox="1"/>
      </xdr:nvSpPr>
      <xdr:spPr>
        <a:xfrm>
          <a:off x="14325111" y="134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126510</xdr:rowOff>
    </xdr:from>
    <xdr:to>
      <xdr:col>72</xdr:col>
      <xdr:colOff>38100</xdr:colOff>
      <xdr:row>78</xdr:row>
      <xdr:rowOff>56660</xdr:rowOff>
    </xdr:to>
    <xdr:sp macro="" textlink="">
      <xdr:nvSpPr>
        <xdr:cNvPr id="646" name="楕円 645"/>
        <xdr:cNvSpPr/>
      </xdr:nvSpPr>
      <xdr:spPr>
        <a:xfrm>
          <a:off x="13652500" y="133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47787</xdr:rowOff>
    </xdr:from>
    <xdr:ext cx="534377" cy="259045"/>
    <xdr:sp macro="" textlink="">
      <xdr:nvSpPr>
        <xdr:cNvPr id="647" name="テキスト ボックス 646"/>
        <xdr:cNvSpPr txBox="1"/>
      </xdr:nvSpPr>
      <xdr:spPr>
        <a:xfrm>
          <a:off x="13436111" y="1342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135404</xdr:rowOff>
    </xdr:from>
    <xdr:to>
      <xdr:col>67</xdr:col>
      <xdr:colOff>101600</xdr:colOff>
      <xdr:row>78</xdr:row>
      <xdr:rowOff>65554</xdr:rowOff>
    </xdr:to>
    <xdr:sp macro="" textlink="">
      <xdr:nvSpPr>
        <xdr:cNvPr id="648" name="楕円 647"/>
        <xdr:cNvSpPr/>
      </xdr:nvSpPr>
      <xdr:spPr>
        <a:xfrm>
          <a:off x="12763500" y="133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56681</xdr:rowOff>
    </xdr:from>
    <xdr:ext cx="534377" cy="259045"/>
    <xdr:sp macro="" textlink="">
      <xdr:nvSpPr>
        <xdr:cNvPr id="649" name="テキスト ボックス 648"/>
        <xdr:cNvSpPr txBox="1"/>
      </xdr:nvSpPr>
      <xdr:spPr>
        <a:xfrm>
          <a:off x="12547111" y="1342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115339</xdr:rowOff>
    </xdr:from>
    <xdr:to>
      <xdr:col>85</xdr:col>
      <xdr:colOff>127000</xdr:colOff>
      <xdr:row>98</xdr:row>
      <xdr:rowOff>132164</xdr:rowOff>
    </xdr:to>
    <xdr:cxnSp macro="">
      <xdr:nvCxnSpPr>
        <xdr:cNvPr id="678" name="直線コネクタ 677"/>
        <xdr:cNvCxnSpPr/>
      </xdr:nvCxnSpPr>
      <xdr:spPr>
        <a:xfrm>
          <a:off x="15481300" y="16917439"/>
          <a:ext cx="8382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115339</xdr:rowOff>
    </xdr:from>
    <xdr:to>
      <xdr:col>81</xdr:col>
      <xdr:colOff>50800</xdr:colOff>
      <xdr:row>98</xdr:row>
      <xdr:rowOff>146070</xdr:rowOff>
    </xdr:to>
    <xdr:cxnSp macro="">
      <xdr:nvCxnSpPr>
        <xdr:cNvPr id="681" name="直線コネクタ 680"/>
        <xdr:cNvCxnSpPr/>
      </xdr:nvCxnSpPr>
      <xdr:spPr>
        <a:xfrm flipV="1">
          <a:off x="14592300" y="16917439"/>
          <a:ext cx="889000" cy="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3" name="テキスト ボックス 682"/>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129398</xdr:rowOff>
    </xdr:from>
    <xdr:to>
      <xdr:col>76</xdr:col>
      <xdr:colOff>114300</xdr:colOff>
      <xdr:row>98</xdr:row>
      <xdr:rowOff>146070</xdr:rowOff>
    </xdr:to>
    <xdr:cxnSp macro="">
      <xdr:nvCxnSpPr>
        <xdr:cNvPr id="684" name="直線コネクタ 683"/>
        <xdr:cNvCxnSpPr/>
      </xdr:nvCxnSpPr>
      <xdr:spPr>
        <a:xfrm>
          <a:off x="13703300" y="16931498"/>
          <a:ext cx="889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129398</xdr:rowOff>
    </xdr:from>
    <xdr:to>
      <xdr:col>71</xdr:col>
      <xdr:colOff>177800</xdr:colOff>
      <xdr:row>99</xdr:row>
      <xdr:rowOff>246</xdr:rowOff>
    </xdr:to>
    <xdr:cxnSp macro="">
      <xdr:nvCxnSpPr>
        <xdr:cNvPr id="687" name="直線コネクタ 686"/>
        <xdr:cNvCxnSpPr/>
      </xdr:nvCxnSpPr>
      <xdr:spPr>
        <a:xfrm flipV="1">
          <a:off x="12814300" y="16931498"/>
          <a:ext cx="889000" cy="4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8128</xdr:rowOff>
    </xdr:from>
    <xdr:to>
      <xdr:col>72</xdr:col>
      <xdr:colOff>38100</xdr:colOff>
      <xdr:row>98</xdr:row>
      <xdr:rowOff>109728</xdr:rowOff>
    </xdr:to>
    <xdr:sp macro="" textlink="">
      <xdr:nvSpPr>
        <xdr:cNvPr id="688" name="フローチャート: 判断 687"/>
        <xdr:cNvSpPr/>
      </xdr:nvSpPr>
      <xdr:spPr>
        <a:xfrm>
          <a:off x="13652500" y="168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126255</xdr:rowOff>
    </xdr:from>
    <xdr:ext cx="534377" cy="259045"/>
    <xdr:sp macro="" textlink="">
      <xdr:nvSpPr>
        <xdr:cNvPr id="689" name="テキスト ボックス 688"/>
        <xdr:cNvSpPr txBox="1"/>
      </xdr:nvSpPr>
      <xdr:spPr>
        <a:xfrm>
          <a:off x="13436111" y="165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171264</xdr:rowOff>
    </xdr:from>
    <xdr:to>
      <xdr:col>67</xdr:col>
      <xdr:colOff>101600</xdr:colOff>
      <xdr:row>98</xdr:row>
      <xdr:rowOff>101414</xdr:rowOff>
    </xdr:to>
    <xdr:sp macro="" textlink="">
      <xdr:nvSpPr>
        <xdr:cNvPr id="690" name="フローチャート: 判断 689"/>
        <xdr:cNvSpPr/>
      </xdr:nvSpPr>
      <xdr:spPr>
        <a:xfrm>
          <a:off x="12763500" y="1680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117941</xdr:rowOff>
    </xdr:from>
    <xdr:ext cx="534377" cy="259045"/>
    <xdr:sp macro="" textlink="">
      <xdr:nvSpPr>
        <xdr:cNvPr id="691" name="テキスト ボックス 690"/>
        <xdr:cNvSpPr txBox="1"/>
      </xdr:nvSpPr>
      <xdr:spPr>
        <a:xfrm>
          <a:off x="12547111" y="1657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81364</xdr:rowOff>
    </xdr:from>
    <xdr:to>
      <xdr:col>85</xdr:col>
      <xdr:colOff>177800</xdr:colOff>
      <xdr:row>99</xdr:row>
      <xdr:rowOff>11514</xdr:rowOff>
    </xdr:to>
    <xdr:sp macro="" textlink="">
      <xdr:nvSpPr>
        <xdr:cNvPr id="697" name="楕円 696"/>
        <xdr:cNvSpPr/>
      </xdr:nvSpPr>
      <xdr:spPr>
        <a:xfrm>
          <a:off x="16268700" y="168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167741</xdr:rowOff>
    </xdr:from>
    <xdr:ext cx="534377" cy="259045"/>
    <xdr:sp macro="" textlink="">
      <xdr:nvSpPr>
        <xdr:cNvPr id="698" name="積立金該当値テキスト"/>
        <xdr:cNvSpPr txBox="1"/>
      </xdr:nvSpPr>
      <xdr:spPr>
        <a:xfrm>
          <a:off x="16370300" y="1679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64539</xdr:rowOff>
    </xdr:from>
    <xdr:to>
      <xdr:col>81</xdr:col>
      <xdr:colOff>101600</xdr:colOff>
      <xdr:row>98</xdr:row>
      <xdr:rowOff>166139</xdr:rowOff>
    </xdr:to>
    <xdr:sp macro="" textlink="">
      <xdr:nvSpPr>
        <xdr:cNvPr id="699" name="楕円 698"/>
        <xdr:cNvSpPr/>
      </xdr:nvSpPr>
      <xdr:spPr>
        <a:xfrm>
          <a:off x="15430500" y="168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157266</xdr:rowOff>
    </xdr:from>
    <xdr:ext cx="534377" cy="259045"/>
    <xdr:sp macro="" textlink="">
      <xdr:nvSpPr>
        <xdr:cNvPr id="700" name="テキスト ボックス 699"/>
        <xdr:cNvSpPr txBox="1"/>
      </xdr:nvSpPr>
      <xdr:spPr>
        <a:xfrm>
          <a:off x="15214111" y="1695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95270</xdr:rowOff>
    </xdr:from>
    <xdr:to>
      <xdr:col>76</xdr:col>
      <xdr:colOff>165100</xdr:colOff>
      <xdr:row>99</xdr:row>
      <xdr:rowOff>25420</xdr:rowOff>
    </xdr:to>
    <xdr:sp macro="" textlink="">
      <xdr:nvSpPr>
        <xdr:cNvPr id="701" name="楕円 700"/>
        <xdr:cNvSpPr/>
      </xdr:nvSpPr>
      <xdr:spPr>
        <a:xfrm>
          <a:off x="14541500" y="1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16547</xdr:rowOff>
    </xdr:from>
    <xdr:ext cx="469744" cy="259045"/>
    <xdr:sp macro="" textlink="">
      <xdr:nvSpPr>
        <xdr:cNvPr id="702" name="テキスト ボックス 701"/>
        <xdr:cNvSpPr txBox="1"/>
      </xdr:nvSpPr>
      <xdr:spPr>
        <a:xfrm>
          <a:off x="14357428" y="1699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78598</xdr:rowOff>
    </xdr:from>
    <xdr:to>
      <xdr:col>72</xdr:col>
      <xdr:colOff>38100</xdr:colOff>
      <xdr:row>99</xdr:row>
      <xdr:rowOff>8748</xdr:rowOff>
    </xdr:to>
    <xdr:sp macro="" textlink="">
      <xdr:nvSpPr>
        <xdr:cNvPr id="703" name="楕円 702"/>
        <xdr:cNvSpPr/>
      </xdr:nvSpPr>
      <xdr:spPr>
        <a:xfrm>
          <a:off x="13652500" y="1688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171325</xdr:rowOff>
    </xdr:from>
    <xdr:ext cx="534377" cy="259045"/>
    <xdr:sp macro="" textlink="">
      <xdr:nvSpPr>
        <xdr:cNvPr id="704" name="テキスト ボックス 703"/>
        <xdr:cNvSpPr txBox="1"/>
      </xdr:nvSpPr>
      <xdr:spPr>
        <a:xfrm>
          <a:off x="13436111" y="1697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120896</xdr:rowOff>
    </xdr:from>
    <xdr:to>
      <xdr:col>67</xdr:col>
      <xdr:colOff>101600</xdr:colOff>
      <xdr:row>99</xdr:row>
      <xdr:rowOff>51046</xdr:rowOff>
    </xdr:to>
    <xdr:sp macro="" textlink="">
      <xdr:nvSpPr>
        <xdr:cNvPr id="705" name="楕円 704"/>
        <xdr:cNvSpPr/>
      </xdr:nvSpPr>
      <xdr:spPr>
        <a:xfrm>
          <a:off x="12763500" y="1692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42173</xdr:rowOff>
    </xdr:from>
    <xdr:ext cx="469744" cy="259045"/>
    <xdr:sp macro="" textlink="">
      <xdr:nvSpPr>
        <xdr:cNvPr id="706" name="テキスト ボックス 705"/>
        <xdr:cNvSpPr txBox="1"/>
      </xdr:nvSpPr>
      <xdr:spPr>
        <a:xfrm>
          <a:off x="12579428" y="1701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125781</xdr:rowOff>
    </xdr:from>
    <xdr:to>
      <xdr:col>102</xdr:col>
      <xdr:colOff>165100</xdr:colOff>
      <xdr:row>39</xdr:row>
      <xdr:rowOff>55931</xdr:rowOff>
    </xdr:to>
    <xdr:sp macro="" textlink="">
      <xdr:nvSpPr>
        <xdr:cNvPr id="745" name="フローチャート: 判断 744"/>
        <xdr:cNvSpPr/>
      </xdr:nvSpPr>
      <xdr:spPr>
        <a:xfrm>
          <a:off x="19494500" y="664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72458</xdr:rowOff>
    </xdr:from>
    <xdr:ext cx="378565" cy="259045"/>
    <xdr:sp macro="" textlink="">
      <xdr:nvSpPr>
        <xdr:cNvPr id="746" name="テキスト ボックス 745"/>
        <xdr:cNvSpPr txBox="1"/>
      </xdr:nvSpPr>
      <xdr:spPr>
        <a:xfrm>
          <a:off x="19356017" y="641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100864</xdr:rowOff>
    </xdr:from>
    <xdr:to>
      <xdr:col>98</xdr:col>
      <xdr:colOff>38100</xdr:colOff>
      <xdr:row>39</xdr:row>
      <xdr:rowOff>31014</xdr:rowOff>
    </xdr:to>
    <xdr:sp macro="" textlink="">
      <xdr:nvSpPr>
        <xdr:cNvPr id="747" name="フローチャート: 判断 746"/>
        <xdr:cNvSpPr/>
      </xdr:nvSpPr>
      <xdr:spPr>
        <a:xfrm>
          <a:off x="18605500" y="66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47540</xdr:rowOff>
    </xdr:from>
    <xdr:ext cx="378565" cy="259045"/>
    <xdr:sp macro="" textlink="">
      <xdr:nvSpPr>
        <xdr:cNvPr id="748" name="テキスト ボックス 747"/>
        <xdr:cNvSpPr txBox="1"/>
      </xdr:nvSpPr>
      <xdr:spPr>
        <a:xfrm>
          <a:off x="18467017" y="63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87350</xdr:rowOff>
    </xdr:from>
    <xdr:to>
      <xdr:col>116</xdr:col>
      <xdr:colOff>63500</xdr:colOff>
      <xdr:row>58</xdr:row>
      <xdr:rowOff>88448</xdr:rowOff>
    </xdr:to>
    <xdr:cxnSp macro="">
      <xdr:nvCxnSpPr>
        <xdr:cNvPr id="790" name="直線コネクタ 789"/>
        <xdr:cNvCxnSpPr/>
      </xdr:nvCxnSpPr>
      <xdr:spPr>
        <a:xfrm flipV="1">
          <a:off x="21323300" y="10031450"/>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88448</xdr:rowOff>
    </xdr:from>
    <xdr:to>
      <xdr:col>111</xdr:col>
      <xdr:colOff>177800</xdr:colOff>
      <xdr:row>58</xdr:row>
      <xdr:rowOff>89179</xdr:rowOff>
    </xdr:to>
    <xdr:cxnSp macro="">
      <xdr:nvCxnSpPr>
        <xdr:cNvPr id="793" name="直線コネクタ 792"/>
        <xdr:cNvCxnSpPr/>
      </xdr:nvCxnSpPr>
      <xdr:spPr>
        <a:xfrm flipV="1">
          <a:off x="20434300" y="1003254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89179</xdr:rowOff>
    </xdr:from>
    <xdr:to>
      <xdr:col>107</xdr:col>
      <xdr:colOff>50800</xdr:colOff>
      <xdr:row>58</xdr:row>
      <xdr:rowOff>90322</xdr:rowOff>
    </xdr:to>
    <xdr:cxnSp macro="">
      <xdr:nvCxnSpPr>
        <xdr:cNvPr id="796" name="直線コネクタ 795"/>
        <xdr:cNvCxnSpPr/>
      </xdr:nvCxnSpPr>
      <xdr:spPr>
        <a:xfrm flipV="1">
          <a:off x="19545300" y="100332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90322</xdr:rowOff>
    </xdr:from>
    <xdr:to>
      <xdr:col>102</xdr:col>
      <xdr:colOff>114300</xdr:colOff>
      <xdr:row>58</xdr:row>
      <xdr:rowOff>91146</xdr:rowOff>
    </xdr:to>
    <xdr:cxnSp macro="">
      <xdr:nvCxnSpPr>
        <xdr:cNvPr id="799" name="直線コネクタ 798"/>
        <xdr:cNvCxnSpPr/>
      </xdr:nvCxnSpPr>
      <xdr:spPr>
        <a:xfrm flipV="1">
          <a:off x="18656300" y="10034422"/>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8067</xdr:rowOff>
    </xdr:from>
    <xdr:to>
      <xdr:col>102</xdr:col>
      <xdr:colOff>165100</xdr:colOff>
      <xdr:row>57</xdr:row>
      <xdr:rowOff>109667</xdr:rowOff>
    </xdr:to>
    <xdr:sp macro="" textlink="">
      <xdr:nvSpPr>
        <xdr:cNvPr id="800" name="フローチャート: 判断 799"/>
        <xdr:cNvSpPr/>
      </xdr:nvSpPr>
      <xdr:spPr>
        <a:xfrm>
          <a:off x="19494500" y="97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126194</xdr:rowOff>
    </xdr:from>
    <xdr:ext cx="469744" cy="259045"/>
    <xdr:sp macro="" textlink="">
      <xdr:nvSpPr>
        <xdr:cNvPr id="801" name="テキスト ボックス 800"/>
        <xdr:cNvSpPr txBox="1"/>
      </xdr:nvSpPr>
      <xdr:spPr>
        <a:xfrm>
          <a:off x="19310428" y="95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2718</xdr:rowOff>
    </xdr:from>
    <xdr:to>
      <xdr:col>98</xdr:col>
      <xdr:colOff>38100</xdr:colOff>
      <xdr:row>57</xdr:row>
      <xdr:rowOff>104318</xdr:rowOff>
    </xdr:to>
    <xdr:sp macro="" textlink="">
      <xdr:nvSpPr>
        <xdr:cNvPr id="802" name="フローチャート: 判断 801"/>
        <xdr:cNvSpPr/>
      </xdr:nvSpPr>
      <xdr:spPr>
        <a:xfrm>
          <a:off x="18605500" y="977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120845</xdr:rowOff>
    </xdr:from>
    <xdr:ext cx="469744" cy="259045"/>
    <xdr:sp macro="" textlink="">
      <xdr:nvSpPr>
        <xdr:cNvPr id="803" name="テキスト ボックス 802"/>
        <xdr:cNvSpPr txBox="1"/>
      </xdr:nvSpPr>
      <xdr:spPr>
        <a:xfrm>
          <a:off x="18421428" y="955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36550</xdr:rowOff>
    </xdr:from>
    <xdr:to>
      <xdr:col>116</xdr:col>
      <xdr:colOff>114300</xdr:colOff>
      <xdr:row>58</xdr:row>
      <xdr:rowOff>138150</xdr:rowOff>
    </xdr:to>
    <xdr:sp macro="" textlink="">
      <xdr:nvSpPr>
        <xdr:cNvPr id="809" name="楕円 808"/>
        <xdr:cNvSpPr/>
      </xdr:nvSpPr>
      <xdr:spPr>
        <a:xfrm>
          <a:off x="22110700" y="99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122927</xdr:rowOff>
    </xdr:from>
    <xdr:ext cx="469744" cy="259045"/>
    <xdr:sp macro="" textlink="">
      <xdr:nvSpPr>
        <xdr:cNvPr id="810" name="貸付金該当値テキスト"/>
        <xdr:cNvSpPr txBox="1"/>
      </xdr:nvSpPr>
      <xdr:spPr>
        <a:xfrm>
          <a:off x="22212300" y="98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37648</xdr:rowOff>
    </xdr:from>
    <xdr:to>
      <xdr:col>112</xdr:col>
      <xdr:colOff>38100</xdr:colOff>
      <xdr:row>58</xdr:row>
      <xdr:rowOff>139248</xdr:rowOff>
    </xdr:to>
    <xdr:sp macro="" textlink="">
      <xdr:nvSpPr>
        <xdr:cNvPr id="811" name="楕円 810"/>
        <xdr:cNvSpPr/>
      </xdr:nvSpPr>
      <xdr:spPr>
        <a:xfrm>
          <a:off x="21272500" y="99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130375</xdr:rowOff>
    </xdr:from>
    <xdr:ext cx="469744" cy="259045"/>
    <xdr:sp macro="" textlink="">
      <xdr:nvSpPr>
        <xdr:cNvPr id="812" name="テキスト ボックス 811"/>
        <xdr:cNvSpPr txBox="1"/>
      </xdr:nvSpPr>
      <xdr:spPr>
        <a:xfrm>
          <a:off x="21088428" y="1007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38379</xdr:rowOff>
    </xdr:from>
    <xdr:to>
      <xdr:col>107</xdr:col>
      <xdr:colOff>101600</xdr:colOff>
      <xdr:row>58</xdr:row>
      <xdr:rowOff>139979</xdr:rowOff>
    </xdr:to>
    <xdr:sp macro="" textlink="">
      <xdr:nvSpPr>
        <xdr:cNvPr id="813" name="楕円 812"/>
        <xdr:cNvSpPr/>
      </xdr:nvSpPr>
      <xdr:spPr>
        <a:xfrm>
          <a:off x="20383500" y="99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131106</xdr:rowOff>
    </xdr:from>
    <xdr:ext cx="469744" cy="259045"/>
    <xdr:sp macro="" textlink="">
      <xdr:nvSpPr>
        <xdr:cNvPr id="814" name="テキスト ボックス 813"/>
        <xdr:cNvSpPr txBox="1"/>
      </xdr:nvSpPr>
      <xdr:spPr>
        <a:xfrm>
          <a:off x="20199428" y="1007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39522</xdr:rowOff>
    </xdr:from>
    <xdr:to>
      <xdr:col>102</xdr:col>
      <xdr:colOff>165100</xdr:colOff>
      <xdr:row>58</xdr:row>
      <xdr:rowOff>141122</xdr:rowOff>
    </xdr:to>
    <xdr:sp macro="" textlink="">
      <xdr:nvSpPr>
        <xdr:cNvPr id="815" name="楕円 814"/>
        <xdr:cNvSpPr/>
      </xdr:nvSpPr>
      <xdr:spPr>
        <a:xfrm>
          <a:off x="19494500" y="99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132249</xdr:rowOff>
    </xdr:from>
    <xdr:ext cx="469744" cy="259045"/>
    <xdr:sp macro="" textlink="">
      <xdr:nvSpPr>
        <xdr:cNvPr id="816" name="テキスト ボックス 815"/>
        <xdr:cNvSpPr txBox="1"/>
      </xdr:nvSpPr>
      <xdr:spPr>
        <a:xfrm>
          <a:off x="19310428" y="1007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40346</xdr:rowOff>
    </xdr:from>
    <xdr:to>
      <xdr:col>98</xdr:col>
      <xdr:colOff>38100</xdr:colOff>
      <xdr:row>58</xdr:row>
      <xdr:rowOff>141946</xdr:rowOff>
    </xdr:to>
    <xdr:sp macro="" textlink="">
      <xdr:nvSpPr>
        <xdr:cNvPr id="817" name="楕円 816"/>
        <xdr:cNvSpPr/>
      </xdr:nvSpPr>
      <xdr:spPr>
        <a:xfrm>
          <a:off x="18605500" y="99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133073</xdr:rowOff>
    </xdr:from>
    <xdr:ext cx="469744" cy="259045"/>
    <xdr:sp macro="" textlink="">
      <xdr:nvSpPr>
        <xdr:cNvPr id="818" name="テキスト ボックス 817"/>
        <xdr:cNvSpPr txBox="1"/>
      </xdr:nvSpPr>
      <xdr:spPr>
        <a:xfrm>
          <a:off x="18421428" y="100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34753</xdr:rowOff>
    </xdr:from>
    <xdr:to>
      <xdr:col>116</xdr:col>
      <xdr:colOff>63500</xdr:colOff>
      <xdr:row>78</xdr:row>
      <xdr:rowOff>68835</xdr:rowOff>
    </xdr:to>
    <xdr:cxnSp macro="">
      <xdr:nvCxnSpPr>
        <xdr:cNvPr id="848" name="直線コネクタ 847"/>
        <xdr:cNvCxnSpPr/>
      </xdr:nvCxnSpPr>
      <xdr:spPr>
        <a:xfrm flipV="1">
          <a:off x="21323300" y="13407853"/>
          <a:ext cx="838200" cy="3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20013</xdr:rowOff>
    </xdr:from>
    <xdr:ext cx="534377" cy="259045"/>
    <xdr:sp macro="" textlink="">
      <xdr:nvSpPr>
        <xdr:cNvPr id="849" name="繰出金平均値テキスト"/>
        <xdr:cNvSpPr txBox="1"/>
      </xdr:nvSpPr>
      <xdr:spPr>
        <a:xfrm>
          <a:off x="22212300" y="12878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68835</xdr:rowOff>
    </xdr:from>
    <xdr:to>
      <xdr:col>111</xdr:col>
      <xdr:colOff>177800</xdr:colOff>
      <xdr:row>78</xdr:row>
      <xdr:rowOff>97447</xdr:rowOff>
    </xdr:to>
    <xdr:cxnSp macro="">
      <xdr:nvCxnSpPr>
        <xdr:cNvPr id="851" name="直線コネクタ 850"/>
        <xdr:cNvCxnSpPr/>
      </xdr:nvCxnSpPr>
      <xdr:spPr>
        <a:xfrm flipV="1">
          <a:off x="20434300" y="13441935"/>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50817</xdr:rowOff>
    </xdr:from>
    <xdr:ext cx="534377" cy="259045"/>
    <xdr:sp macro="" textlink="">
      <xdr:nvSpPr>
        <xdr:cNvPr id="853" name="テキスト ボックス 852"/>
        <xdr:cNvSpPr txBox="1"/>
      </xdr:nvSpPr>
      <xdr:spPr>
        <a:xfrm>
          <a:off x="21056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97447</xdr:rowOff>
    </xdr:from>
    <xdr:to>
      <xdr:col>107</xdr:col>
      <xdr:colOff>50800</xdr:colOff>
      <xdr:row>78</xdr:row>
      <xdr:rowOff>144862</xdr:rowOff>
    </xdr:to>
    <xdr:cxnSp macro="">
      <xdr:nvCxnSpPr>
        <xdr:cNvPr id="854" name="直線コネクタ 853"/>
        <xdr:cNvCxnSpPr/>
      </xdr:nvCxnSpPr>
      <xdr:spPr>
        <a:xfrm flipV="1">
          <a:off x="19545300" y="13470547"/>
          <a:ext cx="889000" cy="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9497</xdr:rowOff>
    </xdr:from>
    <xdr:ext cx="534377" cy="259045"/>
    <xdr:sp macro="" textlink="">
      <xdr:nvSpPr>
        <xdr:cNvPr id="856" name="テキスト ボックス 855"/>
        <xdr:cNvSpPr txBox="1"/>
      </xdr:nvSpPr>
      <xdr:spPr>
        <a:xfrm>
          <a:off x="20167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144862</xdr:rowOff>
    </xdr:from>
    <xdr:to>
      <xdr:col>102</xdr:col>
      <xdr:colOff>114300</xdr:colOff>
      <xdr:row>79</xdr:row>
      <xdr:rowOff>33344</xdr:rowOff>
    </xdr:to>
    <xdr:cxnSp macro="">
      <xdr:nvCxnSpPr>
        <xdr:cNvPr id="857" name="直線コネクタ 856"/>
        <xdr:cNvCxnSpPr/>
      </xdr:nvCxnSpPr>
      <xdr:spPr>
        <a:xfrm flipV="1">
          <a:off x="18656300" y="13517962"/>
          <a:ext cx="889000" cy="5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105530</xdr:rowOff>
    </xdr:from>
    <xdr:to>
      <xdr:col>102</xdr:col>
      <xdr:colOff>165100</xdr:colOff>
      <xdr:row>77</xdr:row>
      <xdr:rowOff>35680</xdr:rowOff>
    </xdr:to>
    <xdr:sp macro="" textlink="">
      <xdr:nvSpPr>
        <xdr:cNvPr id="858" name="フローチャート: 判断 857"/>
        <xdr:cNvSpPr/>
      </xdr:nvSpPr>
      <xdr:spPr>
        <a:xfrm>
          <a:off x="19494500" y="131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52208</xdr:rowOff>
    </xdr:from>
    <xdr:ext cx="534377" cy="259045"/>
    <xdr:sp macro="" textlink="">
      <xdr:nvSpPr>
        <xdr:cNvPr id="859" name="テキスト ボックス 858"/>
        <xdr:cNvSpPr txBox="1"/>
      </xdr:nvSpPr>
      <xdr:spPr>
        <a:xfrm>
          <a:off x="19278111" y="129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167272</xdr:rowOff>
    </xdr:from>
    <xdr:to>
      <xdr:col>98</xdr:col>
      <xdr:colOff>38100</xdr:colOff>
      <xdr:row>77</xdr:row>
      <xdr:rowOff>97422</xdr:rowOff>
    </xdr:to>
    <xdr:sp macro="" textlink="">
      <xdr:nvSpPr>
        <xdr:cNvPr id="860" name="フローチャート: 判断 859"/>
        <xdr:cNvSpPr/>
      </xdr:nvSpPr>
      <xdr:spPr>
        <a:xfrm>
          <a:off x="18605500" y="131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113949</xdr:rowOff>
    </xdr:from>
    <xdr:ext cx="534377" cy="259045"/>
    <xdr:sp macro="" textlink="">
      <xdr:nvSpPr>
        <xdr:cNvPr id="861" name="テキスト ボックス 860"/>
        <xdr:cNvSpPr txBox="1"/>
      </xdr:nvSpPr>
      <xdr:spPr>
        <a:xfrm>
          <a:off x="18389111" y="129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155403</xdr:rowOff>
    </xdr:from>
    <xdr:to>
      <xdr:col>116</xdr:col>
      <xdr:colOff>114300</xdr:colOff>
      <xdr:row>78</xdr:row>
      <xdr:rowOff>85553</xdr:rowOff>
    </xdr:to>
    <xdr:sp macro="" textlink="">
      <xdr:nvSpPr>
        <xdr:cNvPr id="867" name="楕円 866"/>
        <xdr:cNvSpPr/>
      </xdr:nvSpPr>
      <xdr:spPr>
        <a:xfrm>
          <a:off x="22110700" y="133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133830</xdr:rowOff>
    </xdr:from>
    <xdr:ext cx="534377" cy="259045"/>
    <xdr:sp macro="" textlink="">
      <xdr:nvSpPr>
        <xdr:cNvPr id="868" name="繰出金該当値テキスト"/>
        <xdr:cNvSpPr txBox="1"/>
      </xdr:nvSpPr>
      <xdr:spPr>
        <a:xfrm>
          <a:off x="22212300" y="133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18035</xdr:rowOff>
    </xdr:from>
    <xdr:to>
      <xdr:col>112</xdr:col>
      <xdr:colOff>38100</xdr:colOff>
      <xdr:row>78</xdr:row>
      <xdr:rowOff>119635</xdr:rowOff>
    </xdr:to>
    <xdr:sp macro="" textlink="">
      <xdr:nvSpPr>
        <xdr:cNvPr id="869" name="楕円 868"/>
        <xdr:cNvSpPr/>
      </xdr:nvSpPr>
      <xdr:spPr>
        <a:xfrm>
          <a:off x="21272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110762</xdr:rowOff>
    </xdr:from>
    <xdr:ext cx="534377" cy="259045"/>
    <xdr:sp macro="" textlink="">
      <xdr:nvSpPr>
        <xdr:cNvPr id="870" name="テキスト ボックス 869"/>
        <xdr:cNvSpPr txBox="1"/>
      </xdr:nvSpPr>
      <xdr:spPr>
        <a:xfrm>
          <a:off x="21056111" y="134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46647</xdr:rowOff>
    </xdr:from>
    <xdr:to>
      <xdr:col>107</xdr:col>
      <xdr:colOff>101600</xdr:colOff>
      <xdr:row>78</xdr:row>
      <xdr:rowOff>148247</xdr:rowOff>
    </xdr:to>
    <xdr:sp macro="" textlink="">
      <xdr:nvSpPr>
        <xdr:cNvPr id="871" name="楕円 870"/>
        <xdr:cNvSpPr/>
      </xdr:nvSpPr>
      <xdr:spPr>
        <a:xfrm>
          <a:off x="20383500" y="134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139374</xdr:rowOff>
    </xdr:from>
    <xdr:ext cx="534377" cy="259045"/>
    <xdr:sp macro="" textlink="">
      <xdr:nvSpPr>
        <xdr:cNvPr id="872" name="テキスト ボックス 871"/>
        <xdr:cNvSpPr txBox="1"/>
      </xdr:nvSpPr>
      <xdr:spPr>
        <a:xfrm>
          <a:off x="20167111" y="1351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94062</xdr:rowOff>
    </xdr:from>
    <xdr:to>
      <xdr:col>102</xdr:col>
      <xdr:colOff>165100</xdr:colOff>
      <xdr:row>79</xdr:row>
      <xdr:rowOff>24212</xdr:rowOff>
    </xdr:to>
    <xdr:sp macro="" textlink="">
      <xdr:nvSpPr>
        <xdr:cNvPr id="873" name="楕円 872"/>
        <xdr:cNvSpPr/>
      </xdr:nvSpPr>
      <xdr:spPr>
        <a:xfrm>
          <a:off x="19494500" y="1346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15339</xdr:rowOff>
    </xdr:from>
    <xdr:ext cx="534377" cy="259045"/>
    <xdr:sp macro="" textlink="">
      <xdr:nvSpPr>
        <xdr:cNvPr id="874" name="テキスト ボックス 873"/>
        <xdr:cNvSpPr txBox="1"/>
      </xdr:nvSpPr>
      <xdr:spPr>
        <a:xfrm>
          <a:off x="19278111" y="135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153994</xdr:rowOff>
    </xdr:from>
    <xdr:to>
      <xdr:col>98</xdr:col>
      <xdr:colOff>38100</xdr:colOff>
      <xdr:row>79</xdr:row>
      <xdr:rowOff>84144</xdr:rowOff>
    </xdr:to>
    <xdr:sp macro="" textlink="">
      <xdr:nvSpPr>
        <xdr:cNvPr id="875" name="楕円 874"/>
        <xdr:cNvSpPr/>
      </xdr:nvSpPr>
      <xdr:spPr>
        <a:xfrm>
          <a:off x="18605500" y="135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75271</xdr:rowOff>
    </xdr:from>
    <xdr:ext cx="534377" cy="259045"/>
    <xdr:sp macro="" textlink="">
      <xdr:nvSpPr>
        <xdr:cNvPr id="876" name="テキスト ボックス 875"/>
        <xdr:cNvSpPr txBox="1"/>
      </xdr:nvSpPr>
      <xdr:spPr>
        <a:xfrm>
          <a:off x="18389111" y="136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18,338
17,818
38.37
7,705,719
7,427,168
271,343
5,028,269
6,680,346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108458</xdr:rowOff>
    </xdr:from>
    <xdr:to>
      <xdr:col>24</xdr:col>
      <xdr:colOff>63500</xdr:colOff>
      <xdr:row>39</xdr:row>
      <xdr:rowOff>97790</xdr:rowOff>
    </xdr:to>
    <xdr:cxnSp macro="">
      <xdr:nvCxnSpPr>
        <xdr:cNvPr id="61" name="直線コネクタ 60"/>
        <xdr:cNvCxnSpPr/>
      </xdr:nvCxnSpPr>
      <xdr:spPr>
        <a:xfrm flipV="1">
          <a:off x="3797300" y="6623558"/>
          <a:ext cx="8382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66167</xdr:rowOff>
    </xdr:from>
    <xdr:to>
      <xdr:col>19</xdr:col>
      <xdr:colOff>177800</xdr:colOff>
      <xdr:row>39</xdr:row>
      <xdr:rowOff>97790</xdr:rowOff>
    </xdr:to>
    <xdr:cxnSp macro="">
      <xdr:nvCxnSpPr>
        <xdr:cNvPr id="64" name="直線コネクタ 63"/>
        <xdr:cNvCxnSpPr/>
      </xdr:nvCxnSpPr>
      <xdr:spPr>
        <a:xfrm>
          <a:off x="2908300" y="6581267"/>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66167</xdr:rowOff>
    </xdr:from>
    <xdr:to>
      <xdr:col>15</xdr:col>
      <xdr:colOff>50800</xdr:colOff>
      <xdr:row>38</xdr:row>
      <xdr:rowOff>113411</xdr:rowOff>
    </xdr:to>
    <xdr:cxnSp macro="">
      <xdr:nvCxnSpPr>
        <xdr:cNvPr id="67" name="直線コネクタ 66"/>
        <xdr:cNvCxnSpPr/>
      </xdr:nvCxnSpPr>
      <xdr:spPr>
        <a:xfrm flipV="1">
          <a:off x="2019300" y="6581267"/>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113411</xdr:rowOff>
    </xdr:from>
    <xdr:to>
      <xdr:col>10</xdr:col>
      <xdr:colOff>114300</xdr:colOff>
      <xdr:row>38</xdr:row>
      <xdr:rowOff>168275</xdr:rowOff>
    </xdr:to>
    <xdr:cxnSp macro="">
      <xdr:nvCxnSpPr>
        <xdr:cNvPr id="70" name="直線コネクタ 69"/>
        <xdr:cNvCxnSpPr/>
      </xdr:nvCxnSpPr>
      <xdr:spPr>
        <a:xfrm flipV="1">
          <a:off x="1130300" y="662851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77851</xdr:rowOff>
    </xdr:from>
    <xdr:to>
      <xdr:col>10</xdr:col>
      <xdr:colOff>165100</xdr:colOff>
      <xdr:row>38</xdr:row>
      <xdr:rowOff>8001</xdr:rowOff>
    </xdr:to>
    <xdr:sp macro="" textlink="">
      <xdr:nvSpPr>
        <xdr:cNvPr id="71" name="フローチャート: 判断 70"/>
        <xdr:cNvSpPr/>
      </xdr:nvSpPr>
      <xdr:spPr>
        <a:xfrm>
          <a:off x="1968500" y="642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24528</xdr:rowOff>
    </xdr:from>
    <xdr:ext cx="469744" cy="259045"/>
    <xdr:sp macro="" textlink="">
      <xdr:nvSpPr>
        <xdr:cNvPr id="72" name="テキスト ボックス 71"/>
        <xdr:cNvSpPr txBox="1"/>
      </xdr:nvSpPr>
      <xdr:spPr>
        <a:xfrm>
          <a:off x="1784428" y="619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114046</xdr:rowOff>
    </xdr:from>
    <xdr:to>
      <xdr:col>6</xdr:col>
      <xdr:colOff>38100</xdr:colOff>
      <xdr:row>38</xdr:row>
      <xdr:rowOff>44196</xdr:rowOff>
    </xdr:to>
    <xdr:sp macro="" textlink="">
      <xdr:nvSpPr>
        <xdr:cNvPr id="73" name="フローチャート: 判断 72"/>
        <xdr:cNvSpPr/>
      </xdr:nvSpPr>
      <xdr:spPr>
        <a:xfrm>
          <a:off x="1079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60723</xdr:rowOff>
    </xdr:from>
    <xdr:ext cx="469744" cy="259045"/>
    <xdr:sp macro="" textlink="">
      <xdr:nvSpPr>
        <xdr:cNvPr id="74" name="テキスト ボックス 73"/>
        <xdr:cNvSpPr txBox="1"/>
      </xdr:nvSpPr>
      <xdr:spPr>
        <a:xfrm>
          <a:off x="895428" y="623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57658</xdr:rowOff>
    </xdr:from>
    <xdr:to>
      <xdr:col>24</xdr:col>
      <xdr:colOff>114300</xdr:colOff>
      <xdr:row>38</xdr:row>
      <xdr:rowOff>159258</xdr:rowOff>
    </xdr:to>
    <xdr:sp macro="" textlink="">
      <xdr:nvSpPr>
        <xdr:cNvPr id="80" name="楕円 79"/>
        <xdr:cNvSpPr/>
      </xdr:nvSpPr>
      <xdr:spPr>
        <a:xfrm>
          <a:off x="45847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144035</xdr:rowOff>
    </xdr:from>
    <xdr:ext cx="469744" cy="259045"/>
    <xdr:sp macro="" textlink="">
      <xdr:nvSpPr>
        <xdr:cNvPr id="81" name="議会費該当値テキスト"/>
        <xdr:cNvSpPr txBox="1"/>
      </xdr:nvSpPr>
      <xdr:spPr>
        <a:xfrm>
          <a:off x="4686300" y="648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46990</xdr:rowOff>
    </xdr:from>
    <xdr:to>
      <xdr:col>20</xdr:col>
      <xdr:colOff>38100</xdr:colOff>
      <xdr:row>39</xdr:row>
      <xdr:rowOff>148590</xdr:rowOff>
    </xdr:to>
    <xdr:sp macro="" textlink="">
      <xdr:nvSpPr>
        <xdr:cNvPr id="82" name="楕円 81"/>
        <xdr:cNvSpPr/>
      </xdr:nvSpPr>
      <xdr:spPr>
        <a:xfrm>
          <a:off x="3746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139717</xdr:rowOff>
    </xdr:from>
    <xdr:ext cx="469744" cy="259045"/>
    <xdr:sp macro="" textlink="">
      <xdr:nvSpPr>
        <xdr:cNvPr id="83" name="テキスト ボックス 82"/>
        <xdr:cNvSpPr txBox="1"/>
      </xdr:nvSpPr>
      <xdr:spPr>
        <a:xfrm>
          <a:off x="3562428"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15367</xdr:rowOff>
    </xdr:from>
    <xdr:to>
      <xdr:col>15</xdr:col>
      <xdr:colOff>101600</xdr:colOff>
      <xdr:row>38</xdr:row>
      <xdr:rowOff>116967</xdr:rowOff>
    </xdr:to>
    <xdr:sp macro="" textlink="">
      <xdr:nvSpPr>
        <xdr:cNvPr id="84" name="楕円 83"/>
        <xdr:cNvSpPr/>
      </xdr:nvSpPr>
      <xdr:spPr>
        <a:xfrm>
          <a:off x="2857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108094</xdr:rowOff>
    </xdr:from>
    <xdr:ext cx="469744" cy="259045"/>
    <xdr:sp macro="" textlink="">
      <xdr:nvSpPr>
        <xdr:cNvPr id="85" name="テキスト ボックス 84"/>
        <xdr:cNvSpPr txBox="1"/>
      </xdr:nvSpPr>
      <xdr:spPr>
        <a:xfrm>
          <a:off x="2673428" y="662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62611</xdr:rowOff>
    </xdr:from>
    <xdr:to>
      <xdr:col>10</xdr:col>
      <xdr:colOff>165100</xdr:colOff>
      <xdr:row>38</xdr:row>
      <xdr:rowOff>164211</xdr:rowOff>
    </xdr:to>
    <xdr:sp macro="" textlink="">
      <xdr:nvSpPr>
        <xdr:cNvPr id="86" name="楕円 85"/>
        <xdr:cNvSpPr/>
      </xdr:nvSpPr>
      <xdr:spPr>
        <a:xfrm>
          <a:off x="1968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155338</xdr:rowOff>
    </xdr:from>
    <xdr:ext cx="469744" cy="259045"/>
    <xdr:sp macro="" textlink="">
      <xdr:nvSpPr>
        <xdr:cNvPr id="87" name="テキスト ボックス 86"/>
        <xdr:cNvSpPr txBox="1"/>
      </xdr:nvSpPr>
      <xdr:spPr>
        <a:xfrm>
          <a:off x="1784428" y="667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117475</xdr:rowOff>
    </xdr:from>
    <xdr:to>
      <xdr:col>6</xdr:col>
      <xdr:colOff>38100</xdr:colOff>
      <xdr:row>39</xdr:row>
      <xdr:rowOff>47625</xdr:rowOff>
    </xdr:to>
    <xdr:sp macro="" textlink="">
      <xdr:nvSpPr>
        <xdr:cNvPr id="88" name="楕円 87"/>
        <xdr:cNvSpPr/>
      </xdr:nvSpPr>
      <xdr:spPr>
        <a:xfrm>
          <a:off x="1079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38752</xdr:rowOff>
    </xdr:from>
    <xdr:ext cx="469744" cy="259045"/>
    <xdr:sp macro="" textlink="">
      <xdr:nvSpPr>
        <xdr:cNvPr id="89" name="テキスト ボックス 88"/>
        <xdr:cNvSpPr txBox="1"/>
      </xdr:nvSpPr>
      <xdr:spPr>
        <a:xfrm>
          <a:off x="895428" y="672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68110</xdr:rowOff>
    </xdr:from>
    <xdr:to>
      <xdr:col>24</xdr:col>
      <xdr:colOff>63500</xdr:colOff>
      <xdr:row>58</xdr:row>
      <xdr:rowOff>82283</xdr:rowOff>
    </xdr:to>
    <xdr:cxnSp macro="">
      <xdr:nvCxnSpPr>
        <xdr:cNvPr id="119" name="直線コネクタ 118"/>
        <xdr:cNvCxnSpPr/>
      </xdr:nvCxnSpPr>
      <xdr:spPr>
        <a:xfrm>
          <a:off x="3797300" y="10012210"/>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68110</xdr:rowOff>
    </xdr:from>
    <xdr:to>
      <xdr:col>19</xdr:col>
      <xdr:colOff>177800</xdr:colOff>
      <xdr:row>58</xdr:row>
      <xdr:rowOff>109624</xdr:rowOff>
    </xdr:to>
    <xdr:cxnSp macro="">
      <xdr:nvCxnSpPr>
        <xdr:cNvPr id="122" name="直線コネクタ 121"/>
        <xdr:cNvCxnSpPr/>
      </xdr:nvCxnSpPr>
      <xdr:spPr>
        <a:xfrm flipV="1">
          <a:off x="2908300" y="10012210"/>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109624</xdr:rowOff>
    </xdr:from>
    <xdr:to>
      <xdr:col>15</xdr:col>
      <xdr:colOff>50800</xdr:colOff>
      <xdr:row>58</xdr:row>
      <xdr:rowOff>131623</xdr:rowOff>
    </xdr:to>
    <xdr:cxnSp macro="">
      <xdr:nvCxnSpPr>
        <xdr:cNvPr id="125" name="直線コネクタ 124"/>
        <xdr:cNvCxnSpPr/>
      </xdr:nvCxnSpPr>
      <xdr:spPr>
        <a:xfrm flipV="1">
          <a:off x="2019300" y="10053724"/>
          <a:ext cx="889000" cy="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131623</xdr:rowOff>
    </xdr:from>
    <xdr:to>
      <xdr:col>10</xdr:col>
      <xdr:colOff>114300</xdr:colOff>
      <xdr:row>59</xdr:row>
      <xdr:rowOff>47201</xdr:rowOff>
    </xdr:to>
    <xdr:cxnSp macro="">
      <xdr:nvCxnSpPr>
        <xdr:cNvPr id="128" name="直線コネクタ 127"/>
        <xdr:cNvCxnSpPr/>
      </xdr:nvCxnSpPr>
      <xdr:spPr>
        <a:xfrm flipV="1">
          <a:off x="1130300" y="10075723"/>
          <a:ext cx="889000" cy="8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93281</xdr:rowOff>
    </xdr:from>
    <xdr:to>
      <xdr:col>10</xdr:col>
      <xdr:colOff>165100</xdr:colOff>
      <xdr:row>58</xdr:row>
      <xdr:rowOff>23431</xdr:rowOff>
    </xdr:to>
    <xdr:sp macro="" textlink="">
      <xdr:nvSpPr>
        <xdr:cNvPr id="129" name="フローチャート: 判断 128"/>
        <xdr:cNvSpPr/>
      </xdr:nvSpPr>
      <xdr:spPr>
        <a:xfrm>
          <a:off x="1968500" y="986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39958</xdr:rowOff>
    </xdr:from>
    <xdr:ext cx="534377" cy="259045"/>
    <xdr:sp macro="" textlink="">
      <xdr:nvSpPr>
        <xdr:cNvPr id="130" name="テキスト ボックス 129"/>
        <xdr:cNvSpPr txBox="1"/>
      </xdr:nvSpPr>
      <xdr:spPr>
        <a:xfrm>
          <a:off x="1752111" y="964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114777</xdr:rowOff>
    </xdr:from>
    <xdr:to>
      <xdr:col>6</xdr:col>
      <xdr:colOff>38100</xdr:colOff>
      <xdr:row>58</xdr:row>
      <xdr:rowOff>44927</xdr:rowOff>
    </xdr:to>
    <xdr:sp macro="" textlink="">
      <xdr:nvSpPr>
        <xdr:cNvPr id="131" name="フローチャート: 判断 130"/>
        <xdr:cNvSpPr/>
      </xdr:nvSpPr>
      <xdr:spPr>
        <a:xfrm>
          <a:off x="1079500" y="9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61454</xdr:rowOff>
    </xdr:from>
    <xdr:ext cx="534377" cy="259045"/>
    <xdr:sp macro="" textlink="">
      <xdr:nvSpPr>
        <xdr:cNvPr id="132" name="テキスト ボックス 131"/>
        <xdr:cNvSpPr txBox="1"/>
      </xdr:nvSpPr>
      <xdr:spPr>
        <a:xfrm>
          <a:off x="863111" y="9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31483</xdr:rowOff>
    </xdr:from>
    <xdr:to>
      <xdr:col>24</xdr:col>
      <xdr:colOff>114300</xdr:colOff>
      <xdr:row>58</xdr:row>
      <xdr:rowOff>133083</xdr:rowOff>
    </xdr:to>
    <xdr:sp macro="" textlink="">
      <xdr:nvSpPr>
        <xdr:cNvPr id="138" name="楕円 137"/>
        <xdr:cNvSpPr/>
      </xdr:nvSpPr>
      <xdr:spPr>
        <a:xfrm>
          <a:off x="4584700" y="99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9910</xdr:rowOff>
    </xdr:from>
    <xdr:ext cx="534377" cy="259045"/>
    <xdr:sp macro="" textlink="">
      <xdr:nvSpPr>
        <xdr:cNvPr id="139" name="総務費該当値テキスト"/>
        <xdr:cNvSpPr txBox="1"/>
      </xdr:nvSpPr>
      <xdr:spPr>
        <a:xfrm>
          <a:off x="4686300" y="99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17310</xdr:rowOff>
    </xdr:from>
    <xdr:to>
      <xdr:col>20</xdr:col>
      <xdr:colOff>38100</xdr:colOff>
      <xdr:row>58</xdr:row>
      <xdr:rowOff>118910</xdr:rowOff>
    </xdr:to>
    <xdr:sp macro="" textlink="">
      <xdr:nvSpPr>
        <xdr:cNvPr id="140" name="楕円 139"/>
        <xdr:cNvSpPr/>
      </xdr:nvSpPr>
      <xdr:spPr>
        <a:xfrm>
          <a:off x="3746500" y="99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110037</xdr:rowOff>
    </xdr:from>
    <xdr:ext cx="534377" cy="259045"/>
    <xdr:sp macro="" textlink="">
      <xdr:nvSpPr>
        <xdr:cNvPr id="141" name="テキスト ボックス 140"/>
        <xdr:cNvSpPr txBox="1"/>
      </xdr:nvSpPr>
      <xdr:spPr>
        <a:xfrm>
          <a:off x="3530111" y="1005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58824</xdr:rowOff>
    </xdr:from>
    <xdr:to>
      <xdr:col>15</xdr:col>
      <xdr:colOff>101600</xdr:colOff>
      <xdr:row>58</xdr:row>
      <xdr:rowOff>160424</xdr:rowOff>
    </xdr:to>
    <xdr:sp macro="" textlink="">
      <xdr:nvSpPr>
        <xdr:cNvPr id="142" name="楕円 141"/>
        <xdr:cNvSpPr/>
      </xdr:nvSpPr>
      <xdr:spPr>
        <a:xfrm>
          <a:off x="2857500" y="1000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151551</xdr:rowOff>
    </xdr:from>
    <xdr:ext cx="534377" cy="259045"/>
    <xdr:sp macro="" textlink="">
      <xdr:nvSpPr>
        <xdr:cNvPr id="143" name="テキスト ボックス 142"/>
        <xdr:cNvSpPr txBox="1"/>
      </xdr:nvSpPr>
      <xdr:spPr>
        <a:xfrm>
          <a:off x="2641111" y="1009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80823</xdr:rowOff>
    </xdr:from>
    <xdr:to>
      <xdr:col>10</xdr:col>
      <xdr:colOff>165100</xdr:colOff>
      <xdr:row>59</xdr:row>
      <xdr:rowOff>10973</xdr:rowOff>
    </xdr:to>
    <xdr:sp macro="" textlink="">
      <xdr:nvSpPr>
        <xdr:cNvPr id="144" name="楕円 143"/>
        <xdr:cNvSpPr/>
      </xdr:nvSpPr>
      <xdr:spPr>
        <a:xfrm>
          <a:off x="1968500" y="10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2100</xdr:rowOff>
    </xdr:from>
    <xdr:ext cx="534377" cy="259045"/>
    <xdr:sp macro="" textlink="">
      <xdr:nvSpPr>
        <xdr:cNvPr id="145" name="テキスト ボックス 144"/>
        <xdr:cNvSpPr txBox="1"/>
      </xdr:nvSpPr>
      <xdr:spPr>
        <a:xfrm>
          <a:off x="1752111" y="10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167851</xdr:rowOff>
    </xdr:from>
    <xdr:to>
      <xdr:col>6</xdr:col>
      <xdr:colOff>38100</xdr:colOff>
      <xdr:row>59</xdr:row>
      <xdr:rowOff>98001</xdr:rowOff>
    </xdr:to>
    <xdr:sp macro="" textlink="">
      <xdr:nvSpPr>
        <xdr:cNvPr id="146" name="楕円 145"/>
        <xdr:cNvSpPr/>
      </xdr:nvSpPr>
      <xdr:spPr>
        <a:xfrm>
          <a:off x="1079500" y="101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89128</xdr:rowOff>
    </xdr:from>
    <xdr:ext cx="534377" cy="259045"/>
    <xdr:sp macro="" textlink="">
      <xdr:nvSpPr>
        <xdr:cNvPr id="147" name="テキスト ボックス 146"/>
        <xdr:cNvSpPr txBox="1"/>
      </xdr:nvSpPr>
      <xdr:spPr>
        <a:xfrm>
          <a:off x="863111" y="1020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105879</xdr:rowOff>
    </xdr:from>
    <xdr:to>
      <xdr:col>24</xdr:col>
      <xdr:colOff>63500</xdr:colOff>
      <xdr:row>77</xdr:row>
      <xdr:rowOff>107555</xdr:rowOff>
    </xdr:to>
    <xdr:cxnSp macro="">
      <xdr:nvCxnSpPr>
        <xdr:cNvPr id="179" name="直線コネクタ 178"/>
        <xdr:cNvCxnSpPr/>
      </xdr:nvCxnSpPr>
      <xdr:spPr>
        <a:xfrm>
          <a:off x="3797300" y="13307529"/>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105879</xdr:rowOff>
    </xdr:from>
    <xdr:to>
      <xdr:col>19</xdr:col>
      <xdr:colOff>177800</xdr:colOff>
      <xdr:row>78</xdr:row>
      <xdr:rowOff>10150</xdr:rowOff>
    </xdr:to>
    <xdr:cxnSp macro="">
      <xdr:nvCxnSpPr>
        <xdr:cNvPr id="182" name="直線コネクタ 181"/>
        <xdr:cNvCxnSpPr/>
      </xdr:nvCxnSpPr>
      <xdr:spPr>
        <a:xfrm flipV="1">
          <a:off x="2908300" y="13307529"/>
          <a:ext cx="889000" cy="7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165108</xdr:rowOff>
    </xdr:from>
    <xdr:to>
      <xdr:col>15</xdr:col>
      <xdr:colOff>50800</xdr:colOff>
      <xdr:row>78</xdr:row>
      <xdr:rowOff>10150</xdr:rowOff>
    </xdr:to>
    <xdr:cxnSp macro="">
      <xdr:nvCxnSpPr>
        <xdr:cNvPr id="185" name="直線コネクタ 184"/>
        <xdr:cNvCxnSpPr/>
      </xdr:nvCxnSpPr>
      <xdr:spPr>
        <a:xfrm>
          <a:off x="2019300" y="13366758"/>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165108</xdr:rowOff>
    </xdr:from>
    <xdr:to>
      <xdr:col>10</xdr:col>
      <xdr:colOff>114300</xdr:colOff>
      <xdr:row>78</xdr:row>
      <xdr:rowOff>115534</xdr:rowOff>
    </xdr:to>
    <xdr:cxnSp macro="">
      <xdr:nvCxnSpPr>
        <xdr:cNvPr id="188" name="直線コネクタ 187"/>
        <xdr:cNvCxnSpPr/>
      </xdr:nvCxnSpPr>
      <xdr:spPr>
        <a:xfrm flipV="1">
          <a:off x="1130300" y="13366758"/>
          <a:ext cx="889000" cy="1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139388</xdr:rowOff>
    </xdr:from>
    <xdr:to>
      <xdr:col>10</xdr:col>
      <xdr:colOff>165100</xdr:colOff>
      <xdr:row>76</xdr:row>
      <xdr:rowOff>69537</xdr:rowOff>
    </xdr:to>
    <xdr:sp macro="" textlink="">
      <xdr:nvSpPr>
        <xdr:cNvPr id="189" name="フローチャート: 判断 188"/>
        <xdr:cNvSpPr/>
      </xdr:nvSpPr>
      <xdr:spPr>
        <a:xfrm>
          <a:off x="1968500" y="129981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86065</xdr:rowOff>
    </xdr:from>
    <xdr:ext cx="599010" cy="259045"/>
    <xdr:sp macro="" textlink="">
      <xdr:nvSpPr>
        <xdr:cNvPr id="190" name="テキスト ボックス 189"/>
        <xdr:cNvSpPr txBox="1"/>
      </xdr:nvSpPr>
      <xdr:spPr>
        <a:xfrm>
          <a:off x="1719795" y="1277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101178</xdr:rowOff>
    </xdr:from>
    <xdr:to>
      <xdr:col>6</xdr:col>
      <xdr:colOff>38100</xdr:colOff>
      <xdr:row>77</xdr:row>
      <xdr:rowOff>31328</xdr:rowOff>
    </xdr:to>
    <xdr:sp macro="" textlink="">
      <xdr:nvSpPr>
        <xdr:cNvPr id="191" name="フローチャート: 判断 190"/>
        <xdr:cNvSpPr/>
      </xdr:nvSpPr>
      <xdr:spPr>
        <a:xfrm>
          <a:off x="1079500" y="131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47856</xdr:rowOff>
    </xdr:from>
    <xdr:ext cx="599010" cy="259045"/>
    <xdr:sp macro="" textlink="">
      <xdr:nvSpPr>
        <xdr:cNvPr id="192" name="テキスト ボックス 191"/>
        <xdr:cNvSpPr txBox="1"/>
      </xdr:nvSpPr>
      <xdr:spPr>
        <a:xfrm>
          <a:off x="830795" y="1290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56755</xdr:rowOff>
    </xdr:from>
    <xdr:to>
      <xdr:col>24</xdr:col>
      <xdr:colOff>114300</xdr:colOff>
      <xdr:row>77</xdr:row>
      <xdr:rowOff>158355</xdr:rowOff>
    </xdr:to>
    <xdr:sp macro="" textlink="">
      <xdr:nvSpPr>
        <xdr:cNvPr id="198" name="楕円 197"/>
        <xdr:cNvSpPr/>
      </xdr:nvSpPr>
      <xdr:spPr>
        <a:xfrm>
          <a:off x="4584700" y="132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143132</xdr:rowOff>
    </xdr:from>
    <xdr:ext cx="599010" cy="259045"/>
    <xdr:sp macro="" textlink="">
      <xdr:nvSpPr>
        <xdr:cNvPr id="199" name="民生費該当値テキスト"/>
        <xdr:cNvSpPr txBox="1"/>
      </xdr:nvSpPr>
      <xdr:spPr>
        <a:xfrm>
          <a:off x="4686300" y="1317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55079</xdr:rowOff>
    </xdr:from>
    <xdr:to>
      <xdr:col>20</xdr:col>
      <xdr:colOff>38100</xdr:colOff>
      <xdr:row>77</xdr:row>
      <xdr:rowOff>156679</xdr:rowOff>
    </xdr:to>
    <xdr:sp macro="" textlink="">
      <xdr:nvSpPr>
        <xdr:cNvPr id="200" name="楕円 199"/>
        <xdr:cNvSpPr/>
      </xdr:nvSpPr>
      <xdr:spPr>
        <a:xfrm>
          <a:off x="3746500" y="132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147806</xdr:rowOff>
    </xdr:from>
    <xdr:ext cx="599010" cy="259045"/>
    <xdr:sp macro="" textlink="">
      <xdr:nvSpPr>
        <xdr:cNvPr id="201" name="テキスト ボックス 200"/>
        <xdr:cNvSpPr txBox="1"/>
      </xdr:nvSpPr>
      <xdr:spPr>
        <a:xfrm>
          <a:off x="3497795" y="1334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130800</xdr:rowOff>
    </xdr:from>
    <xdr:to>
      <xdr:col>15</xdr:col>
      <xdr:colOff>101600</xdr:colOff>
      <xdr:row>78</xdr:row>
      <xdr:rowOff>60950</xdr:rowOff>
    </xdr:to>
    <xdr:sp macro="" textlink="">
      <xdr:nvSpPr>
        <xdr:cNvPr id="202" name="楕円 201"/>
        <xdr:cNvSpPr/>
      </xdr:nvSpPr>
      <xdr:spPr>
        <a:xfrm>
          <a:off x="2857500" y="13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52077</xdr:rowOff>
    </xdr:from>
    <xdr:ext cx="599010" cy="259045"/>
    <xdr:sp macro="" textlink="">
      <xdr:nvSpPr>
        <xdr:cNvPr id="203" name="テキスト ボックス 202"/>
        <xdr:cNvSpPr txBox="1"/>
      </xdr:nvSpPr>
      <xdr:spPr>
        <a:xfrm>
          <a:off x="2608795" y="1342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114308</xdr:rowOff>
    </xdr:from>
    <xdr:to>
      <xdr:col>10</xdr:col>
      <xdr:colOff>165100</xdr:colOff>
      <xdr:row>78</xdr:row>
      <xdr:rowOff>44458</xdr:rowOff>
    </xdr:to>
    <xdr:sp macro="" textlink="">
      <xdr:nvSpPr>
        <xdr:cNvPr id="204" name="楕円 203"/>
        <xdr:cNvSpPr/>
      </xdr:nvSpPr>
      <xdr:spPr>
        <a:xfrm>
          <a:off x="1968500" y="133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35585</xdr:rowOff>
    </xdr:from>
    <xdr:ext cx="599010" cy="259045"/>
    <xdr:sp macro="" textlink="">
      <xdr:nvSpPr>
        <xdr:cNvPr id="205" name="テキスト ボックス 204"/>
        <xdr:cNvSpPr txBox="1"/>
      </xdr:nvSpPr>
      <xdr:spPr>
        <a:xfrm>
          <a:off x="1719795" y="1340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64734</xdr:rowOff>
    </xdr:from>
    <xdr:to>
      <xdr:col>6</xdr:col>
      <xdr:colOff>38100</xdr:colOff>
      <xdr:row>78</xdr:row>
      <xdr:rowOff>166334</xdr:rowOff>
    </xdr:to>
    <xdr:sp macro="" textlink="">
      <xdr:nvSpPr>
        <xdr:cNvPr id="206" name="楕円 205"/>
        <xdr:cNvSpPr/>
      </xdr:nvSpPr>
      <xdr:spPr>
        <a:xfrm>
          <a:off x="1079500" y="134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157461</xdr:rowOff>
    </xdr:from>
    <xdr:ext cx="599010" cy="259045"/>
    <xdr:sp macro="" textlink="">
      <xdr:nvSpPr>
        <xdr:cNvPr id="207" name="テキスト ボックス 206"/>
        <xdr:cNvSpPr txBox="1"/>
      </xdr:nvSpPr>
      <xdr:spPr>
        <a:xfrm>
          <a:off x="830795" y="1353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117563</xdr:rowOff>
    </xdr:from>
    <xdr:to>
      <xdr:col>24</xdr:col>
      <xdr:colOff>63500</xdr:colOff>
      <xdr:row>97</xdr:row>
      <xdr:rowOff>135598</xdr:rowOff>
    </xdr:to>
    <xdr:cxnSp macro="">
      <xdr:nvCxnSpPr>
        <xdr:cNvPr id="237" name="直線コネクタ 236"/>
        <xdr:cNvCxnSpPr/>
      </xdr:nvCxnSpPr>
      <xdr:spPr>
        <a:xfrm flipV="1">
          <a:off x="3797300" y="16748213"/>
          <a:ext cx="838200" cy="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135598</xdr:rowOff>
    </xdr:from>
    <xdr:to>
      <xdr:col>19</xdr:col>
      <xdr:colOff>177800</xdr:colOff>
      <xdr:row>97</xdr:row>
      <xdr:rowOff>135967</xdr:rowOff>
    </xdr:to>
    <xdr:cxnSp macro="">
      <xdr:nvCxnSpPr>
        <xdr:cNvPr id="240" name="直線コネクタ 239"/>
        <xdr:cNvCxnSpPr/>
      </xdr:nvCxnSpPr>
      <xdr:spPr>
        <a:xfrm flipV="1">
          <a:off x="2908300" y="16766248"/>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94768</xdr:rowOff>
    </xdr:from>
    <xdr:to>
      <xdr:col>15</xdr:col>
      <xdr:colOff>50800</xdr:colOff>
      <xdr:row>97</xdr:row>
      <xdr:rowOff>135967</xdr:rowOff>
    </xdr:to>
    <xdr:cxnSp macro="">
      <xdr:nvCxnSpPr>
        <xdr:cNvPr id="243" name="直線コネクタ 242"/>
        <xdr:cNvCxnSpPr/>
      </xdr:nvCxnSpPr>
      <xdr:spPr>
        <a:xfrm>
          <a:off x="2019300" y="16725418"/>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94768</xdr:rowOff>
    </xdr:from>
    <xdr:to>
      <xdr:col>10</xdr:col>
      <xdr:colOff>114300</xdr:colOff>
      <xdr:row>97</xdr:row>
      <xdr:rowOff>158586</xdr:rowOff>
    </xdr:to>
    <xdr:cxnSp macro="">
      <xdr:nvCxnSpPr>
        <xdr:cNvPr id="246" name="直線コネクタ 245"/>
        <xdr:cNvCxnSpPr/>
      </xdr:nvCxnSpPr>
      <xdr:spPr>
        <a:xfrm flipV="1">
          <a:off x="1130300" y="16725418"/>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168135</xdr:rowOff>
    </xdr:from>
    <xdr:to>
      <xdr:col>10</xdr:col>
      <xdr:colOff>165100</xdr:colOff>
      <xdr:row>98</xdr:row>
      <xdr:rowOff>98285</xdr:rowOff>
    </xdr:to>
    <xdr:sp macro="" textlink="">
      <xdr:nvSpPr>
        <xdr:cNvPr id="247" name="フローチャート: 判断 246"/>
        <xdr:cNvSpPr/>
      </xdr:nvSpPr>
      <xdr:spPr>
        <a:xfrm>
          <a:off x="1968500" y="1679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89412</xdr:rowOff>
    </xdr:from>
    <xdr:ext cx="534377" cy="259045"/>
    <xdr:sp macro="" textlink="">
      <xdr:nvSpPr>
        <xdr:cNvPr id="248" name="テキスト ボックス 247"/>
        <xdr:cNvSpPr txBox="1"/>
      </xdr:nvSpPr>
      <xdr:spPr>
        <a:xfrm>
          <a:off x="1752111" y="1689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16726</xdr:rowOff>
    </xdr:from>
    <xdr:to>
      <xdr:col>6</xdr:col>
      <xdr:colOff>38100</xdr:colOff>
      <xdr:row>98</xdr:row>
      <xdr:rowOff>118326</xdr:rowOff>
    </xdr:to>
    <xdr:sp macro="" textlink="">
      <xdr:nvSpPr>
        <xdr:cNvPr id="249" name="フローチャート: 判断 248"/>
        <xdr:cNvSpPr/>
      </xdr:nvSpPr>
      <xdr:spPr>
        <a:xfrm>
          <a:off x="1079500" y="1681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109453</xdr:rowOff>
    </xdr:from>
    <xdr:ext cx="534377" cy="259045"/>
    <xdr:sp macro="" textlink="">
      <xdr:nvSpPr>
        <xdr:cNvPr id="250" name="テキスト ボックス 249"/>
        <xdr:cNvSpPr txBox="1"/>
      </xdr:nvSpPr>
      <xdr:spPr>
        <a:xfrm>
          <a:off x="863111" y="1691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66763</xdr:rowOff>
    </xdr:from>
    <xdr:to>
      <xdr:col>24</xdr:col>
      <xdr:colOff>114300</xdr:colOff>
      <xdr:row>97</xdr:row>
      <xdr:rowOff>168363</xdr:rowOff>
    </xdr:to>
    <xdr:sp macro="" textlink="">
      <xdr:nvSpPr>
        <xdr:cNvPr id="256" name="楕円 255"/>
        <xdr:cNvSpPr/>
      </xdr:nvSpPr>
      <xdr:spPr>
        <a:xfrm>
          <a:off x="4584700" y="16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45190</xdr:rowOff>
    </xdr:from>
    <xdr:ext cx="534377" cy="259045"/>
    <xdr:sp macro="" textlink="">
      <xdr:nvSpPr>
        <xdr:cNvPr id="257" name="衛生費該当値テキスト"/>
        <xdr:cNvSpPr txBox="1"/>
      </xdr:nvSpPr>
      <xdr:spPr>
        <a:xfrm>
          <a:off x="4686300" y="166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84798</xdr:rowOff>
    </xdr:from>
    <xdr:to>
      <xdr:col>20</xdr:col>
      <xdr:colOff>38100</xdr:colOff>
      <xdr:row>98</xdr:row>
      <xdr:rowOff>14948</xdr:rowOff>
    </xdr:to>
    <xdr:sp macro="" textlink="">
      <xdr:nvSpPr>
        <xdr:cNvPr id="258" name="楕円 257"/>
        <xdr:cNvSpPr/>
      </xdr:nvSpPr>
      <xdr:spPr>
        <a:xfrm>
          <a:off x="3746500" y="167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6075</xdr:rowOff>
    </xdr:from>
    <xdr:ext cx="534377" cy="259045"/>
    <xdr:sp macro="" textlink="">
      <xdr:nvSpPr>
        <xdr:cNvPr id="259" name="テキスト ボックス 258"/>
        <xdr:cNvSpPr txBox="1"/>
      </xdr:nvSpPr>
      <xdr:spPr>
        <a:xfrm>
          <a:off x="3530111" y="1680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85167</xdr:rowOff>
    </xdr:from>
    <xdr:to>
      <xdr:col>15</xdr:col>
      <xdr:colOff>101600</xdr:colOff>
      <xdr:row>98</xdr:row>
      <xdr:rowOff>15317</xdr:rowOff>
    </xdr:to>
    <xdr:sp macro="" textlink="">
      <xdr:nvSpPr>
        <xdr:cNvPr id="260" name="楕円 259"/>
        <xdr:cNvSpPr/>
      </xdr:nvSpPr>
      <xdr:spPr>
        <a:xfrm>
          <a:off x="2857500" y="167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6444</xdr:rowOff>
    </xdr:from>
    <xdr:ext cx="534377" cy="259045"/>
    <xdr:sp macro="" textlink="">
      <xdr:nvSpPr>
        <xdr:cNvPr id="261" name="テキスト ボックス 260"/>
        <xdr:cNvSpPr txBox="1"/>
      </xdr:nvSpPr>
      <xdr:spPr>
        <a:xfrm>
          <a:off x="2641111" y="1680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43968</xdr:rowOff>
    </xdr:from>
    <xdr:to>
      <xdr:col>10</xdr:col>
      <xdr:colOff>165100</xdr:colOff>
      <xdr:row>97</xdr:row>
      <xdr:rowOff>145568</xdr:rowOff>
    </xdr:to>
    <xdr:sp macro="" textlink="">
      <xdr:nvSpPr>
        <xdr:cNvPr id="262" name="楕円 261"/>
        <xdr:cNvSpPr/>
      </xdr:nvSpPr>
      <xdr:spPr>
        <a:xfrm>
          <a:off x="1968500" y="166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162095</xdr:rowOff>
    </xdr:from>
    <xdr:ext cx="534377" cy="259045"/>
    <xdr:sp macro="" textlink="">
      <xdr:nvSpPr>
        <xdr:cNvPr id="263" name="テキスト ボックス 262"/>
        <xdr:cNvSpPr txBox="1"/>
      </xdr:nvSpPr>
      <xdr:spPr>
        <a:xfrm>
          <a:off x="1752111" y="1644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107786</xdr:rowOff>
    </xdr:from>
    <xdr:to>
      <xdr:col>6</xdr:col>
      <xdr:colOff>38100</xdr:colOff>
      <xdr:row>98</xdr:row>
      <xdr:rowOff>37936</xdr:rowOff>
    </xdr:to>
    <xdr:sp macro="" textlink="">
      <xdr:nvSpPr>
        <xdr:cNvPr id="264" name="楕円 263"/>
        <xdr:cNvSpPr/>
      </xdr:nvSpPr>
      <xdr:spPr>
        <a:xfrm>
          <a:off x="1079500" y="167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54463</xdr:rowOff>
    </xdr:from>
    <xdr:ext cx="534377" cy="259045"/>
    <xdr:sp macro="" textlink="">
      <xdr:nvSpPr>
        <xdr:cNvPr id="265" name="テキスト ボックス 264"/>
        <xdr:cNvSpPr txBox="1"/>
      </xdr:nvSpPr>
      <xdr:spPr>
        <a:xfrm>
          <a:off x="863111" y="165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47879</xdr:rowOff>
    </xdr:from>
    <xdr:to>
      <xdr:col>55</xdr:col>
      <xdr:colOff>0</xdr:colOff>
      <xdr:row>38</xdr:row>
      <xdr:rowOff>49022</xdr:rowOff>
    </xdr:to>
    <xdr:cxnSp macro="">
      <xdr:nvCxnSpPr>
        <xdr:cNvPr id="294" name="直線コネクタ 293"/>
        <xdr:cNvCxnSpPr/>
      </xdr:nvCxnSpPr>
      <xdr:spPr>
        <a:xfrm flipV="1">
          <a:off x="9639300" y="656297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20845</xdr:rowOff>
    </xdr:from>
    <xdr:ext cx="378565" cy="259045"/>
    <xdr:sp macro="" textlink="">
      <xdr:nvSpPr>
        <xdr:cNvPr id="295" name="労働費平均値テキスト"/>
        <xdr:cNvSpPr txBox="1"/>
      </xdr:nvSpPr>
      <xdr:spPr>
        <a:xfrm>
          <a:off x="10528300" y="6535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49022</xdr:rowOff>
    </xdr:from>
    <xdr:to>
      <xdr:col>50</xdr:col>
      <xdr:colOff>114300</xdr:colOff>
      <xdr:row>38</xdr:row>
      <xdr:rowOff>52832</xdr:rowOff>
    </xdr:to>
    <xdr:cxnSp macro="">
      <xdr:nvCxnSpPr>
        <xdr:cNvPr id="297" name="直線コネクタ 296"/>
        <xdr:cNvCxnSpPr/>
      </xdr:nvCxnSpPr>
      <xdr:spPr>
        <a:xfrm flipV="1">
          <a:off x="8750300" y="656412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52832</xdr:rowOff>
    </xdr:from>
    <xdr:to>
      <xdr:col>45</xdr:col>
      <xdr:colOff>177800</xdr:colOff>
      <xdr:row>38</xdr:row>
      <xdr:rowOff>56261</xdr:rowOff>
    </xdr:to>
    <xdr:cxnSp macro="">
      <xdr:nvCxnSpPr>
        <xdr:cNvPr id="300" name="直線コネクタ 299"/>
        <xdr:cNvCxnSpPr/>
      </xdr:nvCxnSpPr>
      <xdr:spPr>
        <a:xfrm flipV="1">
          <a:off x="7861300" y="656793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138557</xdr:rowOff>
    </xdr:from>
    <xdr:to>
      <xdr:col>41</xdr:col>
      <xdr:colOff>50800</xdr:colOff>
      <xdr:row>38</xdr:row>
      <xdr:rowOff>56261</xdr:rowOff>
    </xdr:to>
    <xdr:cxnSp macro="">
      <xdr:nvCxnSpPr>
        <xdr:cNvPr id="303" name="直線コネクタ 302"/>
        <xdr:cNvCxnSpPr/>
      </xdr:nvCxnSpPr>
      <xdr:spPr>
        <a:xfrm>
          <a:off x="6972300" y="6139307"/>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304" name="フローチャート: 判断 303"/>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71010</xdr:rowOff>
    </xdr:from>
    <xdr:ext cx="469744" cy="259045"/>
    <xdr:sp macro="" textlink="">
      <xdr:nvSpPr>
        <xdr:cNvPr id="305" name="テキスト ボックス 304"/>
        <xdr:cNvSpPr txBox="1"/>
      </xdr:nvSpPr>
      <xdr:spPr>
        <a:xfrm>
          <a:off x="7626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6" name="フローチャート: 判断 305"/>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79519</xdr:rowOff>
    </xdr:from>
    <xdr:ext cx="469744" cy="259045"/>
    <xdr:sp macro="" textlink="">
      <xdr:nvSpPr>
        <xdr:cNvPr id="307" name="テキスト ボックス 306"/>
        <xdr:cNvSpPr txBox="1"/>
      </xdr:nvSpPr>
      <xdr:spPr>
        <a:xfrm>
          <a:off x="6737428"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168529</xdr:rowOff>
    </xdr:from>
    <xdr:to>
      <xdr:col>55</xdr:col>
      <xdr:colOff>50800</xdr:colOff>
      <xdr:row>38</xdr:row>
      <xdr:rowOff>98679</xdr:rowOff>
    </xdr:to>
    <xdr:sp macro="" textlink="">
      <xdr:nvSpPr>
        <xdr:cNvPr id="313" name="楕円 312"/>
        <xdr:cNvSpPr/>
      </xdr:nvSpPr>
      <xdr:spPr>
        <a:xfrm>
          <a:off x="104267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19956</xdr:rowOff>
    </xdr:from>
    <xdr:ext cx="378565" cy="259045"/>
    <xdr:sp macro="" textlink="">
      <xdr:nvSpPr>
        <xdr:cNvPr id="314" name="労働費該当値テキスト"/>
        <xdr:cNvSpPr txBox="1"/>
      </xdr:nvSpPr>
      <xdr:spPr>
        <a:xfrm>
          <a:off x="10528300" y="6363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169672</xdr:rowOff>
    </xdr:from>
    <xdr:to>
      <xdr:col>50</xdr:col>
      <xdr:colOff>165100</xdr:colOff>
      <xdr:row>38</xdr:row>
      <xdr:rowOff>99822</xdr:rowOff>
    </xdr:to>
    <xdr:sp macro="" textlink="">
      <xdr:nvSpPr>
        <xdr:cNvPr id="315" name="楕円 314"/>
        <xdr:cNvSpPr/>
      </xdr:nvSpPr>
      <xdr:spPr>
        <a:xfrm>
          <a:off x="9588500" y="65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90949</xdr:rowOff>
    </xdr:from>
    <xdr:ext cx="378565" cy="259045"/>
    <xdr:sp macro="" textlink="">
      <xdr:nvSpPr>
        <xdr:cNvPr id="316" name="テキスト ボックス 315"/>
        <xdr:cNvSpPr txBox="1"/>
      </xdr:nvSpPr>
      <xdr:spPr>
        <a:xfrm>
          <a:off x="9450017"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2032</xdr:rowOff>
    </xdr:from>
    <xdr:to>
      <xdr:col>46</xdr:col>
      <xdr:colOff>38100</xdr:colOff>
      <xdr:row>38</xdr:row>
      <xdr:rowOff>103632</xdr:rowOff>
    </xdr:to>
    <xdr:sp macro="" textlink="">
      <xdr:nvSpPr>
        <xdr:cNvPr id="317" name="楕円 316"/>
        <xdr:cNvSpPr/>
      </xdr:nvSpPr>
      <xdr:spPr>
        <a:xfrm>
          <a:off x="8699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94759</xdr:rowOff>
    </xdr:from>
    <xdr:ext cx="378565" cy="259045"/>
    <xdr:sp macro="" textlink="">
      <xdr:nvSpPr>
        <xdr:cNvPr id="318" name="テキスト ボックス 317"/>
        <xdr:cNvSpPr txBox="1"/>
      </xdr:nvSpPr>
      <xdr:spPr>
        <a:xfrm>
          <a:off x="8561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5461</xdr:rowOff>
    </xdr:from>
    <xdr:to>
      <xdr:col>41</xdr:col>
      <xdr:colOff>101600</xdr:colOff>
      <xdr:row>38</xdr:row>
      <xdr:rowOff>107061</xdr:rowOff>
    </xdr:to>
    <xdr:sp macro="" textlink="">
      <xdr:nvSpPr>
        <xdr:cNvPr id="319" name="楕円 318"/>
        <xdr:cNvSpPr/>
      </xdr:nvSpPr>
      <xdr:spPr>
        <a:xfrm>
          <a:off x="7810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98188</xdr:rowOff>
    </xdr:from>
    <xdr:ext cx="378565" cy="259045"/>
    <xdr:sp macro="" textlink="">
      <xdr:nvSpPr>
        <xdr:cNvPr id="320" name="テキスト ボックス 319"/>
        <xdr:cNvSpPr txBox="1"/>
      </xdr:nvSpPr>
      <xdr:spPr>
        <a:xfrm>
          <a:off x="7672017" y="661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87757</xdr:rowOff>
    </xdr:from>
    <xdr:to>
      <xdr:col>36</xdr:col>
      <xdr:colOff>165100</xdr:colOff>
      <xdr:row>36</xdr:row>
      <xdr:rowOff>17907</xdr:rowOff>
    </xdr:to>
    <xdr:sp macro="" textlink="">
      <xdr:nvSpPr>
        <xdr:cNvPr id="321" name="楕円 320"/>
        <xdr:cNvSpPr/>
      </xdr:nvSpPr>
      <xdr:spPr>
        <a:xfrm>
          <a:off x="6921500" y="6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34434</xdr:rowOff>
    </xdr:from>
    <xdr:ext cx="469744" cy="259045"/>
    <xdr:sp macro="" textlink="">
      <xdr:nvSpPr>
        <xdr:cNvPr id="322" name="テキスト ボックス 321"/>
        <xdr:cNvSpPr txBox="1"/>
      </xdr:nvSpPr>
      <xdr:spPr>
        <a:xfrm>
          <a:off x="6737428"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41828</xdr:rowOff>
    </xdr:from>
    <xdr:to>
      <xdr:col>55</xdr:col>
      <xdr:colOff>0</xdr:colOff>
      <xdr:row>58</xdr:row>
      <xdr:rowOff>114322</xdr:rowOff>
    </xdr:to>
    <xdr:cxnSp macro="">
      <xdr:nvCxnSpPr>
        <xdr:cNvPr id="351" name="直線コネクタ 350"/>
        <xdr:cNvCxnSpPr/>
      </xdr:nvCxnSpPr>
      <xdr:spPr>
        <a:xfrm flipV="1">
          <a:off x="9639300" y="9985928"/>
          <a:ext cx="838200" cy="7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78946</xdr:rowOff>
    </xdr:from>
    <xdr:to>
      <xdr:col>50</xdr:col>
      <xdr:colOff>114300</xdr:colOff>
      <xdr:row>58</xdr:row>
      <xdr:rowOff>114322</xdr:rowOff>
    </xdr:to>
    <xdr:cxnSp macro="">
      <xdr:nvCxnSpPr>
        <xdr:cNvPr id="354" name="直線コネクタ 353"/>
        <xdr:cNvCxnSpPr/>
      </xdr:nvCxnSpPr>
      <xdr:spPr>
        <a:xfrm>
          <a:off x="8750300" y="10023046"/>
          <a:ext cx="8890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78946</xdr:rowOff>
    </xdr:from>
    <xdr:to>
      <xdr:col>45</xdr:col>
      <xdr:colOff>177800</xdr:colOff>
      <xdr:row>58</xdr:row>
      <xdr:rowOff>141117</xdr:rowOff>
    </xdr:to>
    <xdr:cxnSp macro="">
      <xdr:nvCxnSpPr>
        <xdr:cNvPr id="357" name="直線コネクタ 356"/>
        <xdr:cNvCxnSpPr/>
      </xdr:nvCxnSpPr>
      <xdr:spPr>
        <a:xfrm flipV="1">
          <a:off x="7861300" y="10023046"/>
          <a:ext cx="889000" cy="6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141117</xdr:rowOff>
    </xdr:from>
    <xdr:to>
      <xdr:col>41</xdr:col>
      <xdr:colOff>50800</xdr:colOff>
      <xdr:row>58</xdr:row>
      <xdr:rowOff>144291</xdr:rowOff>
    </xdr:to>
    <xdr:cxnSp macro="">
      <xdr:nvCxnSpPr>
        <xdr:cNvPr id="360" name="直線コネクタ 359"/>
        <xdr:cNvCxnSpPr/>
      </xdr:nvCxnSpPr>
      <xdr:spPr>
        <a:xfrm flipV="1">
          <a:off x="6972300" y="10085217"/>
          <a:ext cx="889000" cy="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3145</xdr:rowOff>
    </xdr:from>
    <xdr:to>
      <xdr:col>41</xdr:col>
      <xdr:colOff>101600</xdr:colOff>
      <xdr:row>58</xdr:row>
      <xdr:rowOff>104745</xdr:rowOff>
    </xdr:to>
    <xdr:sp macro="" textlink="">
      <xdr:nvSpPr>
        <xdr:cNvPr id="361" name="フローチャート: 判断 360"/>
        <xdr:cNvSpPr/>
      </xdr:nvSpPr>
      <xdr:spPr>
        <a:xfrm>
          <a:off x="7810500" y="994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121272</xdr:rowOff>
    </xdr:from>
    <xdr:ext cx="534377" cy="259045"/>
    <xdr:sp macro="" textlink="">
      <xdr:nvSpPr>
        <xdr:cNvPr id="362" name="テキスト ボックス 361"/>
        <xdr:cNvSpPr txBox="1"/>
      </xdr:nvSpPr>
      <xdr:spPr>
        <a:xfrm>
          <a:off x="7594111" y="97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140697</xdr:rowOff>
    </xdr:from>
    <xdr:to>
      <xdr:col>36</xdr:col>
      <xdr:colOff>165100</xdr:colOff>
      <xdr:row>58</xdr:row>
      <xdr:rowOff>70847</xdr:rowOff>
    </xdr:to>
    <xdr:sp macro="" textlink="">
      <xdr:nvSpPr>
        <xdr:cNvPr id="363" name="フローチャート: 判断 362"/>
        <xdr:cNvSpPr/>
      </xdr:nvSpPr>
      <xdr:spPr>
        <a:xfrm>
          <a:off x="6921500" y="991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87374</xdr:rowOff>
    </xdr:from>
    <xdr:ext cx="534377" cy="259045"/>
    <xdr:sp macro="" textlink="">
      <xdr:nvSpPr>
        <xdr:cNvPr id="364" name="テキスト ボックス 363"/>
        <xdr:cNvSpPr txBox="1"/>
      </xdr:nvSpPr>
      <xdr:spPr>
        <a:xfrm>
          <a:off x="6705111" y="968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162478</xdr:rowOff>
    </xdr:from>
    <xdr:to>
      <xdr:col>55</xdr:col>
      <xdr:colOff>50800</xdr:colOff>
      <xdr:row>58</xdr:row>
      <xdr:rowOff>92628</xdr:rowOff>
    </xdr:to>
    <xdr:sp macro="" textlink="">
      <xdr:nvSpPr>
        <xdr:cNvPr id="370" name="楕円 369"/>
        <xdr:cNvSpPr/>
      </xdr:nvSpPr>
      <xdr:spPr>
        <a:xfrm>
          <a:off x="10426700" y="99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77405</xdr:rowOff>
    </xdr:from>
    <xdr:ext cx="534377" cy="259045"/>
    <xdr:sp macro="" textlink="">
      <xdr:nvSpPr>
        <xdr:cNvPr id="371" name="農林水産業費該当値テキスト"/>
        <xdr:cNvSpPr txBox="1"/>
      </xdr:nvSpPr>
      <xdr:spPr>
        <a:xfrm>
          <a:off x="10528300" y="98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63522</xdr:rowOff>
    </xdr:from>
    <xdr:to>
      <xdr:col>50</xdr:col>
      <xdr:colOff>165100</xdr:colOff>
      <xdr:row>58</xdr:row>
      <xdr:rowOff>165122</xdr:rowOff>
    </xdr:to>
    <xdr:sp macro="" textlink="">
      <xdr:nvSpPr>
        <xdr:cNvPr id="372" name="楕円 371"/>
        <xdr:cNvSpPr/>
      </xdr:nvSpPr>
      <xdr:spPr>
        <a:xfrm>
          <a:off x="9588500" y="100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156249</xdr:rowOff>
    </xdr:from>
    <xdr:ext cx="534377" cy="259045"/>
    <xdr:sp macro="" textlink="">
      <xdr:nvSpPr>
        <xdr:cNvPr id="373" name="テキスト ボックス 372"/>
        <xdr:cNvSpPr txBox="1"/>
      </xdr:nvSpPr>
      <xdr:spPr>
        <a:xfrm>
          <a:off x="9372111" y="1010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28146</xdr:rowOff>
    </xdr:from>
    <xdr:to>
      <xdr:col>46</xdr:col>
      <xdr:colOff>38100</xdr:colOff>
      <xdr:row>58</xdr:row>
      <xdr:rowOff>129746</xdr:rowOff>
    </xdr:to>
    <xdr:sp macro="" textlink="">
      <xdr:nvSpPr>
        <xdr:cNvPr id="374" name="楕円 373"/>
        <xdr:cNvSpPr/>
      </xdr:nvSpPr>
      <xdr:spPr>
        <a:xfrm>
          <a:off x="8699500" y="997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120873</xdr:rowOff>
    </xdr:from>
    <xdr:ext cx="534377" cy="259045"/>
    <xdr:sp macro="" textlink="">
      <xdr:nvSpPr>
        <xdr:cNvPr id="375" name="テキスト ボックス 374"/>
        <xdr:cNvSpPr txBox="1"/>
      </xdr:nvSpPr>
      <xdr:spPr>
        <a:xfrm>
          <a:off x="8483111" y="1006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90317</xdr:rowOff>
    </xdr:from>
    <xdr:to>
      <xdr:col>41</xdr:col>
      <xdr:colOff>101600</xdr:colOff>
      <xdr:row>59</xdr:row>
      <xdr:rowOff>20467</xdr:rowOff>
    </xdr:to>
    <xdr:sp macro="" textlink="">
      <xdr:nvSpPr>
        <xdr:cNvPr id="376" name="楕円 375"/>
        <xdr:cNvSpPr/>
      </xdr:nvSpPr>
      <xdr:spPr>
        <a:xfrm>
          <a:off x="7810500" y="100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11594</xdr:rowOff>
    </xdr:from>
    <xdr:ext cx="534377" cy="259045"/>
    <xdr:sp macro="" textlink="">
      <xdr:nvSpPr>
        <xdr:cNvPr id="377" name="テキスト ボックス 376"/>
        <xdr:cNvSpPr txBox="1"/>
      </xdr:nvSpPr>
      <xdr:spPr>
        <a:xfrm>
          <a:off x="7594111" y="101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93491</xdr:rowOff>
    </xdr:from>
    <xdr:to>
      <xdr:col>36</xdr:col>
      <xdr:colOff>165100</xdr:colOff>
      <xdr:row>59</xdr:row>
      <xdr:rowOff>23641</xdr:rowOff>
    </xdr:to>
    <xdr:sp macro="" textlink="">
      <xdr:nvSpPr>
        <xdr:cNvPr id="378" name="楕円 377"/>
        <xdr:cNvSpPr/>
      </xdr:nvSpPr>
      <xdr:spPr>
        <a:xfrm>
          <a:off x="6921500" y="100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14768</xdr:rowOff>
    </xdr:from>
    <xdr:ext cx="534377" cy="259045"/>
    <xdr:sp macro="" textlink="">
      <xdr:nvSpPr>
        <xdr:cNvPr id="379" name="テキスト ボックス 378"/>
        <xdr:cNvSpPr txBox="1"/>
      </xdr:nvSpPr>
      <xdr:spPr>
        <a:xfrm>
          <a:off x="6705111" y="1013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16382</xdr:rowOff>
    </xdr:from>
    <xdr:to>
      <xdr:col>55</xdr:col>
      <xdr:colOff>0</xdr:colOff>
      <xdr:row>79</xdr:row>
      <xdr:rowOff>16931</xdr:rowOff>
    </xdr:to>
    <xdr:cxnSp macro="">
      <xdr:nvCxnSpPr>
        <xdr:cNvPr id="408" name="直線コネクタ 407"/>
        <xdr:cNvCxnSpPr/>
      </xdr:nvCxnSpPr>
      <xdr:spPr>
        <a:xfrm flipV="1">
          <a:off x="9639300" y="13560932"/>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8159</xdr:rowOff>
    </xdr:from>
    <xdr:to>
      <xdr:col>50</xdr:col>
      <xdr:colOff>114300</xdr:colOff>
      <xdr:row>79</xdr:row>
      <xdr:rowOff>16931</xdr:rowOff>
    </xdr:to>
    <xdr:cxnSp macro="">
      <xdr:nvCxnSpPr>
        <xdr:cNvPr id="411" name="直線コネクタ 410"/>
        <xdr:cNvCxnSpPr/>
      </xdr:nvCxnSpPr>
      <xdr:spPr>
        <a:xfrm>
          <a:off x="8750300" y="13552709"/>
          <a:ext cx="88900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3" name="テキスト ボックス 412"/>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8159</xdr:rowOff>
    </xdr:from>
    <xdr:to>
      <xdr:col>45</xdr:col>
      <xdr:colOff>177800</xdr:colOff>
      <xdr:row>79</xdr:row>
      <xdr:rowOff>12576</xdr:rowOff>
    </xdr:to>
    <xdr:cxnSp macro="">
      <xdr:nvCxnSpPr>
        <xdr:cNvPr id="414" name="直線コネクタ 413"/>
        <xdr:cNvCxnSpPr/>
      </xdr:nvCxnSpPr>
      <xdr:spPr>
        <a:xfrm flipV="1">
          <a:off x="7861300" y="13552709"/>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6" name="テキスト ボックス 415"/>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152908</xdr:rowOff>
    </xdr:from>
    <xdr:to>
      <xdr:col>41</xdr:col>
      <xdr:colOff>50800</xdr:colOff>
      <xdr:row>79</xdr:row>
      <xdr:rowOff>12576</xdr:rowOff>
    </xdr:to>
    <xdr:cxnSp macro="">
      <xdr:nvCxnSpPr>
        <xdr:cNvPr id="417" name="直線コネクタ 416"/>
        <xdr:cNvCxnSpPr/>
      </xdr:nvCxnSpPr>
      <xdr:spPr>
        <a:xfrm>
          <a:off x="6972300" y="13526008"/>
          <a:ext cx="889000" cy="3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128532</xdr:rowOff>
    </xdr:from>
    <xdr:to>
      <xdr:col>41</xdr:col>
      <xdr:colOff>101600</xdr:colOff>
      <xdr:row>79</xdr:row>
      <xdr:rowOff>58682</xdr:rowOff>
    </xdr:to>
    <xdr:sp macro="" textlink="">
      <xdr:nvSpPr>
        <xdr:cNvPr id="418" name="フローチャート: 判断 417"/>
        <xdr:cNvSpPr/>
      </xdr:nvSpPr>
      <xdr:spPr>
        <a:xfrm>
          <a:off x="7810500" y="1350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75209</xdr:rowOff>
    </xdr:from>
    <xdr:ext cx="469744" cy="259045"/>
    <xdr:sp macro="" textlink="">
      <xdr:nvSpPr>
        <xdr:cNvPr id="419" name="テキスト ボックス 418"/>
        <xdr:cNvSpPr txBox="1"/>
      </xdr:nvSpPr>
      <xdr:spPr>
        <a:xfrm>
          <a:off x="7626428" y="1327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126284</xdr:rowOff>
    </xdr:from>
    <xdr:to>
      <xdr:col>36</xdr:col>
      <xdr:colOff>165100</xdr:colOff>
      <xdr:row>79</xdr:row>
      <xdr:rowOff>56434</xdr:rowOff>
    </xdr:to>
    <xdr:sp macro="" textlink="">
      <xdr:nvSpPr>
        <xdr:cNvPr id="420" name="フローチャート: 判断 419"/>
        <xdr:cNvSpPr/>
      </xdr:nvSpPr>
      <xdr:spPr>
        <a:xfrm>
          <a:off x="6921500" y="1349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47561</xdr:rowOff>
    </xdr:from>
    <xdr:ext cx="534377" cy="259045"/>
    <xdr:sp macro="" textlink="">
      <xdr:nvSpPr>
        <xdr:cNvPr id="421" name="テキスト ボックス 420"/>
        <xdr:cNvSpPr txBox="1"/>
      </xdr:nvSpPr>
      <xdr:spPr>
        <a:xfrm>
          <a:off x="6705111" y="1359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137032</xdr:rowOff>
    </xdr:from>
    <xdr:to>
      <xdr:col>55</xdr:col>
      <xdr:colOff>50800</xdr:colOff>
      <xdr:row>79</xdr:row>
      <xdr:rowOff>67182</xdr:rowOff>
    </xdr:to>
    <xdr:sp macro="" textlink="">
      <xdr:nvSpPr>
        <xdr:cNvPr id="427" name="楕円 426"/>
        <xdr:cNvSpPr/>
      </xdr:nvSpPr>
      <xdr:spPr>
        <a:xfrm>
          <a:off x="10426700" y="1351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51959</xdr:rowOff>
    </xdr:from>
    <xdr:ext cx="469744" cy="259045"/>
    <xdr:sp macro="" textlink="">
      <xdr:nvSpPr>
        <xdr:cNvPr id="428" name="商工費該当値テキスト"/>
        <xdr:cNvSpPr txBox="1"/>
      </xdr:nvSpPr>
      <xdr:spPr>
        <a:xfrm>
          <a:off x="10528300" y="1342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137581</xdr:rowOff>
    </xdr:from>
    <xdr:to>
      <xdr:col>50</xdr:col>
      <xdr:colOff>165100</xdr:colOff>
      <xdr:row>79</xdr:row>
      <xdr:rowOff>67731</xdr:rowOff>
    </xdr:to>
    <xdr:sp macro="" textlink="">
      <xdr:nvSpPr>
        <xdr:cNvPr id="429" name="楕円 428"/>
        <xdr:cNvSpPr/>
      </xdr:nvSpPr>
      <xdr:spPr>
        <a:xfrm>
          <a:off x="9588500" y="135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58858</xdr:rowOff>
    </xdr:from>
    <xdr:ext cx="469744" cy="259045"/>
    <xdr:sp macro="" textlink="">
      <xdr:nvSpPr>
        <xdr:cNvPr id="430" name="テキスト ボックス 429"/>
        <xdr:cNvSpPr txBox="1"/>
      </xdr:nvSpPr>
      <xdr:spPr>
        <a:xfrm>
          <a:off x="9404428" y="136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128809</xdr:rowOff>
    </xdr:from>
    <xdr:to>
      <xdr:col>46</xdr:col>
      <xdr:colOff>38100</xdr:colOff>
      <xdr:row>79</xdr:row>
      <xdr:rowOff>58959</xdr:rowOff>
    </xdr:to>
    <xdr:sp macro="" textlink="">
      <xdr:nvSpPr>
        <xdr:cNvPr id="431" name="楕円 430"/>
        <xdr:cNvSpPr/>
      </xdr:nvSpPr>
      <xdr:spPr>
        <a:xfrm>
          <a:off x="8699500" y="135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50086</xdr:rowOff>
    </xdr:from>
    <xdr:ext cx="469744" cy="259045"/>
    <xdr:sp macro="" textlink="">
      <xdr:nvSpPr>
        <xdr:cNvPr id="432" name="テキスト ボックス 431"/>
        <xdr:cNvSpPr txBox="1"/>
      </xdr:nvSpPr>
      <xdr:spPr>
        <a:xfrm>
          <a:off x="8515428" y="1359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133226</xdr:rowOff>
    </xdr:from>
    <xdr:to>
      <xdr:col>41</xdr:col>
      <xdr:colOff>101600</xdr:colOff>
      <xdr:row>79</xdr:row>
      <xdr:rowOff>63376</xdr:rowOff>
    </xdr:to>
    <xdr:sp macro="" textlink="">
      <xdr:nvSpPr>
        <xdr:cNvPr id="433" name="楕円 432"/>
        <xdr:cNvSpPr/>
      </xdr:nvSpPr>
      <xdr:spPr>
        <a:xfrm>
          <a:off x="7810500" y="1350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54503</xdr:rowOff>
    </xdr:from>
    <xdr:ext cx="469744" cy="259045"/>
    <xdr:sp macro="" textlink="">
      <xdr:nvSpPr>
        <xdr:cNvPr id="434" name="テキスト ボックス 433"/>
        <xdr:cNvSpPr txBox="1"/>
      </xdr:nvSpPr>
      <xdr:spPr>
        <a:xfrm>
          <a:off x="7626428" y="1359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102108</xdr:rowOff>
    </xdr:from>
    <xdr:to>
      <xdr:col>36</xdr:col>
      <xdr:colOff>165100</xdr:colOff>
      <xdr:row>79</xdr:row>
      <xdr:rowOff>32258</xdr:rowOff>
    </xdr:to>
    <xdr:sp macro="" textlink="">
      <xdr:nvSpPr>
        <xdr:cNvPr id="435" name="楕円 434"/>
        <xdr:cNvSpPr/>
      </xdr:nvSpPr>
      <xdr:spPr>
        <a:xfrm>
          <a:off x="6921500" y="134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48785</xdr:rowOff>
    </xdr:from>
    <xdr:ext cx="534377" cy="259045"/>
    <xdr:sp macro="" textlink="">
      <xdr:nvSpPr>
        <xdr:cNvPr id="436" name="テキスト ボックス 435"/>
        <xdr:cNvSpPr txBox="1"/>
      </xdr:nvSpPr>
      <xdr:spPr>
        <a:xfrm>
          <a:off x="6705111" y="1325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131634</xdr:rowOff>
    </xdr:from>
    <xdr:to>
      <xdr:col>55</xdr:col>
      <xdr:colOff>0</xdr:colOff>
      <xdr:row>98</xdr:row>
      <xdr:rowOff>131688</xdr:rowOff>
    </xdr:to>
    <xdr:cxnSp macro="">
      <xdr:nvCxnSpPr>
        <xdr:cNvPr id="467" name="直線コネクタ 466"/>
        <xdr:cNvCxnSpPr/>
      </xdr:nvCxnSpPr>
      <xdr:spPr>
        <a:xfrm>
          <a:off x="9639300" y="16933734"/>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141571</xdr:rowOff>
    </xdr:from>
    <xdr:ext cx="534377" cy="259045"/>
    <xdr:sp macro="" textlink="">
      <xdr:nvSpPr>
        <xdr:cNvPr id="468" name="土木費平均値テキスト"/>
        <xdr:cNvSpPr txBox="1"/>
      </xdr:nvSpPr>
      <xdr:spPr>
        <a:xfrm>
          <a:off x="10528300" y="1625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118157</xdr:rowOff>
    </xdr:from>
    <xdr:to>
      <xdr:col>50</xdr:col>
      <xdr:colOff>114300</xdr:colOff>
      <xdr:row>98</xdr:row>
      <xdr:rowOff>131634</xdr:rowOff>
    </xdr:to>
    <xdr:cxnSp macro="">
      <xdr:nvCxnSpPr>
        <xdr:cNvPr id="470" name="直線コネクタ 469"/>
        <xdr:cNvCxnSpPr/>
      </xdr:nvCxnSpPr>
      <xdr:spPr>
        <a:xfrm>
          <a:off x="8750300" y="16920257"/>
          <a:ext cx="889000" cy="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2" name="テキスト ボックス 471"/>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111179</xdr:rowOff>
    </xdr:from>
    <xdr:to>
      <xdr:col>45</xdr:col>
      <xdr:colOff>177800</xdr:colOff>
      <xdr:row>98</xdr:row>
      <xdr:rowOff>118157</xdr:rowOff>
    </xdr:to>
    <xdr:cxnSp macro="">
      <xdr:nvCxnSpPr>
        <xdr:cNvPr id="473" name="直線コネクタ 472"/>
        <xdr:cNvCxnSpPr/>
      </xdr:nvCxnSpPr>
      <xdr:spPr>
        <a:xfrm>
          <a:off x="7861300" y="1691327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5" name="テキスト ボックス 474"/>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111179</xdr:rowOff>
    </xdr:from>
    <xdr:to>
      <xdr:col>41</xdr:col>
      <xdr:colOff>50800</xdr:colOff>
      <xdr:row>98</xdr:row>
      <xdr:rowOff>139689</xdr:rowOff>
    </xdr:to>
    <xdr:cxnSp macro="">
      <xdr:nvCxnSpPr>
        <xdr:cNvPr id="476" name="直線コネクタ 475"/>
        <xdr:cNvCxnSpPr/>
      </xdr:nvCxnSpPr>
      <xdr:spPr>
        <a:xfrm flipV="1">
          <a:off x="6972300" y="16913279"/>
          <a:ext cx="889000" cy="2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107831</xdr:rowOff>
    </xdr:from>
    <xdr:to>
      <xdr:col>41</xdr:col>
      <xdr:colOff>101600</xdr:colOff>
      <xdr:row>97</xdr:row>
      <xdr:rowOff>37981</xdr:rowOff>
    </xdr:to>
    <xdr:sp macro="" textlink="">
      <xdr:nvSpPr>
        <xdr:cNvPr id="477" name="フローチャート: 判断 476"/>
        <xdr:cNvSpPr/>
      </xdr:nvSpPr>
      <xdr:spPr>
        <a:xfrm>
          <a:off x="7810500" y="165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54508</xdr:rowOff>
    </xdr:from>
    <xdr:ext cx="534377" cy="259045"/>
    <xdr:sp macro="" textlink="">
      <xdr:nvSpPr>
        <xdr:cNvPr id="478" name="テキスト ボックス 477"/>
        <xdr:cNvSpPr txBox="1"/>
      </xdr:nvSpPr>
      <xdr:spPr>
        <a:xfrm>
          <a:off x="7594111" y="163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80888</xdr:rowOff>
    </xdr:from>
    <xdr:to>
      <xdr:col>55</xdr:col>
      <xdr:colOff>50800</xdr:colOff>
      <xdr:row>99</xdr:row>
      <xdr:rowOff>11038</xdr:rowOff>
    </xdr:to>
    <xdr:sp macro="" textlink="">
      <xdr:nvSpPr>
        <xdr:cNvPr id="486" name="楕円 485"/>
        <xdr:cNvSpPr/>
      </xdr:nvSpPr>
      <xdr:spPr>
        <a:xfrm>
          <a:off x="10426700" y="168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167265</xdr:rowOff>
    </xdr:from>
    <xdr:ext cx="534377" cy="259045"/>
    <xdr:sp macro="" textlink="">
      <xdr:nvSpPr>
        <xdr:cNvPr id="487" name="土木費該当値テキスト"/>
        <xdr:cNvSpPr txBox="1"/>
      </xdr:nvSpPr>
      <xdr:spPr>
        <a:xfrm>
          <a:off x="10528300" y="167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80834</xdr:rowOff>
    </xdr:from>
    <xdr:to>
      <xdr:col>50</xdr:col>
      <xdr:colOff>165100</xdr:colOff>
      <xdr:row>99</xdr:row>
      <xdr:rowOff>10984</xdr:rowOff>
    </xdr:to>
    <xdr:sp macro="" textlink="">
      <xdr:nvSpPr>
        <xdr:cNvPr id="488" name="楕円 487"/>
        <xdr:cNvSpPr/>
      </xdr:nvSpPr>
      <xdr:spPr>
        <a:xfrm>
          <a:off x="9588500" y="1688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2111</xdr:rowOff>
    </xdr:from>
    <xdr:ext cx="534377" cy="259045"/>
    <xdr:sp macro="" textlink="">
      <xdr:nvSpPr>
        <xdr:cNvPr id="489" name="テキスト ボックス 488"/>
        <xdr:cNvSpPr txBox="1"/>
      </xdr:nvSpPr>
      <xdr:spPr>
        <a:xfrm>
          <a:off x="9372111" y="1697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67357</xdr:rowOff>
    </xdr:from>
    <xdr:to>
      <xdr:col>46</xdr:col>
      <xdr:colOff>38100</xdr:colOff>
      <xdr:row>98</xdr:row>
      <xdr:rowOff>168957</xdr:rowOff>
    </xdr:to>
    <xdr:sp macro="" textlink="">
      <xdr:nvSpPr>
        <xdr:cNvPr id="490" name="楕円 489"/>
        <xdr:cNvSpPr/>
      </xdr:nvSpPr>
      <xdr:spPr>
        <a:xfrm>
          <a:off x="8699500" y="168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160084</xdr:rowOff>
    </xdr:from>
    <xdr:ext cx="534377" cy="259045"/>
    <xdr:sp macro="" textlink="">
      <xdr:nvSpPr>
        <xdr:cNvPr id="491" name="テキスト ボックス 490"/>
        <xdr:cNvSpPr txBox="1"/>
      </xdr:nvSpPr>
      <xdr:spPr>
        <a:xfrm>
          <a:off x="8483111" y="169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60379</xdr:rowOff>
    </xdr:from>
    <xdr:to>
      <xdr:col>41</xdr:col>
      <xdr:colOff>101600</xdr:colOff>
      <xdr:row>98</xdr:row>
      <xdr:rowOff>161979</xdr:rowOff>
    </xdr:to>
    <xdr:sp macro="" textlink="">
      <xdr:nvSpPr>
        <xdr:cNvPr id="492" name="楕円 491"/>
        <xdr:cNvSpPr/>
      </xdr:nvSpPr>
      <xdr:spPr>
        <a:xfrm>
          <a:off x="7810500" y="168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153106</xdr:rowOff>
    </xdr:from>
    <xdr:ext cx="534377" cy="259045"/>
    <xdr:sp macro="" textlink="">
      <xdr:nvSpPr>
        <xdr:cNvPr id="493" name="テキスト ボックス 492"/>
        <xdr:cNvSpPr txBox="1"/>
      </xdr:nvSpPr>
      <xdr:spPr>
        <a:xfrm>
          <a:off x="7594111" y="1695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88889</xdr:rowOff>
    </xdr:from>
    <xdr:to>
      <xdr:col>36</xdr:col>
      <xdr:colOff>165100</xdr:colOff>
      <xdr:row>99</xdr:row>
      <xdr:rowOff>19039</xdr:rowOff>
    </xdr:to>
    <xdr:sp macro="" textlink="">
      <xdr:nvSpPr>
        <xdr:cNvPr id="494" name="楕円 493"/>
        <xdr:cNvSpPr/>
      </xdr:nvSpPr>
      <xdr:spPr>
        <a:xfrm>
          <a:off x="6921500" y="168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10166</xdr:rowOff>
    </xdr:from>
    <xdr:ext cx="534377" cy="259045"/>
    <xdr:sp macro="" textlink="">
      <xdr:nvSpPr>
        <xdr:cNvPr id="495" name="テキスト ボックス 494"/>
        <xdr:cNvSpPr txBox="1"/>
      </xdr:nvSpPr>
      <xdr:spPr>
        <a:xfrm>
          <a:off x="6705111" y="169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25890</xdr:rowOff>
    </xdr:from>
    <xdr:to>
      <xdr:col>85</xdr:col>
      <xdr:colOff>127000</xdr:colOff>
      <xdr:row>36</xdr:row>
      <xdr:rowOff>9431</xdr:rowOff>
    </xdr:to>
    <xdr:cxnSp macro="">
      <xdr:nvCxnSpPr>
        <xdr:cNvPr id="527" name="直線コネクタ 526"/>
        <xdr:cNvCxnSpPr/>
      </xdr:nvCxnSpPr>
      <xdr:spPr>
        <a:xfrm>
          <a:off x="15481300" y="5683740"/>
          <a:ext cx="838200" cy="4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25890</xdr:rowOff>
    </xdr:from>
    <xdr:to>
      <xdr:col>81</xdr:col>
      <xdr:colOff>50800</xdr:colOff>
      <xdr:row>34</xdr:row>
      <xdr:rowOff>147146</xdr:rowOff>
    </xdr:to>
    <xdr:cxnSp macro="">
      <xdr:nvCxnSpPr>
        <xdr:cNvPr id="530" name="直線コネクタ 529"/>
        <xdr:cNvCxnSpPr/>
      </xdr:nvCxnSpPr>
      <xdr:spPr>
        <a:xfrm flipV="1">
          <a:off x="14592300" y="5683740"/>
          <a:ext cx="889000" cy="29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105144</xdr:rowOff>
    </xdr:from>
    <xdr:ext cx="534377" cy="259045"/>
    <xdr:sp macro="" textlink="">
      <xdr:nvSpPr>
        <xdr:cNvPr id="532" name="テキスト ボックス 531"/>
        <xdr:cNvSpPr txBox="1"/>
      </xdr:nvSpPr>
      <xdr:spPr>
        <a:xfrm>
          <a:off x="15214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147146</xdr:rowOff>
    </xdr:from>
    <xdr:to>
      <xdr:col>76</xdr:col>
      <xdr:colOff>114300</xdr:colOff>
      <xdr:row>36</xdr:row>
      <xdr:rowOff>15244</xdr:rowOff>
    </xdr:to>
    <xdr:cxnSp macro="">
      <xdr:nvCxnSpPr>
        <xdr:cNvPr id="533" name="直線コネクタ 532"/>
        <xdr:cNvCxnSpPr/>
      </xdr:nvCxnSpPr>
      <xdr:spPr>
        <a:xfrm flipV="1">
          <a:off x="13703300" y="5976446"/>
          <a:ext cx="889000" cy="2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53709</xdr:rowOff>
    </xdr:from>
    <xdr:ext cx="534377" cy="259045"/>
    <xdr:sp macro="" textlink="">
      <xdr:nvSpPr>
        <xdr:cNvPr id="535" name="テキスト ボックス 534"/>
        <xdr:cNvSpPr txBox="1"/>
      </xdr:nvSpPr>
      <xdr:spPr>
        <a:xfrm>
          <a:off x="14325111" y="62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46888</xdr:rowOff>
    </xdr:from>
    <xdr:to>
      <xdr:col>71</xdr:col>
      <xdr:colOff>177800</xdr:colOff>
      <xdr:row>36</xdr:row>
      <xdr:rowOff>15244</xdr:rowOff>
    </xdr:to>
    <xdr:cxnSp macro="">
      <xdr:nvCxnSpPr>
        <xdr:cNvPr id="536" name="直線コネクタ 535"/>
        <xdr:cNvCxnSpPr/>
      </xdr:nvCxnSpPr>
      <xdr:spPr>
        <a:xfrm>
          <a:off x="12814300" y="5704738"/>
          <a:ext cx="889000" cy="48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77731</xdr:rowOff>
    </xdr:from>
    <xdr:to>
      <xdr:col>72</xdr:col>
      <xdr:colOff>38100</xdr:colOff>
      <xdr:row>36</xdr:row>
      <xdr:rowOff>7881</xdr:rowOff>
    </xdr:to>
    <xdr:sp macro="" textlink="">
      <xdr:nvSpPr>
        <xdr:cNvPr id="537" name="フローチャート: 判断 536"/>
        <xdr:cNvSpPr/>
      </xdr:nvSpPr>
      <xdr:spPr>
        <a:xfrm>
          <a:off x="13652500" y="60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24408</xdr:rowOff>
    </xdr:from>
    <xdr:ext cx="534377" cy="259045"/>
    <xdr:sp macro="" textlink="">
      <xdr:nvSpPr>
        <xdr:cNvPr id="538" name="テキスト ボックス 537"/>
        <xdr:cNvSpPr txBox="1"/>
      </xdr:nvSpPr>
      <xdr:spPr>
        <a:xfrm>
          <a:off x="13436111" y="58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126358</xdr:rowOff>
    </xdr:from>
    <xdr:to>
      <xdr:col>67</xdr:col>
      <xdr:colOff>101600</xdr:colOff>
      <xdr:row>36</xdr:row>
      <xdr:rowOff>56508</xdr:rowOff>
    </xdr:to>
    <xdr:sp macro="" textlink="">
      <xdr:nvSpPr>
        <xdr:cNvPr id="539" name="フローチャート: 判断 538"/>
        <xdr:cNvSpPr/>
      </xdr:nvSpPr>
      <xdr:spPr>
        <a:xfrm>
          <a:off x="12763500" y="61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47635</xdr:rowOff>
    </xdr:from>
    <xdr:ext cx="534377" cy="259045"/>
    <xdr:sp macro="" textlink="">
      <xdr:nvSpPr>
        <xdr:cNvPr id="540" name="テキスト ボックス 539"/>
        <xdr:cNvSpPr txBox="1"/>
      </xdr:nvSpPr>
      <xdr:spPr>
        <a:xfrm>
          <a:off x="12547111" y="621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130081</xdr:rowOff>
    </xdr:from>
    <xdr:to>
      <xdr:col>85</xdr:col>
      <xdr:colOff>177800</xdr:colOff>
      <xdr:row>36</xdr:row>
      <xdr:rowOff>60231</xdr:rowOff>
    </xdr:to>
    <xdr:sp macro="" textlink="">
      <xdr:nvSpPr>
        <xdr:cNvPr id="546" name="楕円 545"/>
        <xdr:cNvSpPr/>
      </xdr:nvSpPr>
      <xdr:spPr>
        <a:xfrm>
          <a:off x="16268700" y="61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108508</xdr:rowOff>
    </xdr:from>
    <xdr:ext cx="534377" cy="259045"/>
    <xdr:sp macro="" textlink="">
      <xdr:nvSpPr>
        <xdr:cNvPr id="547" name="消防費該当値テキスト"/>
        <xdr:cNvSpPr txBox="1"/>
      </xdr:nvSpPr>
      <xdr:spPr>
        <a:xfrm>
          <a:off x="16370300"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146540</xdr:rowOff>
    </xdr:from>
    <xdr:to>
      <xdr:col>81</xdr:col>
      <xdr:colOff>101600</xdr:colOff>
      <xdr:row>33</xdr:row>
      <xdr:rowOff>76690</xdr:rowOff>
    </xdr:to>
    <xdr:sp macro="" textlink="">
      <xdr:nvSpPr>
        <xdr:cNvPr id="548" name="楕円 547"/>
        <xdr:cNvSpPr/>
      </xdr:nvSpPr>
      <xdr:spPr>
        <a:xfrm>
          <a:off x="15430500" y="5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93217</xdr:rowOff>
    </xdr:from>
    <xdr:ext cx="534377" cy="259045"/>
    <xdr:sp macro="" textlink="">
      <xdr:nvSpPr>
        <xdr:cNvPr id="549" name="テキスト ボックス 548"/>
        <xdr:cNvSpPr txBox="1"/>
      </xdr:nvSpPr>
      <xdr:spPr>
        <a:xfrm>
          <a:off x="15214111" y="540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96346</xdr:rowOff>
    </xdr:from>
    <xdr:to>
      <xdr:col>76</xdr:col>
      <xdr:colOff>165100</xdr:colOff>
      <xdr:row>35</xdr:row>
      <xdr:rowOff>26496</xdr:rowOff>
    </xdr:to>
    <xdr:sp macro="" textlink="">
      <xdr:nvSpPr>
        <xdr:cNvPr id="550" name="楕円 549"/>
        <xdr:cNvSpPr/>
      </xdr:nvSpPr>
      <xdr:spPr>
        <a:xfrm>
          <a:off x="14541500" y="59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43023</xdr:rowOff>
    </xdr:from>
    <xdr:ext cx="534377" cy="259045"/>
    <xdr:sp macro="" textlink="">
      <xdr:nvSpPr>
        <xdr:cNvPr id="551" name="テキスト ボックス 550"/>
        <xdr:cNvSpPr txBox="1"/>
      </xdr:nvSpPr>
      <xdr:spPr>
        <a:xfrm>
          <a:off x="14325111" y="57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135894</xdr:rowOff>
    </xdr:from>
    <xdr:to>
      <xdr:col>72</xdr:col>
      <xdr:colOff>38100</xdr:colOff>
      <xdr:row>36</xdr:row>
      <xdr:rowOff>66044</xdr:rowOff>
    </xdr:to>
    <xdr:sp macro="" textlink="">
      <xdr:nvSpPr>
        <xdr:cNvPr id="552" name="楕円 551"/>
        <xdr:cNvSpPr/>
      </xdr:nvSpPr>
      <xdr:spPr>
        <a:xfrm>
          <a:off x="13652500" y="61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57171</xdr:rowOff>
    </xdr:from>
    <xdr:ext cx="534377" cy="259045"/>
    <xdr:sp macro="" textlink="">
      <xdr:nvSpPr>
        <xdr:cNvPr id="553" name="テキスト ボックス 552"/>
        <xdr:cNvSpPr txBox="1"/>
      </xdr:nvSpPr>
      <xdr:spPr>
        <a:xfrm>
          <a:off x="13436111" y="622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167538</xdr:rowOff>
    </xdr:from>
    <xdr:to>
      <xdr:col>67</xdr:col>
      <xdr:colOff>101600</xdr:colOff>
      <xdr:row>33</xdr:row>
      <xdr:rowOff>97688</xdr:rowOff>
    </xdr:to>
    <xdr:sp macro="" textlink="">
      <xdr:nvSpPr>
        <xdr:cNvPr id="554" name="楕円 553"/>
        <xdr:cNvSpPr/>
      </xdr:nvSpPr>
      <xdr:spPr>
        <a:xfrm>
          <a:off x="12763500" y="565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114215</xdr:rowOff>
    </xdr:from>
    <xdr:ext cx="534377" cy="259045"/>
    <xdr:sp macro="" textlink="">
      <xdr:nvSpPr>
        <xdr:cNvPr id="555" name="テキスト ボックス 554"/>
        <xdr:cNvSpPr txBox="1"/>
      </xdr:nvSpPr>
      <xdr:spPr>
        <a:xfrm>
          <a:off x="12547111" y="542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112128</xdr:rowOff>
    </xdr:from>
    <xdr:to>
      <xdr:col>85</xdr:col>
      <xdr:colOff>127000</xdr:colOff>
      <xdr:row>58</xdr:row>
      <xdr:rowOff>132207</xdr:rowOff>
    </xdr:to>
    <xdr:cxnSp macro="">
      <xdr:nvCxnSpPr>
        <xdr:cNvPr id="585" name="直線コネクタ 584"/>
        <xdr:cNvCxnSpPr/>
      </xdr:nvCxnSpPr>
      <xdr:spPr>
        <a:xfrm flipV="1">
          <a:off x="15481300" y="10056228"/>
          <a:ext cx="8382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160198</xdr:rowOff>
    </xdr:from>
    <xdr:to>
      <xdr:col>81</xdr:col>
      <xdr:colOff>50800</xdr:colOff>
      <xdr:row>58</xdr:row>
      <xdr:rowOff>132207</xdr:rowOff>
    </xdr:to>
    <xdr:cxnSp macro="">
      <xdr:nvCxnSpPr>
        <xdr:cNvPr id="588" name="直線コネクタ 587"/>
        <xdr:cNvCxnSpPr/>
      </xdr:nvCxnSpPr>
      <xdr:spPr>
        <a:xfrm>
          <a:off x="14592300" y="9932848"/>
          <a:ext cx="889000" cy="1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160198</xdr:rowOff>
    </xdr:from>
    <xdr:to>
      <xdr:col>76</xdr:col>
      <xdr:colOff>114300</xdr:colOff>
      <xdr:row>58</xdr:row>
      <xdr:rowOff>20815</xdr:rowOff>
    </xdr:to>
    <xdr:cxnSp macro="">
      <xdr:nvCxnSpPr>
        <xdr:cNvPr id="591" name="直線コネクタ 590"/>
        <xdr:cNvCxnSpPr/>
      </xdr:nvCxnSpPr>
      <xdr:spPr>
        <a:xfrm flipV="1">
          <a:off x="13703300" y="9932848"/>
          <a:ext cx="889000" cy="3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20815</xdr:rowOff>
    </xdr:from>
    <xdr:to>
      <xdr:col>71</xdr:col>
      <xdr:colOff>177800</xdr:colOff>
      <xdr:row>58</xdr:row>
      <xdr:rowOff>95859</xdr:rowOff>
    </xdr:to>
    <xdr:cxnSp macro="">
      <xdr:nvCxnSpPr>
        <xdr:cNvPr id="594" name="直線コネクタ 593"/>
        <xdr:cNvCxnSpPr/>
      </xdr:nvCxnSpPr>
      <xdr:spPr>
        <a:xfrm flipV="1">
          <a:off x="12814300" y="9964915"/>
          <a:ext cx="889000" cy="7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25159</xdr:rowOff>
    </xdr:from>
    <xdr:to>
      <xdr:col>72</xdr:col>
      <xdr:colOff>38100</xdr:colOff>
      <xdr:row>57</xdr:row>
      <xdr:rowOff>126759</xdr:rowOff>
    </xdr:to>
    <xdr:sp macro="" textlink="">
      <xdr:nvSpPr>
        <xdr:cNvPr id="595" name="フローチャート: 判断 594"/>
        <xdr:cNvSpPr/>
      </xdr:nvSpPr>
      <xdr:spPr>
        <a:xfrm>
          <a:off x="13652500" y="979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143286</xdr:rowOff>
    </xdr:from>
    <xdr:ext cx="534377" cy="259045"/>
    <xdr:sp macro="" textlink="">
      <xdr:nvSpPr>
        <xdr:cNvPr id="596" name="テキスト ボックス 595"/>
        <xdr:cNvSpPr txBox="1"/>
      </xdr:nvSpPr>
      <xdr:spPr>
        <a:xfrm>
          <a:off x="13436111" y="95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18897</xdr:rowOff>
    </xdr:from>
    <xdr:to>
      <xdr:col>67</xdr:col>
      <xdr:colOff>101600</xdr:colOff>
      <xdr:row>57</xdr:row>
      <xdr:rowOff>120497</xdr:rowOff>
    </xdr:to>
    <xdr:sp macro="" textlink="">
      <xdr:nvSpPr>
        <xdr:cNvPr id="597" name="フローチャート: 判断 596"/>
        <xdr:cNvSpPr/>
      </xdr:nvSpPr>
      <xdr:spPr>
        <a:xfrm>
          <a:off x="12763500" y="979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137024</xdr:rowOff>
    </xdr:from>
    <xdr:ext cx="534377" cy="259045"/>
    <xdr:sp macro="" textlink="">
      <xdr:nvSpPr>
        <xdr:cNvPr id="598" name="テキスト ボックス 597"/>
        <xdr:cNvSpPr txBox="1"/>
      </xdr:nvSpPr>
      <xdr:spPr>
        <a:xfrm>
          <a:off x="12547111" y="95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61328</xdr:rowOff>
    </xdr:from>
    <xdr:to>
      <xdr:col>85</xdr:col>
      <xdr:colOff>177800</xdr:colOff>
      <xdr:row>58</xdr:row>
      <xdr:rowOff>162928</xdr:rowOff>
    </xdr:to>
    <xdr:sp macro="" textlink="">
      <xdr:nvSpPr>
        <xdr:cNvPr id="604" name="楕円 603"/>
        <xdr:cNvSpPr/>
      </xdr:nvSpPr>
      <xdr:spPr>
        <a:xfrm>
          <a:off x="16268700" y="100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147705</xdr:rowOff>
    </xdr:from>
    <xdr:ext cx="534377" cy="259045"/>
    <xdr:sp macro="" textlink="">
      <xdr:nvSpPr>
        <xdr:cNvPr id="605" name="教育費該当値テキスト"/>
        <xdr:cNvSpPr txBox="1"/>
      </xdr:nvSpPr>
      <xdr:spPr>
        <a:xfrm>
          <a:off x="16370300" y="99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81407</xdr:rowOff>
    </xdr:from>
    <xdr:to>
      <xdr:col>81</xdr:col>
      <xdr:colOff>101600</xdr:colOff>
      <xdr:row>59</xdr:row>
      <xdr:rowOff>11557</xdr:rowOff>
    </xdr:to>
    <xdr:sp macro="" textlink="">
      <xdr:nvSpPr>
        <xdr:cNvPr id="606" name="楕円 605"/>
        <xdr:cNvSpPr/>
      </xdr:nvSpPr>
      <xdr:spPr>
        <a:xfrm>
          <a:off x="15430500" y="100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2684</xdr:rowOff>
    </xdr:from>
    <xdr:ext cx="534377" cy="259045"/>
    <xdr:sp macro="" textlink="">
      <xdr:nvSpPr>
        <xdr:cNvPr id="607" name="テキスト ボックス 606"/>
        <xdr:cNvSpPr txBox="1"/>
      </xdr:nvSpPr>
      <xdr:spPr>
        <a:xfrm>
          <a:off x="15214111" y="101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109398</xdr:rowOff>
    </xdr:from>
    <xdr:to>
      <xdr:col>76</xdr:col>
      <xdr:colOff>165100</xdr:colOff>
      <xdr:row>58</xdr:row>
      <xdr:rowOff>39548</xdr:rowOff>
    </xdr:to>
    <xdr:sp macro="" textlink="">
      <xdr:nvSpPr>
        <xdr:cNvPr id="608" name="楕円 607"/>
        <xdr:cNvSpPr/>
      </xdr:nvSpPr>
      <xdr:spPr>
        <a:xfrm>
          <a:off x="14541500" y="98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30675</xdr:rowOff>
    </xdr:from>
    <xdr:ext cx="534377" cy="259045"/>
    <xdr:sp macro="" textlink="">
      <xdr:nvSpPr>
        <xdr:cNvPr id="609" name="テキスト ボックス 608"/>
        <xdr:cNvSpPr txBox="1"/>
      </xdr:nvSpPr>
      <xdr:spPr>
        <a:xfrm>
          <a:off x="14325111" y="99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141465</xdr:rowOff>
    </xdr:from>
    <xdr:to>
      <xdr:col>72</xdr:col>
      <xdr:colOff>38100</xdr:colOff>
      <xdr:row>58</xdr:row>
      <xdr:rowOff>71615</xdr:rowOff>
    </xdr:to>
    <xdr:sp macro="" textlink="">
      <xdr:nvSpPr>
        <xdr:cNvPr id="610" name="楕円 609"/>
        <xdr:cNvSpPr/>
      </xdr:nvSpPr>
      <xdr:spPr>
        <a:xfrm>
          <a:off x="13652500" y="99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62742</xdr:rowOff>
    </xdr:from>
    <xdr:ext cx="534377" cy="259045"/>
    <xdr:sp macro="" textlink="">
      <xdr:nvSpPr>
        <xdr:cNvPr id="611" name="テキスト ボックス 610"/>
        <xdr:cNvSpPr txBox="1"/>
      </xdr:nvSpPr>
      <xdr:spPr>
        <a:xfrm>
          <a:off x="13436111" y="1000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45059</xdr:rowOff>
    </xdr:from>
    <xdr:to>
      <xdr:col>67</xdr:col>
      <xdr:colOff>101600</xdr:colOff>
      <xdr:row>58</xdr:row>
      <xdr:rowOff>146659</xdr:rowOff>
    </xdr:to>
    <xdr:sp macro="" textlink="">
      <xdr:nvSpPr>
        <xdr:cNvPr id="612" name="楕円 611"/>
        <xdr:cNvSpPr/>
      </xdr:nvSpPr>
      <xdr:spPr>
        <a:xfrm>
          <a:off x="12763500" y="99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137786</xdr:rowOff>
    </xdr:from>
    <xdr:ext cx="534377" cy="259045"/>
    <xdr:sp macro="" textlink="">
      <xdr:nvSpPr>
        <xdr:cNvPr id="613" name="テキスト ボックス 612"/>
        <xdr:cNvSpPr txBox="1"/>
      </xdr:nvSpPr>
      <xdr:spPr>
        <a:xfrm>
          <a:off x="12547111" y="100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88995</xdr:rowOff>
    </xdr:from>
    <xdr:to>
      <xdr:col>85</xdr:col>
      <xdr:colOff>127000</xdr:colOff>
      <xdr:row>79</xdr:row>
      <xdr:rowOff>95428</xdr:rowOff>
    </xdr:to>
    <xdr:cxnSp macro="">
      <xdr:nvCxnSpPr>
        <xdr:cNvPr id="644" name="直線コネクタ 643"/>
        <xdr:cNvCxnSpPr/>
      </xdr:nvCxnSpPr>
      <xdr:spPr>
        <a:xfrm flipV="1">
          <a:off x="15481300" y="13633545"/>
          <a:ext cx="8382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79741</xdr:rowOff>
    </xdr:from>
    <xdr:to>
      <xdr:col>81</xdr:col>
      <xdr:colOff>50800</xdr:colOff>
      <xdr:row>79</xdr:row>
      <xdr:rowOff>95428</xdr:rowOff>
    </xdr:to>
    <xdr:cxnSp macro="">
      <xdr:nvCxnSpPr>
        <xdr:cNvPr id="647" name="直線コネクタ 646"/>
        <xdr:cNvCxnSpPr/>
      </xdr:nvCxnSpPr>
      <xdr:spPr>
        <a:xfrm>
          <a:off x="14592300" y="13624291"/>
          <a:ext cx="8890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79741</xdr:rowOff>
    </xdr:from>
    <xdr:to>
      <xdr:col>76</xdr:col>
      <xdr:colOff>114300</xdr:colOff>
      <xdr:row>79</xdr:row>
      <xdr:rowOff>92838</xdr:rowOff>
    </xdr:to>
    <xdr:cxnSp macro="">
      <xdr:nvCxnSpPr>
        <xdr:cNvPr id="650" name="直線コネクタ 649"/>
        <xdr:cNvCxnSpPr/>
      </xdr:nvCxnSpPr>
      <xdr:spPr>
        <a:xfrm flipV="1">
          <a:off x="13703300" y="13624291"/>
          <a:ext cx="889000" cy="1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92838</xdr:rowOff>
    </xdr:from>
    <xdr:to>
      <xdr:col>71</xdr:col>
      <xdr:colOff>177800</xdr:colOff>
      <xdr:row>79</xdr:row>
      <xdr:rowOff>98879</xdr:rowOff>
    </xdr:to>
    <xdr:cxnSp macro="">
      <xdr:nvCxnSpPr>
        <xdr:cNvPr id="653" name="直線コネクタ 652"/>
        <xdr:cNvCxnSpPr/>
      </xdr:nvCxnSpPr>
      <xdr:spPr>
        <a:xfrm flipV="1">
          <a:off x="12814300" y="13637388"/>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19025</xdr:rowOff>
    </xdr:from>
    <xdr:to>
      <xdr:col>72</xdr:col>
      <xdr:colOff>38100</xdr:colOff>
      <xdr:row>79</xdr:row>
      <xdr:rowOff>120625</xdr:rowOff>
    </xdr:to>
    <xdr:sp macro="" textlink="">
      <xdr:nvSpPr>
        <xdr:cNvPr id="654" name="フローチャート: 判断 653"/>
        <xdr:cNvSpPr/>
      </xdr:nvSpPr>
      <xdr:spPr>
        <a:xfrm>
          <a:off x="13652500" y="135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137152</xdr:rowOff>
    </xdr:from>
    <xdr:ext cx="469744" cy="259045"/>
    <xdr:sp macro="" textlink="">
      <xdr:nvSpPr>
        <xdr:cNvPr id="655" name="テキスト ボックス 654"/>
        <xdr:cNvSpPr txBox="1"/>
      </xdr:nvSpPr>
      <xdr:spPr>
        <a:xfrm>
          <a:off x="13468428" y="133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20853</xdr:rowOff>
    </xdr:from>
    <xdr:to>
      <xdr:col>67</xdr:col>
      <xdr:colOff>101600</xdr:colOff>
      <xdr:row>79</xdr:row>
      <xdr:rowOff>122453</xdr:rowOff>
    </xdr:to>
    <xdr:sp macro="" textlink="">
      <xdr:nvSpPr>
        <xdr:cNvPr id="656" name="フローチャート: 判断 655"/>
        <xdr:cNvSpPr/>
      </xdr:nvSpPr>
      <xdr:spPr>
        <a:xfrm>
          <a:off x="12763500" y="135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138980</xdr:rowOff>
    </xdr:from>
    <xdr:ext cx="469744" cy="259045"/>
    <xdr:sp macro="" textlink="">
      <xdr:nvSpPr>
        <xdr:cNvPr id="657" name="テキスト ボックス 656"/>
        <xdr:cNvSpPr txBox="1"/>
      </xdr:nvSpPr>
      <xdr:spPr>
        <a:xfrm>
          <a:off x="12579428" y="1334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38195</xdr:rowOff>
    </xdr:from>
    <xdr:to>
      <xdr:col>85</xdr:col>
      <xdr:colOff>177800</xdr:colOff>
      <xdr:row>79</xdr:row>
      <xdr:rowOff>139795</xdr:rowOff>
    </xdr:to>
    <xdr:sp macro="" textlink="">
      <xdr:nvSpPr>
        <xdr:cNvPr id="663" name="楕円 662"/>
        <xdr:cNvSpPr/>
      </xdr:nvSpPr>
      <xdr:spPr>
        <a:xfrm>
          <a:off x="16268700" y="135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124572</xdr:rowOff>
    </xdr:from>
    <xdr:ext cx="378565" cy="259045"/>
    <xdr:sp macro="" textlink="">
      <xdr:nvSpPr>
        <xdr:cNvPr id="664" name="災害復旧費該当値テキスト"/>
        <xdr:cNvSpPr txBox="1"/>
      </xdr:nvSpPr>
      <xdr:spPr>
        <a:xfrm>
          <a:off x="16370300" y="1349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44628</xdr:rowOff>
    </xdr:from>
    <xdr:to>
      <xdr:col>81</xdr:col>
      <xdr:colOff>101600</xdr:colOff>
      <xdr:row>79</xdr:row>
      <xdr:rowOff>146228</xdr:rowOff>
    </xdr:to>
    <xdr:sp macro="" textlink="">
      <xdr:nvSpPr>
        <xdr:cNvPr id="665" name="楕円 664"/>
        <xdr:cNvSpPr/>
      </xdr:nvSpPr>
      <xdr:spPr>
        <a:xfrm>
          <a:off x="15430500" y="135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137355</xdr:rowOff>
    </xdr:from>
    <xdr:ext cx="378565" cy="259045"/>
    <xdr:sp macro="" textlink="">
      <xdr:nvSpPr>
        <xdr:cNvPr id="666" name="テキスト ボックス 665"/>
        <xdr:cNvSpPr txBox="1"/>
      </xdr:nvSpPr>
      <xdr:spPr>
        <a:xfrm>
          <a:off x="15292017" y="1368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28941</xdr:rowOff>
    </xdr:from>
    <xdr:to>
      <xdr:col>76</xdr:col>
      <xdr:colOff>165100</xdr:colOff>
      <xdr:row>79</xdr:row>
      <xdr:rowOff>130541</xdr:rowOff>
    </xdr:to>
    <xdr:sp macro="" textlink="">
      <xdr:nvSpPr>
        <xdr:cNvPr id="667" name="楕円 666"/>
        <xdr:cNvSpPr/>
      </xdr:nvSpPr>
      <xdr:spPr>
        <a:xfrm>
          <a:off x="14541500" y="1357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121668</xdr:rowOff>
    </xdr:from>
    <xdr:ext cx="469744" cy="259045"/>
    <xdr:sp macro="" textlink="">
      <xdr:nvSpPr>
        <xdr:cNvPr id="668" name="テキスト ボックス 667"/>
        <xdr:cNvSpPr txBox="1"/>
      </xdr:nvSpPr>
      <xdr:spPr>
        <a:xfrm>
          <a:off x="14357428" y="1366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42038</xdr:rowOff>
    </xdr:from>
    <xdr:to>
      <xdr:col>72</xdr:col>
      <xdr:colOff>38100</xdr:colOff>
      <xdr:row>79</xdr:row>
      <xdr:rowOff>143638</xdr:rowOff>
    </xdr:to>
    <xdr:sp macro="" textlink="">
      <xdr:nvSpPr>
        <xdr:cNvPr id="669" name="楕円 668"/>
        <xdr:cNvSpPr/>
      </xdr:nvSpPr>
      <xdr:spPr>
        <a:xfrm>
          <a:off x="13652500" y="135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134765</xdr:rowOff>
    </xdr:from>
    <xdr:ext cx="378565" cy="259045"/>
    <xdr:sp macro="" textlink="">
      <xdr:nvSpPr>
        <xdr:cNvPr id="670" name="テキスト ボックス 669"/>
        <xdr:cNvSpPr txBox="1"/>
      </xdr:nvSpPr>
      <xdr:spPr>
        <a:xfrm>
          <a:off x="13514017" y="1367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1" name="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2" name="テキスト ボックス 67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142932</xdr:rowOff>
    </xdr:from>
    <xdr:to>
      <xdr:col>85</xdr:col>
      <xdr:colOff>127000</xdr:colOff>
      <xdr:row>97</xdr:row>
      <xdr:rowOff>162136</xdr:rowOff>
    </xdr:to>
    <xdr:cxnSp macro="">
      <xdr:nvCxnSpPr>
        <xdr:cNvPr id="703" name="直線コネクタ 702"/>
        <xdr:cNvCxnSpPr/>
      </xdr:nvCxnSpPr>
      <xdr:spPr>
        <a:xfrm flipV="1">
          <a:off x="15481300" y="16773582"/>
          <a:ext cx="8382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162136</xdr:rowOff>
    </xdr:from>
    <xdr:to>
      <xdr:col>81</xdr:col>
      <xdr:colOff>50800</xdr:colOff>
      <xdr:row>97</xdr:row>
      <xdr:rowOff>171258</xdr:rowOff>
    </xdr:to>
    <xdr:cxnSp macro="">
      <xdr:nvCxnSpPr>
        <xdr:cNvPr id="706" name="直線コネクタ 705"/>
        <xdr:cNvCxnSpPr/>
      </xdr:nvCxnSpPr>
      <xdr:spPr>
        <a:xfrm flipV="1">
          <a:off x="14592300" y="16792786"/>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19118</xdr:rowOff>
    </xdr:from>
    <xdr:ext cx="534377" cy="259045"/>
    <xdr:sp macro="" textlink="">
      <xdr:nvSpPr>
        <xdr:cNvPr id="708" name="テキスト ボックス 707"/>
        <xdr:cNvSpPr txBox="1"/>
      </xdr:nvSpPr>
      <xdr:spPr>
        <a:xfrm>
          <a:off x="1521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171258</xdr:rowOff>
    </xdr:from>
    <xdr:to>
      <xdr:col>76</xdr:col>
      <xdr:colOff>114300</xdr:colOff>
      <xdr:row>98</xdr:row>
      <xdr:rowOff>5860</xdr:rowOff>
    </xdr:to>
    <xdr:cxnSp macro="">
      <xdr:nvCxnSpPr>
        <xdr:cNvPr id="709" name="直線コネクタ 708"/>
        <xdr:cNvCxnSpPr/>
      </xdr:nvCxnSpPr>
      <xdr:spPr>
        <a:xfrm flipV="1">
          <a:off x="13703300" y="16801908"/>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153023</xdr:rowOff>
    </xdr:from>
    <xdr:ext cx="534377" cy="259045"/>
    <xdr:sp macro="" textlink="">
      <xdr:nvSpPr>
        <xdr:cNvPr id="711" name="テキスト ボックス 710"/>
        <xdr:cNvSpPr txBox="1"/>
      </xdr:nvSpPr>
      <xdr:spPr>
        <a:xfrm>
          <a:off x="14325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5860</xdr:rowOff>
    </xdr:from>
    <xdr:to>
      <xdr:col>71</xdr:col>
      <xdr:colOff>177800</xdr:colOff>
      <xdr:row>98</xdr:row>
      <xdr:rowOff>14754</xdr:rowOff>
    </xdr:to>
    <xdr:cxnSp macro="">
      <xdr:nvCxnSpPr>
        <xdr:cNvPr id="712" name="直線コネクタ 711"/>
        <xdr:cNvCxnSpPr/>
      </xdr:nvCxnSpPr>
      <xdr:spPr>
        <a:xfrm flipV="1">
          <a:off x="12814300" y="16807960"/>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123723</xdr:rowOff>
    </xdr:from>
    <xdr:to>
      <xdr:col>72</xdr:col>
      <xdr:colOff>38100</xdr:colOff>
      <xdr:row>95</xdr:row>
      <xdr:rowOff>53873</xdr:rowOff>
    </xdr:to>
    <xdr:sp macro="" textlink="">
      <xdr:nvSpPr>
        <xdr:cNvPr id="713" name="フローチャート: 判断 712"/>
        <xdr:cNvSpPr/>
      </xdr:nvSpPr>
      <xdr:spPr>
        <a:xfrm>
          <a:off x="13652500" y="162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70400</xdr:rowOff>
    </xdr:from>
    <xdr:ext cx="534377" cy="259045"/>
    <xdr:sp macro="" textlink="">
      <xdr:nvSpPr>
        <xdr:cNvPr id="714" name="テキスト ボックス 713"/>
        <xdr:cNvSpPr txBox="1"/>
      </xdr:nvSpPr>
      <xdr:spPr>
        <a:xfrm>
          <a:off x="13436111" y="160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88737</xdr:rowOff>
    </xdr:from>
    <xdr:to>
      <xdr:col>67</xdr:col>
      <xdr:colOff>101600</xdr:colOff>
      <xdr:row>95</xdr:row>
      <xdr:rowOff>18887</xdr:rowOff>
    </xdr:to>
    <xdr:sp macro="" textlink="">
      <xdr:nvSpPr>
        <xdr:cNvPr id="715" name="フローチャート: 判断 714"/>
        <xdr:cNvSpPr/>
      </xdr:nvSpPr>
      <xdr:spPr>
        <a:xfrm>
          <a:off x="12763500" y="1620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35414</xdr:rowOff>
    </xdr:from>
    <xdr:ext cx="534377" cy="259045"/>
    <xdr:sp macro="" textlink="">
      <xdr:nvSpPr>
        <xdr:cNvPr id="716" name="テキスト ボックス 715"/>
        <xdr:cNvSpPr txBox="1"/>
      </xdr:nvSpPr>
      <xdr:spPr>
        <a:xfrm>
          <a:off x="12547111" y="159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92132</xdr:rowOff>
    </xdr:from>
    <xdr:to>
      <xdr:col>85</xdr:col>
      <xdr:colOff>177800</xdr:colOff>
      <xdr:row>98</xdr:row>
      <xdr:rowOff>22282</xdr:rowOff>
    </xdr:to>
    <xdr:sp macro="" textlink="">
      <xdr:nvSpPr>
        <xdr:cNvPr id="722" name="楕円 721"/>
        <xdr:cNvSpPr/>
      </xdr:nvSpPr>
      <xdr:spPr>
        <a:xfrm>
          <a:off x="16268700" y="167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7059</xdr:rowOff>
    </xdr:from>
    <xdr:ext cx="534377" cy="259045"/>
    <xdr:sp macro="" textlink="">
      <xdr:nvSpPr>
        <xdr:cNvPr id="723" name="公債費該当値テキスト"/>
        <xdr:cNvSpPr txBox="1"/>
      </xdr:nvSpPr>
      <xdr:spPr>
        <a:xfrm>
          <a:off x="16370300" y="1663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111336</xdr:rowOff>
    </xdr:from>
    <xdr:to>
      <xdr:col>81</xdr:col>
      <xdr:colOff>101600</xdr:colOff>
      <xdr:row>98</xdr:row>
      <xdr:rowOff>41486</xdr:rowOff>
    </xdr:to>
    <xdr:sp macro="" textlink="">
      <xdr:nvSpPr>
        <xdr:cNvPr id="724" name="楕円 723"/>
        <xdr:cNvSpPr/>
      </xdr:nvSpPr>
      <xdr:spPr>
        <a:xfrm>
          <a:off x="15430500" y="167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32613</xdr:rowOff>
    </xdr:from>
    <xdr:ext cx="534377" cy="259045"/>
    <xdr:sp macro="" textlink="">
      <xdr:nvSpPr>
        <xdr:cNvPr id="725" name="テキスト ボックス 724"/>
        <xdr:cNvSpPr txBox="1"/>
      </xdr:nvSpPr>
      <xdr:spPr>
        <a:xfrm>
          <a:off x="15214111" y="168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120458</xdr:rowOff>
    </xdr:from>
    <xdr:to>
      <xdr:col>76</xdr:col>
      <xdr:colOff>165100</xdr:colOff>
      <xdr:row>98</xdr:row>
      <xdr:rowOff>50608</xdr:rowOff>
    </xdr:to>
    <xdr:sp macro="" textlink="">
      <xdr:nvSpPr>
        <xdr:cNvPr id="726" name="楕円 725"/>
        <xdr:cNvSpPr/>
      </xdr:nvSpPr>
      <xdr:spPr>
        <a:xfrm>
          <a:off x="14541500" y="1675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41735</xdr:rowOff>
    </xdr:from>
    <xdr:ext cx="534377" cy="259045"/>
    <xdr:sp macro="" textlink="">
      <xdr:nvSpPr>
        <xdr:cNvPr id="727" name="テキスト ボックス 726"/>
        <xdr:cNvSpPr txBox="1"/>
      </xdr:nvSpPr>
      <xdr:spPr>
        <a:xfrm>
          <a:off x="14325111" y="1684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126510</xdr:rowOff>
    </xdr:from>
    <xdr:to>
      <xdr:col>72</xdr:col>
      <xdr:colOff>38100</xdr:colOff>
      <xdr:row>98</xdr:row>
      <xdr:rowOff>56660</xdr:rowOff>
    </xdr:to>
    <xdr:sp macro="" textlink="">
      <xdr:nvSpPr>
        <xdr:cNvPr id="728" name="楕円 727"/>
        <xdr:cNvSpPr/>
      </xdr:nvSpPr>
      <xdr:spPr>
        <a:xfrm>
          <a:off x="13652500" y="167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47787</xdr:rowOff>
    </xdr:from>
    <xdr:ext cx="534377" cy="259045"/>
    <xdr:sp macro="" textlink="">
      <xdr:nvSpPr>
        <xdr:cNvPr id="729" name="テキスト ボックス 728"/>
        <xdr:cNvSpPr txBox="1"/>
      </xdr:nvSpPr>
      <xdr:spPr>
        <a:xfrm>
          <a:off x="13436111" y="168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135404</xdr:rowOff>
    </xdr:from>
    <xdr:to>
      <xdr:col>67</xdr:col>
      <xdr:colOff>101600</xdr:colOff>
      <xdr:row>98</xdr:row>
      <xdr:rowOff>65554</xdr:rowOff>
    </xdr:to>
    <xdr:sp macro="" textlink="">
      <xdr:nvSpPr>
        <xdr:cNvPr id="730" name="楕円 729"/>
        <xdr:cNvSpPr/>
      </xdr:nvSpPr>
      <xdr:spPr>
        <a:xfrm>
          <a:off x="12763500" y="167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56681</xdr:rowOff>
    </xdr:from>
    <xdr:ext cx="534377" cy="259045"/>
    <xdr:sp macro="" textlink="">
      <xdr:nvSpPr>
        <xdr:cNvPr id="731" name="テキスト ボックス 730"/>
        <xdr:cNvSpPr txBox="1"/>
      </xdr:nvSpPr>
      <xdr:spPr>
        <a:xfrm>
          <a:off x="12547111" y="168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107950</xdr:rowOff>
    </xdr:from>
    <xdr:to>
      <xdr:col>102</xdr:col>
      <xdr:colOff>165100</xdr:colOff>
      <xdr:row>37</xdr:row>
      <xdr:rowOff>38100</xdr:rowOff>
    </xdr:to>
    <xdr:sp macro="" textlink="">
      <xdr:nvSpPr>
        <xdr:cNvPr id="770" name="フローチャート: 判断 769"/>
        <xdr:cNvSpPr/>
      </xdr:nvSpPr>
      <xdr:spPr>
        <a:xfrm>
          <a:off x="19494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54627</xdr:rowOff>
    </xdr:from>
    <xdr:ext cx="378565" cy="259045"/>
    <xdr:sp macro="" textlink="">
      <xdr:nvSpPr>
        <xdr:cNvPr id="771" name="テキスト ボックス 770"/>
        <xdr:cNvSpPr txBox="1"/>
      </xdr:nvSpPr>
      <xdr:spPr>
        <a:xfrm>
          <a:off x="19356017" y="605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85090</xdr:rowOff>
    </xdr:from>
    <xdr:to>
      <xdr:col>98</xdr:col>
      <xdr:colOff>38100</xdr:colOff>
      <xdr:row>38</xdr:row>
      <xdr:rowOff>15240</xdr:rowOff>
    </xdr:to>
    <xdr:sp macro="" textlink="">
      <xdr:nvSpPr>
        <xdr:cNvPr id="772" name="フローチャート: 判断 771"/>
        <xdr:cNvSpPr/>
      </xdr:nvSpPr>
      <xdr:spPr>
        <a:xfrm>
          <a:off x="18605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31767</xdr:rowOff>
    </xdr:from>
    <xdr:ext cx="313932" cy="259045"/>
    <xdr:sp macro="" textlink="">
      <xdr:nvSpPr>
        <xdr:cNvPr id="773" name="テキスト ボックス 772"/>
        <xdr:cNvSpPr txBox="1"/>
      </xdr:nvSpPr>
      <xdr:spPr>
        <a:xfrm>
          <a:off x="18499333" y="6203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7705719</v>
      </c>
      <c r="BO4" s="410"/>
      <c r="BP4" s="410"/>
      <c r="BQ4" s="410"/>
      <c r="BR4" s="410"/>
      <c r="BS4" s="410"/>
      <c r="BT4" s="410"/>
      <c r="BU4" s="411"/>
      <c r="BV4" s="409">
        <v>7838794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7.9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7427168</v>
      </c>
      <c r="BO5" s="447"/>
      <c r="BP5" s="447"/>
      <c r="BQ5" s="447"/>
      <c r="BR5" s="447"/>
      <c r="BS5" s="447"/>
      <c r="BT5" s="447"/>
      <c r="BU5" s="448"/>
      <c r="BV5" s="446">
        <v>7440357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87.7</v>
      </c>
      <c r="CU5" s="444"/>
      <c r="CV5" s="444"/>
      <c r="CW5" s="444"/>
      <c r="CX5" s="444"/>
      <c r="CY5" s="444"/>
      <c r="CZ5" s="444"/>
      <c r="DA5" s="445"/>
      <c r="DB5" s="443">
        <v>85.7</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278551</v>
      </c>
      <c r="BO6" s="447"/>
      <c r="BP6" s="447"/>
      <c r="BQ6" s="447"/>
      <c r="BR6" s="447"/>
      <c r="BS6" s="447"/>
      <c r="BT6" s="447"/>
      <c r="BU6" s="448"/>
      <c r="BV6" s="446">
        <v>398437</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93.5</v>
      </c>
      <c r="CU6" s="484"/>
      <c r="CV6" s="484"/>
      <c r="CW6" s="484"/>
      <c r="CX6" s="484"/>
      <c r="CY6" s="484"/>
      <c r="CZ6" s="484"/>
      <c r="DA6" s="485"/>
      <c r="DB6" s="483">
        <v>91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7208</v>
      </c>
      <c r="BO7" s="447"/>
      <c r="BP7" s="447"/>
      <c r="BQ7" s="447"/>
      <c r="BR7" s="447"/>
      <c r="BS7" s="447"/>
      <c r="BT7" s="447"/>
      <c r="BU7" s="448"/>
      <c r="BV7" s="446">
        <v>0</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5028269</v>
      </c>
      <c r="CU7" s="447"/>
      <c r="CV7" s="447"/>
      <c r="CW7" s="447"/>
      <c r="CX7" s="447"/>
      <c r="CY7" s="447"/>
      <c r="CZ7" s="447"/>
      <c r="DA7" s="448"/>
      <c r="DB7" s="446">
        <v>5028343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87</v>
      </c>
      <c r="AV8" s="479"/>
      <c r="AW8" s="479"/>
      <c r="AX8" s="479"/>
      <c r="AY8" s="480" t="s">
        <v>101</v>
      </c>
      <c r="AZ8" s="481"/>
      <c r="BA8" s="481"/>
      <c r="BB8" s="481"/>
      <c r="BC8" s="481"/>
      <c r="BD8" s="481"/>
      <c r="BE8" s="481"/>
      <c r="BF8" s="481"/>
      <c r="BG8" s="481"/>
      <c r="BH8" s="481"/>
      <c r="BI8" s="481"/>
      <c r="BJ8" s="481"/>
      <c r="BK8" s="481"/>
      <c r="BL8" s="481"/>
      <c r="BM8" s="482"/>
      <c r="BN8" s="446">
        <v>271343</v>
      </c>
      <c r="BO8" s="447"/>
      <c r="BP8" s="447"/>
      <c r="BQ8" s="447"/>
      <c r="BR8" s="447"/>
      <c r="BS8" s="447"/>
      <c r="BT8" s="447"/>
      <c r="BU8" s="448"/>
      <c r="BV8" s="446">
        <v>398437</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0.53</v>
      </c>
      <c r="CU8" s="487"/>
      <c r="CV8" s="487"/>
      <c r="CW8" s="487"/>
      <c r="CX8" s="487"/>
      <c r="CY8" s="487"/>
      <c r="CZ8" s="487"/>
      <c r="DA8" s="488"/>
      <c r="DB8" s="486">
        <v>0.53</v>
      </c>
      <c r="DC8" s="487"/>
      <c r="DD8" s="487"/>
      <c r="DE8" s="487"/>
      <c r="DF8" s="487"/>
      <c r="DG8" s="487"/>
      <c r="DH8" s="487"/>
      <c r="DI8" s="488"/>
      <c r="DJ8" s="165"/>
      <c r="DK8" s="165"/>
      <c r="DL8" s="165"/>
      <c r="DM8" s="165"/>
      <c r="DN8" s="165"/>
      <c r="DO8" s="165"/>
    </row>
    <row r="9" spans="1:119" ht="18.75" customHeight="1" thickBot="1" x14ac:dyDescent="0.2">
      <c r="A9" s="166"/>
      <c r="B9" s="440" t="s">
        <v>103</v>
      </c>
      <c r="C9" s="441"/>
      <c r="D9" s="441"/>
      <c r="E9" s="441"/>
      <c r="F9" s="441"/>
      <c r="G9" s="441"/>
      <c r="H9" s="441"/>
      <c r="I9" s="441"/>
      <c r="J9" s="441"/>
      <c r="K9" s="489"/>
      <c r="L9" s="490" t="s">
        <v>104</v>
      </c>
      <c r="M9" s="491"/>
      <c r="N9" s="491"/>
      <c r="O9" s="491"/>
      <c r="P9" s="491"/>
      <c r="Q9" s="492"/>
      <c r="R9" s="493">
        <v>18707</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107</v>
      </c>
      <c r="AV9" s="479"/>
      <c r="AW9" s="479"/>
      <c r="AX9" s="479"/>
      <c r="AY9" s="480" t="s">
        <v>108</v>
      </c>
      <c r="AZ9" s="481"/>
      <c r="BA9" s="481"/>
      <c r="BB9" s="481"/>
      <c r="BC9" s="481"/>
      <c r="BD9" s="481"/>
      <c r="BE9" s="481"/>
      <c r="BF9" s="481"/>
      <c r="BG9" s="481"/>
      <c r="BH9" s="481"/>
      <c r="BI9" s="481"/>
      <c r="BJ9" s="481"/>
      <c r="BK9" s="481"/>
      <c r="BL9" s="481"/>
      <c r="BM9" s="482"/>
      <c r="BN9" s="446">
        <v>-127094</v>
      </c>
      <c r="BO9" s="447"/>
      <c r="BP9" s="447"/>
      <c r="BQ9" s="447"/>
      <c r="BR9" s="447"/>
      <c r="BS9" s="447"/>
      <c r="BT9" s="447"/>
      <c r="BU9" s="448"/>
      <c r="BV9" s="446">
        <v>-85077</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8.4</v>
      </c>
      <c r="CU9" s="444"/>
      <c r="CV9" s="444"/>
      <c r="CW9" s="444"/>
      <c r="CX9" s="444"/>
      <c r="CY9" s="444"/>
      <c r="CZ9" s="444"/>
      <c r="DA9" s="445"/>
      <c r="DB9" s="443">
        <v>7.9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20549</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200627</v>
      </c>
      <c r="BO10" s="447"/>
      <c r="BP10" s="447"/>
      <c r="BQ10" s="447"/>
      <c r="BR10" s="447"/>
      <c r="BS10" s="447"/>
      <c r="BT10" s="447"/>
      <c r="BU10" s="448"/>
      <c r="BV10" s="446">
        <v>244963</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18338</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123311</v>
      </c>
      <c r="BO12" s="447"/>
      <c r="BP12" s="447"/>
      <c r="BQ12" s="447"/>
      <c r="BR12" s="447"/>
      <c r="BS12" s="447"/>
      <c r="BT12" s="447"/>
      <c r="BU12" s="448"/>
      <c r="BV12" s="446">
        <v>67776</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17818</v>
      </c>
      <c r="S13" s="528"/>
      <c r="T13" s="528"/>
      <c r="U13" s="528"/>
      <c r="V13" s="529"/>
      <c r="W13" s="462" t="s">
        <v>132</v>
      </c>
      <c r="X13" s="463"/>
      <c r="Y13" s="463"/>
      <c r="Z13" s="463"/>
      <c r="AA13" s="463"/>
      <c r="AB13" s="453"/>
      <c r="AC13" s="497">
        <v>1850</v>
      </c>
      <c r="AD13" s="498"/>
      <c r="AE13" s="498"/>
      <c r="AF13" s="498"/>
      <c r="AG13" s="537"/>
      <c r="AH13" s="497">
        <v>2014</v>
      </c>
      <c r="AI13" s="498"/>
      <c r="AJ13" s="498"/>
      <c r="AK13" s="498"/>
      <c r="AL13" s="499"/>
      <c r="AM13" s="475" t="s">
        <v>133</v>
      </c>
      <c r="AN13" s="476"/>
      <c r="AO13" s="476"/>
      <c r="AP13" s="476"/>
      <c r="AQ13" s="476"/>
      <c r="AR13" s="476"/>
      <c r="AS13" s="476"/>
      <c r="AT13" s="477"/>
      <c r="AU13" s="478" t="s">
        <v>107</v>
      </c>
      <c r="AV13" s="479"/>
      <c r="AW13" s="479"/>
      <c r="AX13" s="479"/>
      <c r="AY13" s="480" t="s">
        <v>134</v>
      </c>
      <c r="AZ13" s="481"/>
      <c r="BA13" s="481"/>
      <c r="BB13" s="481"/>
      <c r="BC13" s="481"/>
      <c r="BD13" s="481"/>
      <c r="BE13" s="481"/>
      <c r="BF13" s="481"/>
      <c r="BG13" s="481"/>
      <c r="BH13" s="481"/>
      <c r="BI13" s="481"/>
      <c r="BJ13" s="481"/>
      <c r="BK13" s="481"/>
      <c r="BL13" s="481"/>
      <c r="BM13" s="482"/>
      <c r="BN13" s="446">
        <v>-49778</v>
      </c>
      <c r="BO13" s="447"/>
      <c r="BP13" s="447"/>
      <c r="BQ13" s="447"/>
      <c r="BR13" s="447"/>
      <c r="BS13" s="447"/>
      <c r="BT13" s="447"/>
      <c r="BU13" s="448"/>
      <c r="BV13" s="446">
        <v>92110</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3.6</v>
      </c>
      <c r="CU13" s="444"/>
      <c r="CV13" s="444"/>
      <c r="CW13" s="444"/>
      <c r="CX13" s="444"/>
      <c r="CY13" s="444"/>
      <c r="CZ13" s="444"/>
      <c r="DA13" s="445"/>
      <c r="DB13" s="443">
        <v>3.2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18726</v>
      </c>
      <c r="S14" s="528"/>
      <c r="T14" s="528"/>
      <c r="U14" s="528"/>
      <c r="V14" s="529"/>
      <c r="W14" s="436"/>
      <c r="X14" s="437"/>
      <c r="Y14" s="437"/>
      <c r="Z14" s="437"/>
      <c r="AA14" s="437"/>
      <c r="AB14" s="426"/>
      <c r="AC14" s="530">
        <v>19.100000000000001</v>
      </c>
      <c r="AD14" s="531"/>
      <c r="AE14" s="531"/>
      <c r="AF14" s="531"/>
      <c r="AG14" s="532"/>
      <c r="AH14" s="530">
        <v>19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11.4</v>
      </c>
      <c r="CU14" s="542"/>
      <c r="CV14" s="542"/>
      <c r="CW14" s="542"/>
      <c r="CX14" s="542"/>
      <c r="CY14" s="542"/>
      <c r="CZ14" s="542"/>
      <c r="DA14" s="543"/>
      <c r="DB14" s="541">
        <v>13.6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18260</v>
      </c>
      <c r="S15" s="528"/>
      <c r="T15" s="528"/>
      <c r="U15" s="528"/>
      <c r="V15" s="529"/>
      <c r="W15" s="462" t="s">
        <v>139</v>
      </c>
      <c r="X15" s="463"/>
      <c r="Y15" s="463"/>
      <c r="Z15" s="463"/>
      <c r="AA15" s="463"/>
      <c r="AB15" s="453"/>
      <c r="AC15" s="497">
        <v>2379</v>
      </c>
      <c r="AD15" s="498"/>
      <c r="AE15" s="498"/>
      <c r="AF15" s="498"/>
      <c r="AG15" s="537"/>
      <c r="AH15" s="497">
        <v>2629</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2198936</v>
      </c>
      <c r="BO15" s="410"/>
      <c r="BP15" s="410"/>
      <c r="BQ15" s="410"/>
      <c r="BR15" s="410"/>
      <c r="BS15" s="410"/>
      <c r="BT15" s="410"/>
      <c r="BU15" s="411"/>
      <c r="BV15" s="409">
        <v>2201580</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24.6</v>
      </c>
      <c r="AD16" s="531"/>
      <c r="AE16" s="531"/>
      <c r="AF16" s="531"/>
      <c r="AG16" s="532"/>
      <c r="AH16" s="530">
        <v>24.8</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4088263</v>
      </c>
      <c r="BO16" s="447"/>
      <c r="BP16" s="447"/>
      <c r="BQ16" s="447"/>
      <c r="BR16" s="447"/>
      <c r="BS16" s="447"/>
      <c r="BT16" s="447"/>
      <c r="BU16" s="448"/>
      <c r="BV16" s="446">
        <v>4112451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5450</v>
      </c>
      <c r="AD17" s="498"/>
      <c r="AE17" s="498"/>
      <c r="AF17" s="498"/>
      <c r="AG17" s="537"/>
      <c r="AH17" s="497">
        <v>5966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2827644</v>
      </c>
      <c r="BO17" s="447"/>
      <c r="BP17" s="447"/>
      <c r="BQ17" s="447"/>
      <c r="BR17" s="447"/>
      <c r="BS17" s="447"/>
      <c r="BT17" s="447"/>
      <c r="BU17" s="448"/>
      <c r="BV17" s="446">
        <v>2823515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38.369999999999997</v>
      </c>
      <c r="M18" s="559"/>
      <c r="N18" s="559"/>
      <c r="O18" s="559"/>
      <c r="P18" s="559"/>
      <c r="Q18" s="559"/>
      <c r="R18" s="560"/>
      <c r="S18" s="560"/>
      <c r="T18" s="560"/>
      <c r="U18" s="560"/>
      <c r="V18" s="561"/>
      <c r="W18" s="464"/>
      <c r="X18" s="465"/>
      <c r="Y18" s="465"/>
      <c r="Z18" s="465"/>
      <c r="AA18" s="465"/>
      <c r="AB18" s="456"/>
      <c r="AC18" s="562">
        <v>56.3</v>
      </c>
      <c r="AD18" s="563"/>
      <c r="AE18" s="563"/>
      <c r="AF18" s="563"/>
      <c r="AG18" s="564"/>
      <c r="AH18" s="562">
        <v>56.2</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4468244</v>
      </c>
      <c r="BO18" s="447"/>
      <c r="BP18" s="447"/>
      <c r="BQ18" s="447"/>
      <c r="BR18" s="447"/>
      <c r="BS18" s="447"/>
      <c r="BT18" s="447"/>
      <c r="BU18" s="448"/>
      <c r="BV18" s="446">
        <v>4376873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488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5970202</v>
      </c>
      <c r="BO19" s="447"/>
      <c r="BP19" s="447"/>
      <c r="BQ19" s="447"/>
      <c r="BR19" s="447"/>
      <c r="BS19" s="447"/>
      <c r="BT19" s="447"/>
      <c r="BU19" s="448"/>
      <c r="BV19" s="446">
        <v>6067368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6981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6680346</v>
      </c>
      <c r="BO23" s="447"/>
      <c r="BP23" s="447"/>
      <c r="BQ23" s="447"/>
      <c r="BR23" s="447"/>
      <c r="BS23" s="447"/>
      <c r="BT23" s="447"/>
      <c r="BU23" s="448"/>
      <c r="BV23" s="446">
        <v>6698903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7710</v>
      </c>
      <c r="R24" s="498"/>
      <c r="S24" s="498"/>
      <c r="T24" s="498"/>
      <c r="U24" s="498"/>
      <c r="V24" s="537"/>
      <c r="W24" s="596"/>
      <c r="X24" s="584"/>
      <c r="Y24" s="585"/>
      <c r="Z24" s="496" t="s">
        <v>163</v>
      </c>
      <c r="AA24" s="476"/>
      <c r="AB24" s="476"/>
      <c r="AC24" s="476"/>
      <c r="AD24" s="476"/>
      <c r="AE24" s="476"/>
      <c r="AF24" s="476"/>
      <c r="AG24" s="477"/>
      <c r="AH24" s="497">
        <v>188</v>
      </c>
      <c r="AI24" s="498"/>
      <c r="AJ24" s="498"/>
      <c r="AK24" s="498"/>
      <c r="AL24" s="537"/>
      <c r="AM24" s="497">
        <v>547832</v>
      </c>
      <c r="AN24" s="498"/>
      <c r="AO24" s="498"/>
      <c r="AP24" s="498"/>
      <c r="AQ24" s="498"/>
      <c r="AR24" s="537"/>
      <c r="AS24" s="497">
        <v>2914</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4918769</v>
      </c>
      <c r="BO24" s="447"/>
      <c r="BP24" s="447"/>
      <c r="BQ24" s="447"/>
      <c r="BR24" s="447"/>
      <c r="BS24" s="447"/>
      <c r="BT24" s="447"/>
      <c r="BU24" s="448"/>
      <c r="BV24" s="446">
        <v>4899605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6030</v>
      </c>
      <c r="R25" s="498"/>
      <c r="S25" s="498"/>
      <c r="T25" s="498"/>
      <c r="U25" s="498"/>
      <c r="V25" s="537"/>
      <c r="W25" s="596"/>
      <c r="X25" s="584"/>
      <c r="Y25" s="585"/>
      <c r="Z25" s="496" t="s">
        <v>166</v>
      </c>
      <c r="AA25" s="476"/>
      <c r="AB25" s="476"/>
      <c r="AC25" s="476"/>
      <c r="AD25" s="476"/>
      <c r="AE25" s="476"/>
      <c r="AF25" s="476"/>
      <c r="AG25" s="477"/>
      <c r="AH25" s="497" t="s">
        <v>130</v>
      </c>
      <c r="AI25" s="498"/>
      <c r="AJ25" s="498"/>
      <c r="AK25" s="498"/>
      <c r="AL25" s="537"/>
      <c r="AM25" s="497" t="s">
        <v>130</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6164</v>
      </c>
      <c r="BO25" s="410"/>
      <c r="BP25" s="410"/>
      <c r="BQ25" s="410"/>
      <c r="BR25" s="410"/>
      <c r="BS25" s="410"/>
      <c r="BT25" s="410"/>
      <c r="BU25" s="411"/>
      <c r="BV25" s="409">
        <v>33229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5530</v>
      </c>
      <c r="R26" s="498"/>
      <c r="S26" s="498"/>
      <c r="T26" s="498"/>
      <c r="U26" s="498"/>
      <c r="V26" s="537"/>
      <c r="W26" s="596"/>
      <c r="X26" s="584"/>
      <c r="Y26" s="585"/>
      <c r="Z26" s="496" t="s">
        <v>170</v>
      </c>
      <c r="AA26" s="606"/>
      <c r="AB26" s="606"/>
      <c r="AC26" s="606"/>
      <c r="AD26" s="606"/>
      <c r="AE26" s="606"/>
      <c r="AF26" s="606"/>
      <c r="AG26" s="607"/>
      <c r="AH26" s="497">
        <v>14</v>
      </c>
      <c r="AI26" s="498"/>
      <c r="AJ26" s="498"/>
      <c r="AK26" s="498"/>
      <c r="AL26" s="537"/>
      <c r="AM26" s="497">
        <v>25690</v>
      </c>
      <c r="AN26" s="498"/>
      <c r="AO26" s="498"/>
      <c r="AP26" s="498"/>
      <c r="AQ26" s="498"/>
      <c r="AR26" s="537"/>
      <c r="AS26" s="497">
        <v>1835</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3450</v>
      </c>
      <c r="R27" s="498"/>
      <c r="S27" s="498"/>
      <c r="T27" s="498"/>
      <c r="U27" s="498"/>
      <c r="V27" s="537"/>
      <c r="W27" s="596"/>
      <c r="X27" s="584"/>
      <c r="Y27" s="585"/>
      <c r="Z27" s="496" t="s">
        <v>173</v>
      </c>
      <c r="AA27" s="476"/>
      <c r="AB27" s="476"/>
      <c r="AC27" s="476"/>
      <c r="AD27" s="476"/>
      <c r="AE27" s="476"/>
      <c r="AF27" s="476"/>
      <c r="AG27" s="477"/>
      <c r="AH27" s="497" t="s">
        <v>167</v>
      </c>
      <c r="AI27" s="498"/>
      <c r="AJ27" s="498"/>
      <c r="AK27" s="498"/>
      <c r="AL27" s="537"/>
      <c r="AM27" s="497" t="s">
        <v>120</v>
      </c>
      <c r="AN27" s="498"/>
      <c r="AO27" s="498"/>
      <c r="AP27" s="498"/>
      <c r="AQ27" s="498"/>
      <c r="AR27" s="537"/>
      <c r="AS27" s="497" t="s">
        <v>130</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495456</v>
      </c>
      <c r="BO27" s="620"/>
      <c r="BP27" s="620"/>
      <c r="BQ27" s="620"/>
      <c r="BR27" s="620"/>
      <c r="BS27" s="620"/>
      <c r="BT27" s="620"/>
      <c r="BU27" s="621"/>
      <c r="BV27" s="619">
        <v>495288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2620</v>
      </c>
      <c r="R28" s="498"/>
      <c r="S28" s="498"/>
      <c r="T28" s="498"/>
      <c r="U28" s="498"/>
      <c r="V28" s="537"/>
      <c r="W28" s="596"/>
      <c r="X28" s="584"/>
      <c r="Y28" s="585"/>
      <c r="Z28" s="496" t="s">
        <v>176</v>
      </c>
      <c r="AA28" s="476"/>
      <c r="AB28" s="476"/>
      <c r="AC28" s="476"/>
      <c r="AD28" s="476"/>
      <c r="AE28" s="476"/>
      <c r="AF28" s="476"/>
      <c r="AG28" s="477"/>
      <c r="AH28" s="497" t="s">
        <v>120</v>
      </c>
      <c r="AI28" s="498"/>
      <c r="AJ28" s="498"/>
      <c r="AK28" s="498"/>
      <c r="AL28" s="537"/>
      <c r="AM28" s="497" t="s">
        <v>120</v>
      </c>
      <c r="AN28" s="498"/>
      <c r="AO28" s="498"/>
      <c r="AP28" s="498"/>
      <c r="AQ28" s="498"/>
      <c r="AR28" s="537"/>
      <c r="AS28" s="497" t="s">
        <v>130</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1677541</v>
      </c>
      <c r="BO28" s="410"/>
      <c r="BP28" s="410"/>
      <c r="BQ28" s="410"/>
      <c r="BR28" s="410"/>
      <c r="BS28" s="410"/>
      <c r="BT28" s="410"/>
      <c r="BU28" s="411"/>
      <c r="BV28" s="409">
        <v>1600225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10</v>
      </c>
      <c r="M29" s="498"/>
      <c r="N29" s="498"/>
      <c r="O29" s="498"/>
      <c r="P29" s="537"/>
      <c r="Q29" s="497">
        <v>2370</v>
      </c>
      <c r="R29" s="498"/>
      <c r="S29" s="498"/>
      <c r="T29" s="498"/>
      <c r="U29" s="498"/>
      <c r="V29" s="537"/>
      <c r="W29" s="597"/>
      <c r="X29" s="598"/>
      <c r="Y29" s="599"/>
      <c r="Z29" s="496" t="s">
        <v>179</v>
      </c>
      <c r="AA29" s="476"/>
      <c r="AB29" s="476"/>
      <c r="AC29" s="476"/>
      <c r="AD29" s="476"/>
      <c r="AE29" s="476"/>
      <c r="AF29" s="476"/>
      <c r="AG29" s="477"/>
      <c r="AH29" s="497">
        <v>188</v>
      </c>
      <c r="AI29" s="498"/>
      <c r="AJ29" s="498"/>
      <c r="AK29" s="498"/>
      <c r="AL29" s="537"/>
      <c r="AM29" s="497">
        <v>547832</v>
      </c>
      <c r="AN29" s="498"/>
      <c r="AO29" s="498"/>
      <c r="AP29" s="498"/>
      <c r="AQ29" s="498"/>
      <c r="AR29" s="537"/>
      <c r="AS29" s="497">
        <v>2914</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2374</v>
      </c>
      <c r="BO29" s="447"/>
      <c r="BP29" s="447"/>
      <c r="BQ29" s="447"/>
      <c r="BR29" s="447"/>
      <c r="BS29" s="447"/>
      <c r="BT29" s="447"/>
      <c r="BU29" s="448"/>
      <c r="BV29" s="446">
        <v>2372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996421</v>
      </c>
      <c r="BO30" s="620"/>
      <c r="BP30" s="620"/>
      <c r="BQ30" s="620"/>
      <c r="BR30" s="620"/>
      <c r="BS30" s="620"/>
      <c r="BT30" s="620"/>
      <c r="BU30" s="621"/>
      <c r="BV30" s="619">
        <v>995525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188</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漁業集落排水事業特別会計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師崎港駐車場事業特別会計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5s91jHKK/Y5MxiTucXX/zixrfRiebymKsEURu1vgUPK2UCbyNeCwhK9L4K2RkcKaJxwMkbr4dxGI9l0Jol+Dw==" saltValue="pWU6H7/ooyD1oXw80Qgi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554</v>
      </c>
      <c r="D34" s="1224"/>
      <c r="E34" s="1225"/>
      <c r="F34" s="32">
        <v>22.76</v>
      </c>
      <c r="G34" s="33">
        <v>23.49</v>
      </c>
      <c r="H34" s="33">
        <v>24.1</v>
      </c>
      <c r="I34" s="33">
        <v>20.34</v>
      </c>
      <c r="J34" s="34">
        <v>19.559999999999999</v>
      </c>
      <c r="K34" s="22"/>
      <c r="L34" s="22"/>
      <c r="M34" s="22"/>
      <c r="N34" s="22"/>
      <c r="O34" s="22"/>
      <c r="P34" s="22"/>
    </row>
    <row r="35" spans="1:16" ht="39" customHeight="1" x14ac:dyDescent="0.15">
      <c r="A35" s="22"/>
      <c r="B35" s="35"/>
      <c r="C35" s="1218" t="s">
        <v>555</v>
      </c>
      <c r="D35" s="1219"/>
      <c r="E35" s="1220"/>
      <c r="F35" s="36">
        <v>8.7899999999999991</v>
      </c>
      <c r="G35" s="37">
        <v>6.85</v>
      </c>
      <c r="H35" s="37">
        <v>9.4499999999999993</v>
      </c>
      <c r="I35" s="37">
        <v>7.92</v>
      </c>
      <c r="J35" s="38">
        <v>4.93</v>
      </c>
      <c r="K35" s="22"/>
      <c r="L35" s="22"/>
      <c r="M35" s="22"/>
      <c r="N35" s="22"/>
      <c r="O35" s="22"/>
      <c r="P35" s="22"/>
    </row>
    <row r="36" spans="1:16" ht="39" customHeight="1" x14ac:dyDescent="0.15">
      <c r="A36" s="22"/>
      <c r="B36" s="35"/>
      <c r="C36" s="1218" t="s">
        <v>556</v>
      </c>
      <c r="D36" s="1219"/>
      <c r="E36" s="1220"/>
      <c r="F36" s="36">
        <v>2.2799999999999998</v>
      </c>
      <c r="G36" s="37">
        <v>2.4900000000000002</v>
      </c>
      <c r="H36" s="37">
        <v>1.1200000000000001</v>
      </c>
      <c r="I36" s="37">
        <v>1.46</v>
      </c>
      <c r="J36" s="38">
        <v>2.13</v>
      </c>
      <c r="K36" s="22"/>
      <c r="L36" s="22"/>
      <c r="M36" s="22"/>
      <c r="N36" s="22"/>
      <c r="O36" s="22"/>
      <c r="P36" s="22"/>
    </row>
    <row r="37" spans="1:16" ht="39" customHeight="1" x14ac:dyDescent="0.15">
      <c r="A37" s="22"/>
      <c r="B37" s="35"/>
      <c r="C37" s="1218" t="s">
        <v>557</v>
      </c>
      <c r="D37" s="1219"/>
      <c r="E37" s="1220"/>
      <c r="F37" s="36">
        <v>1.05</v>
      </c>
      <c r="G37" s="37">
        <v>1.52</v>
      </c>
      <c r="H37" s="37">
        <v>2.0099999999999998</v>
      </c>
      <c r="I37" s="37">
        <v>2.4700000000000002</v>
      </c>
      <c r="J37" s="38">
        <v>2.0299999999999998</v>
      </c>
      <c r="K37" s="22"/>
      <c r="L37" s="22"/>
      <c r="M37" s="22"/>
      <c r="N37" s="22"/>
      <c r="O37" s="22"/>
      <c r="P37" s="22"/>
    </row>
    <row r="38" spans="1:16" ht="39" customHeight="1" x14ac:dyDescent="0.15">
      <c r="A38" s="22"/>
      <c r="B38" s="35"/>
      <c r="C38" s="1218" t="s">
        <v>558</v>
      </c>
      <c r="D38" s="1219"/>
      <c r="E38" s="1220"/>
      <c r="F38" s="36">
        <v>0.85</v>
      </c>
      <c r="G38" s="37">
        <v>0.16</v>
      </c>
      <c r="H38" s="37">
        <v>0.24</v>
      </c>
      <c r="I38" s="37">
        <v>0.28000000000000003</v>
      </c>
      <c r="J38" s="38">
        <v>0.34</v>
      </c>
      <c r="K38" s="22"/>
      <c r="L38" s="22"/>
      <c r="M38" s="22"/>
      <c r="N38" s="22"/>
      <c r="O38" s="22"/>
      <c r="P38" s="22"/>
    </row>
    <row r="39" spans="1:16" ht="39" customHeight="1" x14ac:dyDescent="0.15">
      <c r="A39" s="22"/>
      <c r="B39" s="35"/>
      <c r="C39" s="1218" t="s">
        <v>559</v>
      </c>
      <c r="D39" s="1219"/>
      <c r="E39" s="1220"/>
      <c r="F39" s="36">
        <v>0.14000000000000001</v>
      </c>
      <c r="G39" s="37">
        <v>0.16</v>
      </c>
      <c r="H39" s="37">
        <v>0.17</v>
      </c>
      <c r="I39" s="37">
        <v>0.21</v>
      </c>
      <c r="J39" s="38">
        <v>0.17</v>
      </c>
      <c r="K39" s="22"/>
      <c r="L39" s="22"/>
      <c r="M39" s="22"/>
      <c r="N39" s="22"/>
      <c r="O39" s="22"/>
      <c r="P39" s="22"/>
    </row>
    <row r="40" spans="1:16" ht="39" customHeight="1" x14ac:dyDescent="0.15">
      <c r="A40" s="22"/>
      <c r="B40" s="35"/>
      <c r="C40" s="1218" t="s">
        <v>560</v>
      </c>
      <c r="D40" s="1219"/>
      <c r="E40" s="1220"/>
      <c r="F40" s="36">
        <v>0.03</v>
      </c>
      <c r="G40" s="37">
        <v>0.03</v>
      </c>
      <c r="H40" s="37">
        <v>0.04</v>
      </c>
      <c r="I40" s="37">
        <v>0.03</v>
      </c>
      <c r="J40" s="38">
        <v>0.05</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561</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562</v>
      </c>
      <c r="D43" s="1222"/>
      <c r="E43" s="1223"/>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aiXXBMsbcsRCGJhG53/SG3U3OWYmFtUdyEa0Cc6wijg0TB+vZA+2eS+60rXKmk8SbHk291jlUiRqD0ztwVqbw==" saltValue="NuQdhaOUoS70PBbud21s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464</v>
      </c>
      <c r="L45" s="60">
        <v>472</v>
      </c>
      <c r="M45" s="60">
        <v>472</v>
      </c>
      <c r="N45" s="60">
        <v>481</v>
      </c>
      <c r="O45" s="61">
        <v>503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42</v>
      </c>
      <c r="L48" s="64">
        <v>36</v>
      </c>
      <c r="M48" s="64">
        <v>35</v>
      </c>
      <c r="N48" s="64">
        <v>53</v>
      </c>
      <c r="O48" s="65">
        <v>58</v>
      </c>
      <c r="P48" s="48"/>
      <c r="Q48" s="48"/>
      <c r="R48" s="48"/>
      <c r="S48" s="48"/>
      <c r="T48" s="48"/>
      <c r="U48" s="48"/>
    </row>
    <row r="49" spans="1:21" ht="30.75" customHeight="1" x14ac:dyDescent="0.15">
      <c r="A49" s="48"/>
      <c r="B49" s="1236"/>
      <c r="C49" s="1237"/>
      <c r="D49" s="62"/>
      <c r="E49" s="1228" t="s">
        <v>16</v>
      </c>
      <c r="F49" s="1228"/>
      <c r="G49" s="1228"/>
      <c r="H49" s="1228"/>
      <c r="I49" s="1228"/>
      <c r="J49" s="1229"/>
      <c r="K49" s="63">
        <v>73</v>
      </c>
      <c r="L49" s="64">
        <v>73</v>
      </c>
      <c r="M49" s="64">
        <v>64</v>
      </c>
      <c r="N49" s="64">
        <v>74</v>
      </c>
      <c r="O49" s="65">
        <v>73</v>
      </c>
      <c r="P49" s="48"/>
      <c r="Q49" s="48"/>
      <c r="R49" s="48"/>
      <c r="S49" s="48"/>
      <c r="T49" s="48"/>
      <c r="U49" s="48"/>
    </row>
    <row r="50" spans="1:21" ht="30.75" customHeight="1" x14ac:dyDescent="0.15">
      <c r="A50" s="48"/>
      <c r="B50" s="1236"/>
      <c r="C50" s="1237"/>
      <c r="D50" s="62"/>
      <c r="E50" s="1228" t="s">
        <v>17</v>
      </c>
      <c r="F50" s="1228"/>
      <c r="G50" s="1228"/>
      <c r="H50" s="1228"/>
      <c r="I50" s="1228"/>
      <c r="J50" s="1229"/>
      <c r="K50" s="63">
        <v>28</v>
      </c>
      <c r="L50" s="64">
        <v>29</v>
      </c>
      <c r="M50" s="64">
        <v>27</v>
      </c>
      <c r="N50" s="64">
        <v>27</v>
      </c>
      <c r="O50" s="65">
        <v>27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435</v>
      </c>
      <c r="L52" s="64">
        <v>476</v>
      </c>
      <c r="M52" s="64">
        <v>453</v>
      </c>
      <c r="N52" s="64">
        <v>469</v>
      </c>
      <c r="O52" s="65">
        <v>471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172</v>
      </c>
      <c r="L53" s="69">
        <v>134</v>
      </c>
      <c r="M53" s="69">
        <v>145</v>
      </c>
      <c r="N53" s="69">
        <v>166</v>
      </c>
      <c r="O53" s="70">
        <v>190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HXteav5HiaS/tQpE/1oSwBiezPkJlwLtmbjzDCJMBQCj5LNUIvDm/0s2Wa/SZMj0gYD1NwQyLpmIYyE92Bltg==" saltValue="Fp4JC1HCEcml8NgirXAy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42" t="s">
        <v>24</v>
      </c>
      <c r="C41" s="1243"/>
      <c r="D41" s="81"/>
      <c r="E41" s="1248" t="s">
        <v>25</v>
      </c>
      <c r="F41" s="1248"/>
      <c r="G41" s="1248"/>
      <c r="H41" s="1249"/>
      <c r="I41" s="82">
        <v>5804</v>
      </c>
      <c r="J41" s="83">
        <v>6043</v>
      </c>
      <c r="K41" s="83">
        <v>6397</v>
      </c>
      <c r="L41" s="83">
        <v>6699</v>
      </c>
      <c r="M41" s="84">
        <v>6680</v>
      </c>
    </row>
    <row r="42" spans="2:13" ht="27.75" customHeight="1" x14ac:dyDescent="0.15">
      <c r="B42" s="1244"/>
      <c r="C42" s="1245"/>
      <c r="D42" s="85"/>
      <c r="E42" s="1250" t="s">
        <v>26</v>
      </c>
      <c r="F42" s="1250"/>
      <c r="G42" s="1250"/>
      <c r="H42" s="1251"/>
      <c r="I42" s="86">
        <v>116</v>
      </c>
      <c r="J42" s="87">
        <v>87</v>
      </c>
      <c r="K42" s="87">
        <v>60</v>
      </c>
      <c r="L42" s="87">
        <v>33</v>
      </c>
      <c r="M42" s="88">
        <v>6</v>
      </c>
    </row>
    <row r="43" spans="2:13" ht="27.75" customHeight="1" x14ac:dyDescent="0.15">
      <c r="B43" s="1244"/>
      <c r="C43" s="1245"/>
      <c r="D43" s="85"/>
      <c r="E43" s="1250" t="s">
        <v>27</v>
      </c>
      <c r="F43" s="1250"/>
      <c r="G43" s="1250"/>
      <c r="H43" s="1251"/>
      <c r="I43" s="86">
        <v>634</v>
      </c>
      <c r="J43" s="87">
        <v>584</v>
      </c>
      <c r="K43" s="87">
        <v>540</v>
      </c>
      <c r="L43" s="87">
        <v>539</v>
      </c>
      <c r="M43" s="88">
        <v>594</v>
      </c>
    </row>
    <row r="44" spans="2:13" ht="27.75" customHeight="1" x14ac:dyDescent="0.15">
      <c r="B44" s="1244"/>
      <c r="C44" s="1245"/>
      <c r="D44" s="85"/>
      <c r="E44" s="1250" t="s">
        <v>28</v>
      </c>
      <c r="F44" s="1250"/>
      <c r="G44" s="1250"/>
      <c r="H44" s="1251"/>
      <c r="I44" s="86">
        <v>497</v>
      </c>
      <c r="J44" s="87">
        <v>434</v>
      </c>
      <c r="K44" s="87">
        <v>378</v>
      </c>
      <c r="L44" s="87">
        <v>309</v>
      </c>
      <c r="M44" s="88">
        <v>266</v>
      </c>
    </row>
    <row r="45" spans="2:13" ht="27.75" customHeight="1" x14ac:dyDescent="0.15">
      <c r="B45" s="1244"/>
      <c r="C45" s="1245"/>
      <c r="D45" s="85"/>
      <c r="E45" s="1250" t="s">
        <v>29</v>
      </c>
      <c r="F45" s="1250"/>
      <c r="G45" s="1250"/>
      <c r="H45" s="1251"/>
      <c r="I45" s="86">
        <v>2279</v>
      </c>
      <c r="J45" s="87">
        <v>2167</v>
      </c>
      <c r="K45" s="87">
        <v>2143</v>
      </c>
      <c r="L45" s="87">
        <v>2173</v>
      </c>
      <c r="M45" s="88">
        <v>2184</v>
      </c>
    </row>
    <row r="46" spans="2:13" ht="27.75" customHeight="1" x14ac:dyDescent="0.15">
      <c r="B46" s="1244"/>
      <c r="C46" s="1245"/>
      <c r="D46" s="89"/>
      <c r="E46" s="1250" t="s">
        <v>30</v>
      </c>
      <c r="F46" s="1250"/>
      <c r="G46" s="1250"/>
      <c r="H46" s="1251"/>
      <c r="I46" s="86" t="s">
        <v>505</v>
      </c>
      <c r="J46" s="87" t="s">
        <v>505</v>
      </c>
      <c r="K46" s="87" t="s">
        <v>505</v>
      </c>
      <c r="L46" s="87" t="s">
        <v>505</v>
      </c>
      <c r="M46" s="88" t="s">
        <v>505</v>
      </c>
    </row>
    <row r="47" spans="2:13" ht="27.75" customHeight="1" x14ac:dyDescent="0.15">
      <c r="B47" s="1244"/>
      <c r="C47" s="1245"/>
      <c r="D47" s="90"/>
      <c r="E47" s="1252" t="s">
        <v>31</v>
      </c>
      <c r="F47" s="1253"/>
      <c r="G47" s="1253"/>
      <c r="H47" s="1254"/>
      <c r="I47" s="86" t="s">
        <v>505</v>
      </c>
      <c r="J47" s="87" t="s">
        <v>505</v>
      </c>
      <c r="K47" s="87" t="s">
        <v>505</v>
      </c>
      <c r="L47" s="87" t="s">
        <v>505</v>
      </c>
      <c r="M47" s="88" t="s">
        <v>505</v>
      </c>
    </row>
    <row r="48" spans="2:13" ht="27.75" customHeight="1" x14ac:dyDescent="0.15">
      <c r="B48" s="1244"/>
      <c r="C48" s="1245"/>
      <c r="D48" s="85"/>
      <c r="E48" s="1250" t="s">
        <v>32</v>
      </c>
      <c r="F48" s="1250"/>
      <c r="G48" s="1250"/>
      <c r="H48" s="1251"/>
      <c r="I48" s="86" t="s">
        <v>505</v>
      </c>
      <c r="J48" s="87" t="s">
        <v>505</v>
      </c>
      <c r="K48" s="87" t="s">
        <v>505</v>
      </c>
      <c r="L48" s="87" t="s">
        <v>505</v>
      </c>
      <c r="M48" s="88" t="s">
        <v>505</v>
      </c>
    </row>
    <row r="49" spans="2:13" ht="27.75" customHeight="1" x14ac:dyDescent="0.15">
      <c r="B49" s="1246"/>
      <c r="C49" s="1247"/>
      <c r="D49" s="85"/>
      <c r="E49" s="1250" t="s">
        <v>33</v>
      </c>
      <c r="F49" s="1250"/>
      <c r="G49" s="1250"/>
      <c r="H49" s="1251"/>
      <c r="I49" s="86" t="s">
        <v>505</v>
      </c>
      <c r="J49" s="87" t="s">
        <v>505</v>
      </c>
      <c r="K49" s="87" t="s">
        <v>505</v>
      </c>
      <c r="L49" s="87" t="s">
        <v>505</v>
      </c>
      <c r="M49" s="88" t="s">
        <v>505</v>
      </c>
    </row>
    <row r="50" spans="2:13" ht="27.75" customHeight="1" x14ac:dyDescent="0.15">
      <c r="B50" s="1255" t="s">
        <v>34</v>
      </c>
      <c r="C50" s="1256"/>
      <c r="D50" s="91"/>
      <c r="E50" s="1250" t="s">
        <v>35</v>
      </c>
      <c r="F50" s="1250"/>
      <c r="G50" s="1250"/>
      <c r="H50" s="1251"/>
      <c r="I50" s="86">
        <v>3270</v>
      </c>
      <c r="J50" s="87">
        <v>3173</v>
      </c>
      <c r="K50" s="87">
        <v>3245</v>
      </c>
      <c r="L50" s="87">
        <v>3485</v>
      </c>
      <c r="M50" s="88">
        <v>3629</v>
      </c>
    </row>
    <row r="51" spans="2:13" ht="27.75" customHeight="1" x14ac:dyDescent="0.15">
      <c r="B51" s="1244"/>
      <c r="C51" s="1245"/>
      <c r="D51" s="85"/>
      <c r="E51" s="1250" t="s">
        <v>36</v>
      </c>
      <c r="F51" s="1250"/>
      <c r="G51" s="1250"/>
      <c r="H51" s="1251"/>
      <c r="I51" s="86" t="s">
        <v>505</v>
      </c>
      <c r="J51" s="87" t="s">
        <v>505</v>
      </c>
      <c r="K51" s="87" t="s">
        <v>505</v>
      </c>
      <c r="L51" s="87" t="s">
        <v>505</v>
      </c>
      <c r="M51" s="88" t="s">
        <v>505</v>
      </c>
    </row>
    <row r="52" spans="2:13" ht="27.75" customHeight="1" x14ac:dyDescent="0.15">
      <c r="B52" s="1246"/>
      <c r="C52" s="1247"/>
      <c r="D52" s="85"/>
      <c r="E52" s="1250" t="s">
        <v>37</v>
      </c>
      <c r="F52" s="1250"/>
      <c r="G52" s="1250"/>
      <c r="H52" s="1251"/>
      <c r="I52" s="86">
        <v>5268</v>
      </c>
      <c r="J52" s="87">
        <v>5340</v>
      </c>
      <c r="K52" s="87">
        <v>5508</v>
      </c>
      <c r="L52" s="87">
        <v>5645</v>
      </c>
      <c r="M52" s="88">
        <v>5579</v>
      </c>
    </row>
    <row r="53" spans="2:13" ht="27.75" customHeight="1" thickBot="1" x14ac:dyDescent="0.2">
      <c r="B53" s="1257" t="s">
        <v>38</v>
      </c>
      <c r="C53" s="1258"/>
      <c r="D53" s="92"/>
      <c r="E53" s="1259" t="s">
        <v>39</v>
      </c>
      <c r="F53" s="1259"/>
      <c r="G53" s="1259"/>
      <c r="H53" s="1260"/>
      <c r="I53" s="93">
        <v>791</v>
      </c>
      <c r="J53" s="94">
        <v>802</v>
      </c>
      <c r="K53" s="94">
        <v>766</v>
      </c>
      <c r="L53" s="94">
        <v>623</v>
      </c>
      <c r="M53" s="95">
        <v>523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UFbiKy34a1lFGaxeRIbgb7T7h2mqKTLjZeAlpHKGGutLSej5UHnb78d1D20fZgoli1BddA4WY/2BCCCaqJf8Q==" saltValue="GdMyP2thBWCoxRqceQK8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42</v>
      </c>
      <c r="D55" s="1269"/>
      <c r="E55" s="1270"/>
      <c r="F55" s="107">
        <v>1423</v>
      </c>
      <c r="G55" s="107">
        <v>1600</v>
      </c>
      <c r="H55" s="108">
        <v>1678</v>
      </c>
    </row>
    <row r="56" spans="2:8" ht="52.5" customHeight="1" x14ac:dyDescent="0.15">
      <c r="B56" s="109"/>
      <c r="C56" s="1271" t="s">
        <v>43</v>
      </c>
      <c r="D56" s="1271"/>
      <c r="E56" s="1272"/>
      <c r="F56" s="110">
        <v>2</v>
      </c>
      <c r="G56" s="110">
        <v>2</v>
      </c>
      <c r="H56" s="111">
        <v>2</v>
      </c>
    </row>
    <row r="57" spans="2:8" ht="53.25" customHeight="1" x14ac:dyDescent="0.15">
      <c r="B57" s="109"/>
      <c r="C57" s="1273" t="s">
        <v>44</v>
      </c>
      <c r="D57" s="1273"/>
      <c r="E57" s="1274"/>
      <c r="F57" s="112">
        <v>993</v>
      </c>
      <c r="G57" s="112">
        <v>996</v>
      </c>
      <c r="H57" s="113">
        <v>996</v>
      </c>
    </row>
    <row r="58" spans="2:8" ht="45.75" customHeight="1" x14ac:dyDescent="0.15">
      <c r="B58" s="114"/>
      <c r="C58" s="1261" t="s">
        <v>45</v>
      </c>
      <c r="D58" s="1262"/>
      <c r="E58" s="1263"/>
      <c r="F58" s="115"/>
      <c r="G58" s="115"/>
      <c r="H58" s="116"/>
    </row>
    <row r="59" spans="2:8" ht="45.75" customHeight="1" x14ac:dyDescent="0.15">
      <c r="B59" s="114"/>
      <c r="C59" s="1261" t="s">
        <v>45</v>
      </c>
      <c r="D59" s="1262"/>
      <c r="E59" s="1263"/>
      <c r="F59" s="115"/>
      <c r="G59" s="115"/>
      <c r="H59" s="116"/>
    </row>
    <row r="60" spans="2:8" ht="45.75" customHeight="1" x14ac:dyDescent="0.15">
      <c r="B60" s="114"/>
      <c r="C60" s="1261" t="s">
        <v>45</v>
      </c>
      <c r="D60" s="1262"/>
      <c r="E60" s="1263"/>
      <c r="F60" s="115"/>
      <c r="G60" s="115"/>
      <c r="H60" s="116"/>
    </row>
    <row r="61" spans="2:8" ht="45.75" customHeight="1" x14ac:dyDescent="0.15">
      <c r="B61" s="114"/>
      <c r="C61" s="1261" t="s">
        <v>45</v>
      </c>
      <c r="D61" s="1262"/>
      <c r="E61" s="1263"/>
      <c r="F61" s="115"/>
      <c r="G61" s="115"/>
      <c r="H61" s="116"/>
    </row>
    <row r="62" spans="2:8" ht="45.75" customHeight="1" thickBot="1" x14ac:dyDescent="0.2">
      <c r="B62" s="117"/>
      <c r="C62" s="1264" t="s">
        <v>45</v>
      </c>
      <c r="D62" s="1265"/>
      <c r="E62" s="1266"/>
      <c r="F62" s="118"/>
      <c r="G62" s="118"/>
      <c r="H62" s="119"/>
    </row>
    <row r="63" spans="2:8" ht="52.5" customHeight="1" thickBot="1" x14ac:dyDescent="0.2">
      <c r="B63" s="120"/>
      <c r="C63" s="1267" t="s">
        <v>46</v>
      </c>
      <c r="D63" s="1267"/>
      <c r="E63" s="1268"/>
      <c r="F63" s="121">
        <v>2419</v>
      </c>
      <c r="G63" s="121">
        <v>2598</v>
      </c>
      <c r="H63" s="122">
        <v>2676</v>
      </c>
    </row>
    <row r="64" spans="2:8" ht="15" customHeight="1" x14ac:dyDescent="0.15"/>
    <row r="65" ht="0" hidden="1" customHeight="1" x14ac:dyDescent="0.15"/>
    <row r="66" ht="0" hidden="1" customHeight="1" x14ac:dyDescent="0.15"/>
  </sheetData>
  <sheetProtection algorithmName="SHA-512" hashValue="zidw4bVM2kzET+UdD6pCEUkl0lNt11nESTae/AHUiDdfiJ51VlSBNpBUifv8CUecoU5/NYvcwo1HqKiiKF4jGg==" saltValue="RsVmeAVkcZY+EGOg2R4z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577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547</v>
      </c>
      <c r="BQ50" s="1281"/>
      <c r="BR50" s="1281"/>
      <c r="BS50" s="1281"/>
      <c r="BT50" s="1281"/>
      <c r="BU50" s="1281"/>
      <c r="BV50" s="1281"/>
      <c r="BW50" s="1281"/>
      <c r="BX50" s="1281" t="s">
        <v>548</v>
      </c>
      <c r="BY50" s="1281"/>
      <c r="BZ50" s="1281"/>
      <c r="CA50" s="1281"/>
      <c r="CB50" s="1281"/>
      <c r="CC50" s="1281"/>
      <c r="CD50" s="1281"/>
      <c r="CE50" s="1281"/>
      <c r="CF50" s="1281" t="s">
        <v>549</v>
      </c>
      <c r="CG50" s="1281"/>
      <c r="CH50" s="1281"/>
      <c r="CI50" s="1281"/>
      <c r="CJ50" s="1281"/>
      <c r="CK50" s="1281"/>
      <c r="CL50" s="1281"/>
      <c r="CM50" s="1281"/>
      <c r="CN50" s="1281" t="s">
        <v>550</v>
      </c>
      <c r="CO50" s="1281"/>
      <c r="CP50" s="1281"/>
      <c r="CQ50" s="1281"/>
      <c r="CR50" s="1281"/>
      <c r="CS50" s="1281"/>
      <c r="CT50" s="1281"/>
      <c r="CU50" s="1281"/>
      <c r="CV50" s="1281" t="s">
        <v>551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567</v>
      </c>
      <c r="AO51" s="1280"/>
      <c r="AP51" s="1280"/>
      <c r="AQ51" s="1280"/>
      <c r="AR51" s="1280"/>
      <c r="AS51" s="1280"/>
      <c r="AT51" s="1280"/>
      <c r="AU51" s="1280"/>
      <c r="AV51" s="1280"/>
      <c r="AW51" s="1280"/>
      <c r="AX51" s="1280"/>
      <c r="AY51" s="1280"/>
      <c r="AZ51" s="1280"/>
      <c r="BA51" s="1280"/>
      <c r="BB51" s="1280" t="s">
        <v>568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13.6</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569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68.400000000000006</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570</v>
      </c>
      <c r="AO55" s="1281"/>
      <c r="AP55" s="1281"/>
      <c r="AQ55" s="1281"/>
      <c r="AR55" s="1281"/>
      <c r="AS55" s="1281"/>
      <c r="AT55" s="1281"/>
      <c r="AU55" s="1281"/>
      <c r="AV55" s="1281"/>
      <c r="AW55" s="1281"/>
      <c r="AX55" s="1281"/>
      <c r="AY55" s="1281"/>
      <c r="AZ55" s="1281"/>
      <c r="BA55" s="1281"/>
      <c r="BB55" s="1280" t="s">
        <v>571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24</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569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572</v>
      </c>
    </row>
    <row r="64" spans="1:109" x14ac:dyDescent="0.15">
      <c r="B64" s="374"/>
      <c r="G64" s="381"/>
      <c r="I64" s="394"/>
      <c r="J64" s="394"/>
      <c r="K64" s="394"/>
      <c r="L64" s="394"/>
      <c r="M64" s="394"/>
      <c r="N64" s="395"/>
      <c r="AM64" s="381"/>
      <c r="AN64" s="381" t="s">
        <v>565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576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547</v>
      </c>
      <c r="BQ72" s="1281"/>
      <c r="BR72" s="1281"/>
      <c r="BS72" s="1281"/>
      <c r="BT72" s="1281"/>
      <c r="BU72" s="1281"/>
      <c r="BV72" s="1281"/>
      <c r="BW72" s="1281"/>
      <c r="BX72" s="1281" t="s">
        <v>548</v>
      </c>
      <c r="BY72" s="1281"/>
      <c r="BZ72" s="1281"/>
      <c r="CA72" s="1281"/>
      <c r="CB72" s="1281"/>
      <c r="CC72" s="1281"/>
      <c r="CD72" s="1281"/>
      <c r="CE72" s="1281"/>
      <c r="CF72" s="1281" t="s">
        <v>549</v>
      </c>
      <c r="CG72" s="1281"/>
      <c r="CH72" s="1281"/>
      <c r="CI72" s="1281"/>
      <c r="CJ72" s="1281"/>
      <c r="CK72" s="1281"/>
      <c r="CL72" s="1281"/>
      <c r="CM72" s="1281"/>
      <c r="CN72" s="1281" t="s">
        <v>550</v>
      </c>
      <c r="CO72" s="1281"/>
      <c r="CP72" s="1281"/>
      <c r="CQ72" s="1281"/>
      <c r="CR72" s="1281"/>
      <c r="CS72" s="1281"/>
      <c r="CT72" s="1281"/>
      <c r="CU72" s="1281"/>
      <c r="CV72" s="1281" t="s">
        <v>551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567</v>
      </c>
      <c r="AO73" s="1280"/>
      <c r="AP73" s="1280"/>
      <c r="AQ73" s="1280"/>
      <c r="AR73" s="1280"/>
      <c r="AS73" s="1280"/>
      <c r="AT73" s="1280"/>
      <c r="AU73" s="1280"/>
      <c r="AV73" s="1280"/>
      <c r="AW73" s="1280"/>
      <c r="AX73" s="1280"/>
      <c r="AY73" s="1280"/>
      <c r="AZ73" s="1280"/>
      <c r="BA73" s="1280"/>
      <c r="BB73" s="1280" t="s">
        <v>571</v>
      </c>
      <c r="BC73" s="1280"/>
      <c r="BD73" s="1280"/>
      <c r="BE73" s="1280"/>
      <c r="BF73" s="1280"/>
      <c r="BG73" s="1280"/>
      <c r="BH73" s="1280"/>
      <c r="BI73" s="1280"/>
      <c r="BJ73" s="1280"/>
      <c r="BK73" s="1280"/>
      <c r="BL73" s="1280"/>
      <c r="BM73" s="1280"/>
      <c r="BN73" s="1280"/>
      <c r="BO73" s="1280"/>
      <c r="BP73" s="1277">
        <v>17.5</v>
      </c>
      <c r="BQ73" s="1277"/>
      <c r="BR73" s="1277"/>
      <c r="BS73" s="1277"/>
      <c r="BT73" s="1277"/>
      <c r="BU73" s="1277"/>
      <c r="BV73" s="1277"/>
      <c r="BW73" s="1277"/>
      <c r="BX73" s="1277">
        <v>17.899999999999999</v>
      </c>
      <c r="BY73" s="1277"/>
      <c r="BZ73" s="1277"/>
      <c r="CA73" s="1277"/>
      <c r="CB73" s="1277"/>
      <c r="CC73" s="1277"/>
      <c r="CD73" s="1277"/>
      <c r="CE73" s="1277"/>
      <c r="CF73" s="1277">
        <v>16.399999999999999</v>
      </c>
      <c r="CG73" s="1277"/>
      <c r="CH73" s="1277"/>
      <c r="CI73" s="1277"/>
      <c r="CJ73" s="1277"/>
      <c r="CK73" s="1277"/>
      <c r="CL73" s="1277"/>
      <c r="CM73" s="1277"/>
      <c r="CN73" s="1277">
        <v>13.6</v>
      </c>
      <c r="CO73" s="1277"/>
      <c r="CP73" s="1277"/>
      <c r="CQ73" s="1277"/>
      <c r="CR73" s="1277"/>
      <c r="CS73" s="1277"/>
      <c r="CT73" s="1277"/>
      <c r="CU73" s="1277"/>
      <c r="CV73" s="1277">
        <v>11.4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573</v>
      </c>
      <c r="BC75" s="1280"/>
      <c r="BD75" s="1280"/>
      <c r="BE75" s="1280"/>
      <c r="BF75" s="1280"/>
      <c r="BG75" s="1280"/>
      <c r="BH75" s="1280"/>
      <c r="BI75" s="1280"/>
      <c r="BJ75" s="1280"/>
      <c r="BK75" s="1280"/>
      <c r="BL75" s="1280"/>
      <c r="BM75" s="1280"/>
      <c r="BN75" s="1280"/>
      <c r="BO75" s="1280"/>
      <c r="BP75" s="1277">
        <v>4.9000000000000004</v>
      </c>
      <c r="BQ75" s="1277"/>
      <c r="BR75" s="1277"/>
      <c r="BS75" s="1277"/>
      <c r="BT75" s="1277"/>
      <c r="BU75" s="1277"/>
      <c r="BV75" s="1277"/>
      <c r="BW75" s="1277"/>
      <c r="BX75" s="1277">
        <v>3.8</v>
      </c>
      <c r="BY75" s="1277"/>
      <c r="BZ75" s="1277"/>
      <c r="CA75" s="1277"/>
      <c r="CB75" s="1277"/>
      <c r="CC75" s="1277"/>
      <c r="CD75" s="1277"/>
      <c r="CE75" s="1277"/>
      <c r="CF75" s="1277">
        <v>3.3</v>
      </c>
      <c r="CG75" s="1277"/>
      <c r="CH75" s="1277"/>
      <c r="CI75" s="1277"/>
      <c r="CJ75" s="1277"/>
      <c r="CK75" s="1277"/>
      <c r="CL75" s="1277"/>
      <c r="CM75" s="1277"/>
      <c r="CN75" s="1277">
        <v>3.2</v>
      </c>
      <c r="CO75" s="1277"/>
      <c r="CP75" s="1277"/>
      <c r="CQ75" s="1277"/>
      <c r="CR75" s="1277"/>
      <c r="CS75" s="1277"/>
      <c r="CT75" s="1277"/>
      <c r="CU75" s="1277"/>
      <c r="CV75" s="1277">
        <v>3.6</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570</v>
      </c>
      <c r="AO77" s="1281"/>
      <c r="AP77" s="1281"/>
      <c r="AQ77" s="1281"/>
      <c r="AR77" s="1281"/>
      <c r="AS77" s="1281"/>
      <c r="AT77" s="1281"/>
      <c r="AU77" s="1281"/>
      <c r="AV77" s="1281"/>
      <c r="AW77" s="1281"/>
      <c r="AX77" s="1281"/>
      <c r="AY77" s="1281"/>
      <c r="AZ77" s="1281"/>
      <c r="BA77" s="1281"/>
      <c r="BB77" s="1280" t="s">
        <v>571</v>
      </c>
      <c r="BC77" s="1280"/>
      <c r="BD77" s="1280"/>
      <c r="BE77" s="1280"/>
      <c r="BF77" s="1280"/>
      <c r="BG77" s="1280"/>
      <c r="BH77" s="1280"/>
      <c r="BI77" s="1280"/>
      <c r="BJ77" s="1280"/>
      <c r="BK77" s="1280"/>
      <c r="BL77" s="1280"/>
      <c r="BM77" s="1280"/>
      <c r="BN77" s="1280"/>
      <c r="BO77" s="1280"/>
      <c r="BP77" s="1277">
        <v>51.9</v>
      </c>
      <c r="BQ77" s="1277"/>
      <c r="BR77" s="1277"/>
      <c r="BS77" s="1277"/>
      <c r="BT77" s="1277"/>
      <c r="BU77" s="1277"/>
      <c r="BV77" s="1277"/>
      <c r="BW77" s="1277"/>
      <c r="BX77" s="1277">
        <v>46.9</v>
      </c>
      <c r="BY77" s="1277"/>
      <c r="BZ77" s="1277"/>
      <c r="CA77" s="1277"/>
      <c r="CB77" s="1277"/>
      <c r="CC77" s="1277"/>
      <c r="CD77" s="1277"/>
      <c r="CE77" s="1277"/>
      <c r="CF77" s="1277">
        <v>37.200000000000003</v>
      </c>
      <c r="CG77" s="1277"/>
      <c r="CH77" s="1277"/>
      <c r="CI77" s="1277"/>
      <c r="CJ77" s="1277"/>
      <c r="CK77" s="1277"/>
      <c r="CL77" s="1277"/>
      <c r="CM77" s="1277"/>
      <c r="CN77" s="1277">
        <v>24</v>
      </c>
      <c r="CO77" s="1277"/>
      <c r="CP77" s="1277"/>
      <c r="CQ77" s="1277"/>
      <c r="CR77" s="1277"/>
      <c r="CS77" s="1277"/>
      <c r="CT77" s="1277"/>
      <c r="CU77" s="1277"/>
      <c r="CV77" s="1277">
        <v>19.8</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573</v>
      </c>
      <c r="BC79" s="1280"/>
      <c r="BD79" s="1280"/>
      <c r="BE79" s="1280"/>
      <c r="BF79" s="1280"/>
      <c r="BG79" s="1280"/>
      <c r="BH79" s="1280"/>
      <c r="BI79" s="1280"/>
      <c r="BJ79" s="1280"/>
      <c r="BK79" s="1280"/>
      <c r="BL79" s="1280"/>
      <c r="BM79" s="1280"/>
      <c r="BN79" s="1280"/>
      <c r="BO79" s="1280"/>
      <c r="BP79" s="1277">
        <v>11.7</v>
      </c>
      <c r="BQ79" s="1277"/>
      <c r="BR79" s="1277"/>
      <c r="BS79" s="1277"/>
      <c r="BT79" s="1277"/>
      <c r="BU79" s="1277"/>
      <c r="BV79" s="1277"/>
      <c r="BW79" s="1277"/>
      <c r="BX79" s="1277">
        <v>10.4</v>
      </c>
      <c r="BY79" s="1277"/>
      <c r="BZ79" s="1277"/>
      <c r="CA79" s="1277"/>
      <c r="CB79" s="1277"/>
      <c r="CC79" s="1277"/>
      <c r="CD79" s="1277"/>
      <c r="CE79" s="1277"/>
      <c r="CF79" s="1277">
        <v>10.1</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1AkOmROY7OrfEHmZiqGJ1uyGPXjs57cMsTmtfXlRhAYSiErEqsMqwmxPYxsqtoBhGoMn0mLYDNTTQucmMaIw==" saltValue="vi9bIDGTDkX8VCp85Logq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jTMxulBTsnGrU3T/NSY9HRwuJQ6ZSOGNe4JzvDnvqDWeRPvMtkHQMv+9WtGYg3uylFit40txmZ5lqFnLo6pzQ==" saltValue="XwLquUIubJiMQ71WqdTq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p4bvF8n2W05kkhQ8os0qccF/NQHt5Owoa7prh05vYULIliexnqtKDyj1G+1UnhOtoKYAqqceMYnoBcRMNBEpQ==" saltValue="oF1rQer0xPZWafFBKwZq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544</v>
      </c>
      <c r="G2" s="136"/>
      <c r="H2" s="137"/>
    </row>
    <row r="3" spans="1:8" x14ac:dyDescent="0.15">
      <c r="A3" s="133" t="s">
        <v>537</v>
      </c>
      <c r="B3" s="138"/>
      <c r="C3" s="139"/>
      <c r="D3" s="140">
        <v>59660</v>
      </c>
      <c r="E3" s="141"/>
      <c r="F3" s="142">
        <v>92698</v>
      </c>
      <c r="G3" s="143"/>
      <c r="H3" s="144"/>
    </row>
    <row r="4" spans="1:8" x14ac:dyDescent="0.15">
      <c r="A4" s="145"/>
      <c r="B4" s="146"/>
      <c r="C4" s="147"/>
      <c r="D4" s="148">
        <v>27095</v>
      </c>
      <c r="E4" s="149"/>
      <c r="F4" s="150">
        <v>45144</v>
      </c>
      <c r="G4" s="151"/>
      <c r="H4" s="152"/>
    </row>
    <row r="5" spans="1:8" x14ac:dyDescent="0.15">
      <c r="A5" s="133" t="s">
        <v>539</v>
      </c>
      <c r="B5" s="138"/>
      <c r="C5" s="139"/>
      <c r="D5" s="140">
        <v>42074</v>
      </c>
      <c r="E5" s="141"/>
      <c r="F5" s="142">
        <v>78556</v>
      </c>
      <c r="G5" s="143"/>
      <c r="H5" s="144"/>
    </row>
    <row r="6" spans="1:8" x14ac:dyDescent="0.15">
      <c r="A6" s="145"/>
      <c r="B6" s="146"/>
      <c r="C6" s="147"/>
      <c r="D6" s="148">
        <v>27783</v>
      </c>
      <c r="E6" s="149"/>
      <c r="F6" s="150">
        <v>40810</v>
      </c>
      <c r="G6" s="151"/>
      <c r="H6" s="152"/>
    </row>
    <row r="7" spans="1:8" x14ac:dyDescent="0.15">
      <c r="A7" s="133" t="s">
        <v>540</v>
      </c>
      <c r="B7" s="138"/>
      <c r="C7" s="139"/>
      <c r="D7" s="140">
        <v>65642</v>
      </c>
      <c r="E7" s="141"/>
      <c r="F7" s="142">
        <v>96635</v>
      </c>
      <c r="G7" s="143"/>
      <c r="H7" s="144"/>
    </row>
    <row r="8" spans="1:8" x14ac:dyDescent="0.15">
      <c r="A8" s="145"/>
      <c r="B8" s="146"/>
      <c r="C8" s="147"/>
      <c r="D8" s="148">
        <v>34159</v>
      </c>
      <c r="E8" s="149"/>
      <c r="F8" s="150">
        <v>44408</v>
      </c>
      <c r="G8" s="151"/>
      <c r="H8" s="152"/>
    </row>
    <row r="9" spans="1:8" x14ac:dyDescent="0.15">
      <c r="A9" s="133" t="s">
        <v>541</v>
      </c>
      <c r="B9" s="138"/>
      <c r="C9" s="139"/>
      <c r="D9" s="140">
        <v>50266</v>
      </c>
      <c r="E9" s="141"/>
      <c r="F9" s="142">
        <v>97062</v>
      </c>
      <c r="G9" s="143"/>
      <c r="H9" s="144"/>
    </row>
    <row r="10" spans="1:8" x14ac:dyDescent="0.15">
      <c r="A10" s="145"/>
      <c r="B10" s="146"/>
      <c r="C10" s="147"/>
      <c r="D10" s="148">
        <v>34916</v>
      </c>
      <c r="E10" s="149"/>
      <c r="F10" s="150">
        <v>50112</v>
      </c>
      <c r="G10" s="151"/>
      <c r="H10" s="152"/>
    </row>
    <row r="11" spans="1:8" x14ac:dyDescent="0.15">
      <c r="A11" s="133" t="s">
        <v>542</v>
      </c>
      <c r="B11" s="138"/>
      <c r="C11" s="139"/>
      <c r="D11" s="140">
        <v>52111</v>
      </c>
      <c r="E11" s="141"/>
      <c r="F11" s="142">
        <v>106005</v>
      </c>
      <c r="G11" s="143"/>
      <c r="H11" s="144"/>
    </row>
    <row r="12" spans="1:8" x14ac:dyDescent="0.15">
      <c r="A12" s="145"/>
      <c r="B12" s="146"/>
      <c r="C12" s="153"/>
      <c r="D12" s="148">
        <v>17239</v>
      </c>
      <c r="E12" s="149"/>
      <c r="F12" s="150">
        <v>58359</v>
      </c>
      <c r="G12" s="151"/>
      <c r="H12" s="152"/>
    </row>
    <row r="13" spans="1:8" x14ac:dyDescent="0.15">
      <c r="A13" s="133"/>
      <c r="B13" s="138"/>
      <c r="C13" s="154"/>
      <c r="D13" s="155">
        <v>53951</v>
      </c>
      <c r="E13" s="156"/>
      <c r="F13" s="157">
        <v>94191</v>
      </c>
      <c r="G13" s="158"/>
      <c r="H13" s="144"/>
    </row>
    <row r="14" spans="1:8" x14ac:dyDescent="0.15">
      <c r="A14" s="145"/>
      <c r="B14" s="146"/>
      <c r="C14" s="147"/>
      <c r="D14" s="148">
        <v>28238</v>
      </c>
      <c r="E14" s="149"/>
      <c r="F14" s="150">
        <v>47767</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8.7899999999999991</v>
      </c>
      <c r="C19" s="159">
        <f>ROUND(VALUE(SUBSTITUTE(実質収支比率等に係る経年分析!G$48,"▲","-")),2)</f>
        <v>6.85</v>
      </c>
      <c r="D19" s="159">
        <f>ROUND(VALUE(SUBSTITUTE(実質収支比率等に係る経年分析!H$48,"▲","-")),2)</f>
        <v>9.4499999999999993</v>
      </c>
      <c r="E19" s="159">
        <f>ROUND(VALUE(SUBSTITUTE(実質収支比率等に係る経年分析!I$48,"▲","-")),2)</f>
        <v>7.92</v>
      </c>
      <c r="F19" s="159">
        <f>ROUND(VALUE(SUBSTITUTE(実質収支比率等に係る経年分析!J$48,"▲","-")),2)</f>
        <v>5.4</v>
      </c>
    </row>
    <row r="20" spans="1:11" x14ac:dyDescent="0.15">
      <c r="A20" s="159" t="s">
        <v>50</v>
      </c>
      <c r="B20" s="159">
        <f>ROUND(VALUE(SUBSTITUTE(実質収支比率等に係る経年分析!F$47,"▲","-")),2)</f>
        <v>31.95</v>
      </c>
      <c r="C20" s="159">
        <f>ROUND(VALUE(SUBSTITUTE(実質収支比率等に係る経年分析!G$47,"▲","-")),2)</f>
        <v>29.07</v>
      </c>
      <c r="D20" s="159">
        <f>ROUND(VALUE(SUBSTITUTE(実質収支比率等に係る経年分析!H$47,"▲","-")),2)</f>
        <v>27.82</v>
      </c>
      <c r="E20" s="159">
        <f>ROUND(VALUE(SUBSTITUTE(実質収支比率等に係る経年分析!I$47,"▲","-")),2)</f>
        <v>31.82</v>
      </c>
      <c r="F20" s="159">
        <f>ROUND(VALUE(SUBSTITUTE(実質収支比率等に係る経年分析!J$47,"▲","-")),2)</f>
        <v>33.36</v>
      </c>
    </row>
    <row r="21" spans="1:11" x14ac:dyDescent="0.15">
      <c r="A21" s="159" t="s">
        <v>51</v>
      </c>
      <c r="B21" s="159">
        <f>IF(ISNUMBER(VALUE(SUBSTITUTE(実質収支比率等に係る経年分析!F$49,"▲","-"))),ROUND(VALUE(SUBSTITUTE(実質収支比率等に係る経年分析!F$49,"▲","-")),2),NA())</f>
        <v>4.6500000000000004</v>
      </c>
      <c r="C21" s="159">
        <f>IF(ISNUMBER(VALUE(SUBSTITUTE(実質収支比率等に係る経年分析!G$49,"▲","-"))),ROUND(VALUE(SUBSTITUTE(実質収支比率等に係る経年分析!G$49,"▲","-")),2),NA())</f>
        <v>-4.88</v>
      </c>
      <c r="D21" s="159">
        <f>IF(ISNUMBER(VALUE(SUBSTITUTE(実質収支比率等に係る経年分析!H$49,"▲","-"))),ROUND(VALUE(SUBSTITUTE(実質収支比率等に係る経年分析!H$49,"▲","-")),2),NA())</f>
        <v>2.57</v>
      </c>
      <c r="E21" s="159">
        <f>IF(ISNUMBER(VALUE(SUBSTITUTE(実質収支比率等に係る経年分析!I$49,"▲","-"))),ROUND(VALUE(SUBSTITUTE(実質収支比率等に係る経年分析!I$49,"▲","-")),2),NA())</f>
        <v>1.83</v>
      </c>
      <c r="F21" s="159">
        <f>IF(ISNUMBER(VALUE(SUBSTITUTE(実質収支比率等に係る経年分析!J$49,"▲","-"))),ROUND(VALUE(SUBSTITUTE(実質収支比率等に係る経年分析!J$49,"▲","-")),2),NA())</f>
        <v>-0.99</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漁業集落排水事業特別会計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x14ac:dyDescent="0.15">
      <c r="A32" s="160" t="str">
        <f>IF(連結実質赤字比率に係る赤字・黒字の構成分析!C$38="",NA(),連結実質赤字比率に係る赤字・黒字の構成分析!C$38)</f>
        <v>師崎港駐車場事業特別会計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0.28000000000000003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2.0099999999999998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2.4700000000000002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2.0299999999999998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2.2799999999999998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2.4900000000000002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1.1200000000000001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8.7899999999999991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9.4499999999999993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22.76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23.49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19.559999999999999</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435</v>
      </c>
      <c r="E42" s="161"/>
      <c r="F42" s="161"/>
      <c r="G42" s="161">
        <f>'実質公債費比率（分子）の構造'!L$52</f>
        <v>476</v>
      </c>
      <c r="H42" s="161"/>
      <c r="I42" s="161"/>
      <c r="J42" s="161">
        <f>'実質公債費比率（分子）の構造'!M$52</f>
        <v>453</v>
      </c>
      <c r="K42" s="161"/>
      <c r="L42" s="161"/>
      <c r="M42" s="161">
        <f>'実質公債費比率（分子）の構造'!N$52</f>
        <v>469</v>
      </c>
      <c r="N42" s="161"/>
      <c r="O42" s="161"/>
      <c r="P42" s="161">
        <f>'実質公債費比率（分子）の構造'!O$52</f>
        <v>471</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28</v>
      </c>
      <c r="C44" s="161"/>
      <c r="D44" s="161"/>
      <c r="E44" s="161">
        <f>'実質公債費比率（分子）の構造'!L$50</f>
        <v>29</v>
      </c>
      <c r="F44" s="161"/>
      <c r="G44" s="161"/>
      <c r="H44" s="161">
        <f>'実質公債費比率（分子）の構造'!M$50</f>
        <v>27</v>
      </c>
      <c r="I44" s="161"/>
      <c r="J44" s="161"/>
      <c r="K44" s="161">
        <f>'実質公債費比率（分子）の構造'!N$50</f>
        <v>27</v>
      </c>
      <c r="L44" s="161"/>
      <c r="M44" s="161"/>
      <c r="N44" s="161">
        <f>'実質公債費比率（分子）の構造'!O$50</f>
        <v>27</v>
      </c>
      <c r="O44" s="161"/>
      <c r="P44" s="161"/>
    </row>
    <row r="45" spans="1:16" x14ac:dyDescent="0.15">
      <c r="A45" s="161" t="s">
        <v>60</v>
      </c>
      <c r="B45" s="161">
        <f>'実質公債費比率（分子）の構造'!K$49</f>
        <v>73</v>
      </c>
      <c r="C45" s="161"/>
      <c r="D45" s="161"/>
      <c r="E45" s="161">
        <f>'実質公債費比率（分子）の構造'!L$49</f>
        <v>73</v>
      </c>
      <c r="F45" s="161"/>
      <c r="G45" s="161"/>
      <c r="H45" s="161">
        <f>'実質公債費比率（分子）の構造'!M$49</f>
        <v>64</v>
      </c>
      <c r="I45" s="161"/>
      <c r="J45" s="161"/>
      <c r="K45" s="161">
        <f>'実質公債費比率（分子）の構造'!N$49</f>
        <v>74</v>
      </c>
      <c r="L45" s="161"/>
      <c r="M45" s="161"/>
      <c r="N45" s="161">
        <f>'実質公債費比率（分子）の構造'!O$49</f>
        <v>73</v>
      </c>
      <c r="O45" s="161"/>
      <c r="P45" s="161"/>
    </row>
    <row r="46" spans="1:16" x14ac:dyDescent="0.15">
      <c r="A46" s="161" t="s">
        <v>61</v>
      </c>
      <c r="B46" s="161">
        <f>'実質公債費比率（分子）の構造'!K$48</f>
        <v>42</v>
      </c>
      <c r="C46" s="161"/>
      <c r="D46" s="161"/>
      <c r="E46" s="161">
        <f>'実質公債費比率（分子）の構造'!L$48</f>
        <v>36</v>
      </c>
      <c r="F46" s="161"/>
      <c r="G46" s="161"/>
      <c r="H46" s="161">
        <f>'実質公債費比率（分子）の構造'!M$48</f>
        <v>35</v>
      </c>
      <c r="I46" s="161"/>
      <c r="J46" s="161"/>
      <c r="K46" s="161">
        <f>'実質公債費比率（分子）の構造'!N$48</f>
        <v>53</v>
      </c>
      <c r="L46" s="161"/>
      <c r="M46" s="161"/>
      <c r="N46" s="161">
        <f>'実質公債費比率（分子）の構造'!O$48</f>
        <v>58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464</v>
      </c>
      <c r="C49" s="161"/>
      <c r="D49" s="161"/>
      <c r="E49" s="161">
        <f>'実質公債費比率（分子）の構造'!L$45</f>
        <v>472</v>
      </c>
      <c r="F49" s="161"/>
      <c r="G49" s="161"/>
      <c r="H49" s="161">
        <f>'実質公債費比率（分子）の構造'!M$45</f>
        <v>472</v>
      </c>
      <c r="I49" s="161"/>
      <c r="J49" s="161"/>
      <c r="K49" s="161">
        <f>'実質公債費比率（分子）の構造'!N$45</f>
        <v>481</v>
      </c>
      <c r="L49" s="161"/>
      <c r="M49" s="161"/>
      <c r="N49" s="161">
        <f>'実質公債費比率（分子）の構造'!O$45</f>
        <v>503</v>
      </c>
      <c r="O49" s="161"/>
      <c r="P49" s="161"/>
    </row>
    <row r="50" spans="1:16" x14ac:dyDescent="0.15">
      <c r="A50" s="161" t="s">
        <v>64</v>
      </c>
      <c r="B50" s="161" t="e">
        <f>NA()</f>
        <v>#N/A</v>
      </c>
      <c r="C50" s="161">
        <f>IF(ISNUMBER('実質公債費比率（分子）の構造'!K$53),'実質公債費比率（分子）の構造'!K$53,NA())</f>
        <v>172</v>
      </c>
      <c r="D50" s="161" t="e">
        <f>NA()</f>
        <v>#N/A</v>
      </c>
      <c r="E50" s="161" t="e">
        <f>NA()</f>
        <v>#N/A</v>
      </c>
      <c r="F50" s="161">
        <f>IF(ISNUMBER('実質公債費比率（分子）の構造'!L$53),'実質公債費比率（分子）の構造'!L$53,NA())</f>
        <v>134</v>
      </c>
      <c r="G50" s="161" t="e">
        <f>NA()</f>
        <v>#N/A</v>
      </c>
      <c r="H50" s="161" t="e">
        <f>NA()</f>
        <v>#N/A</v>
      </c>
      <c r="I50" s="161">
        <f>IF(ISNUMBER('実質公債費比率（分子）の構造'!M$53),'実質公債費比率（分子）の構造'!M$53,NA())</f>
        <v>145</v>
      </c>
      <c r="J50" s="161" t="e">
        <f>NA()</f>
        <v>#N/A</v>
      </c>
      <c r="K50" s="161" t="e">
        <f>NA()</f>
        <v>#N/A</v>
      </c>
      <c r="L50" s="161">
        <f>IF(ISNUMBER('実質公債費比率（分子）の構造'!N$53),'実質公債費比率（分子）の構造'!N$53,NA())</f>
        <v>166</v>
      </c>
      <c r="M50" s="161" t="e">
        <f>NA()</f>
        <v>#N/A</v>
      </c>
      <c r="N50" s="161" t="e">
        <f>NA()</f>
        <v>#N/A</v>
      </c>
      <c r="O50" s="161">
        <f>IF(ISNUMBER('実質公債費比率（分子）の構造'!O$53),'実質公債費比率（分子）の構造'!O$53,NA())</f>
        <v>190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5268</v>
      </c>
      <c r="E56" s="160"/>
      <c r="F56" s="160"/>
      <c r="G56" s="160">
        <f>'将来負担比率（分子）の構造'!J$52</f>
        <v>5340</v>
      </c>
      <c r="H56" s="160"/>
      <c r="I56" s="160"/>
      <c r="J56" s="160">
        <f>'将来負担比率（分子）の構造'!K$52</f>
        <v>5508</v>
      </c>
      <c r="K56" s="160"/>
      <c r="L56" s="160"/>
      <c r="M56" s="160">
        <f>'将来負担比率（分子）の構造'!L$52</f>
        <v>5645</v>
      </c>
      <c r="N56" s="160"/>
      <c r="O56" s="160"/>
      <c r="P56" s="160">
        <f>'将来負担比率（分子）の構造'!M$52</f>
        <v>5579</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3270</v>
      </c>
      <c r="E58" s="160"/>
      <c r="F58" s="160"/>
      <c r="G58" s="160">
        <f>'将来負担比率（分子）の構造'!J$50</f>
        <v>3173</v>
      </c>
      <c r="H58" s="160"/>
      <c r="I58" s="160"/>
      <c r="J58" s="160">
        <f>'将来負担比率（分子）の構造'!K$50</f>
        <v>3245</v>
      </c>
      <c r="K58" s="160"/>
      <c r="L58" s="160"/>
      <c r="M58" s="160">
        <f>'将来負担比率（分子）の構造'!L$50</f>
        <v>3485</v>
      </c>
      <c r="N58" s="160"/>
      <c r="O58" s="160"/>
      <c r="P58" s="160">
        <f>'将来負担比率（分子）の構造'!M$50</f>
        <v>3629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2279</v>
      </c>
      <c r="C62" s="160"/>
      <c r="D62" s="160"/>
      <c r="E62" s="160">
        <f>'将来負担比率（分子）の構造'!J$45</f>
        <v>2167</v>
      </c>
      <c r="F62" s="160"/>
      <c r="G62" s="160"/>
      <c r="H62" s="160">
        <f>'将来負担比率（分子）の構造'!K$45</f>
        <v>2143</v>
      </c>
      <c r="I62" s="160"/>
      <c r="J62" s="160"/>
      <c r="K62" s="160">
        <f>'将来負担比率（分子）の構造'!L$45</f>
        <v>2173</v>
      </c>
      <c r="L62" s="160"/>
      <c r="M62" s="160"/>
      <c r="N62" s="160">
        <f>'将来負担比率（分子）の構造'!M$45</f>
        <v>2184</v>
      </c>
      <c r="O62" s="160"/>
      <c r="P62" s="160"/>
    </row>
    <row r="63" spans="1:16" x14ac:dyDescent="0.15">
      <c r="A63" s="160" t="s">
        <v>28</v>
      </c>
      <c r="B63" s="160">
        <f>'将来負担比率（分子）の構造'!I$44</f>
        <v>497</v>
      </c>
      <c r="C63" s="160"/>
      <c r="D63" s="160"/>
      <c r="E63" s="160">
        <f>'将来負担比率（分子）の構造'!J$44</f>
        <v>434</v>
      </c>
      <c r="F63" s="160"/>
      <c r="G63" s="160"/>
      <c r="H63" s="160">
        <f>'将来負担比率（分子）の構造'!K$44</f>
        <v>378</v>
      </c>
      <c r="I63" s="160"/>
      <c r="J63" s="160"/>
      <c r="K63" s="160">
        <f>'将来負担比率（分子）の構造'!L$44</f>
        <v>309</v>
      </c>
      <c r="L63" s="160"/>
      <c r="M63" s="160"/>
      <c r="N63" s="160">
        <f>'将来負担比率（分子）の構造'!M$44</f>
        <v>266</v>
      </c>
      <c r="O63" s="160"/>
      <c r="P63" s="160"/>
    </row>
    <row r="64" spans="1:16" x14ac:dyDescent="0.15">
      <c r="A64" s="160" t="s">
        <v>27</v>
      </c>
      <c r="B64" s="160">
        <f>'将来負担比率（分子）の構造'!I$43</f>
        <v>634</v>
      </c>
      <c r="C64" s="160"/>
      <c r="D64" s="160"/>
      <c r="E64" s="160">
        <f>'将来負担比率（分子）の構造'!J$43</f>
        <v>584</v>
      </c>
      <c r="F64" s="160"/>
      <c r="G64" s="160"/>
      <c r="H64" s="160">
        <f>'将来負担比率（分子）の構造'!K$43</f>
        <v>540</v>
      </c>
      <c r="I64" s="160"/>
      <c r="J64" s="160"/>
      <c r="K64" s="160">
        <f>'将来負担比率（分子）の構造'!L$43</f>
        <v>539</v>
      </c>
      <c r="L64" s="160"/>
      <c r="M64" s="160"/>
      <c r="N64" s="160">
        <f>'将来負担比率（分子）の構造'!M$43</f>
        <v>594</v>
      </c>
      <c r="O64" s="160"/>
      <c r="P64" s="160"/>
    </row>
    <row r="65" spans="1:16" x14ac:dyDescent="0.15">
      <c r="A65" s="160" t="s">
        <v>26</v>
      </c>
      <c r="B65" s="160">
        <f>'将来負担比率（分子）の構造'!I$42</f>
        <v>116</v>
      </c>
      <c r="C65" s="160"/>
      <c r="D65" s="160"/>
      <c r="E65" s="160">
        <f>'将来負担比率（分子）の構造'!J$42</f>
        <v>87</v>
      </c>
      <c r="F65" s="160"/>
      <c r="G65" s="160"/>
      <c r="H65" s="160">
        <f>'将来負担比率（分子）の構造'!K$42</f>
        <v>60</v>
      </c>
      <c r="I65" s="160"/>
      <c r="J65" s="160"/>
      <c r="K65" s="160">
        <f>'将来負担比率（分子）の構造'!L$42</f>
        <v>33</v>
      </c>
      <c r="L65" s="160"/>
      <c r="M65" s="160"/>
      <c r="N65" s="160">
        <f>'将来負担比率（分子）の構造'!M$42</f>
        <v>6</v>
      </c>
      <c r="O65" s="160"/>
      <c r="P65" s="160"/>
    </row>
    <row r="66" spans="1:16" x14ac:dyDescent="0.15">
      <c r="A66" s="160" t="s">
        <v>25</v>
      </c>
      <c r="B66" s="160">
        <f>'将来負担比率（分子）の構造'!I$41</f>
        <v>5804</v>
      </c>
      <c r="C66" s="160"/>
      <c r="D66" s="160"/>
      <c r="E66" s="160">
        <f>'将来負担比率（分子）の構造'!J$41</f>
        <v>6043</v>
      </c>
      <c r="F66" s="160"/>
      <c r="G66" s="160"/>
      <c r="H66" s="160">
        <f>'将来負担比率（分子）の構造'!K$41</f>
        <v>6397</v>
      </c>
      <c r="I66" s="160"/>
      <c r="J66" s="160"/>
      <c r="K66" s="160">
        <f>'将来負担比率（分子）の構造'!L$41</f>
        <v>6699</v>
      </c>
      <c r="L66" s="160"/>
      <c r="M66" s="160"/>
      <c r="N66" s="160">
        <f>'将来負担比率（分子）の構造'!M$41</f>
        <v>6680</v>
      </c>
      <c r="O66" s="160"/>
      <c r="P66" s="160"/>
    </row>
    <row r="67" spans="1:16" x14ac:dyDescent="0.15">
      <c r="A67" s="160" t="s">
        <v>68</v>
      </c>
      <c r="B67" s="160" t="e">
        <f>NA()</f>
        <v>#N/A</v>
      </c>
      <c r="C67" s="160">
        <f>IF(ISNUMBER('将来負担比率（分子）の構造'!I$53), IF('将来負担比率（分子）の構造'!I$53 &lt; 0, 0, '将来負担比率（分子）の構造'!I$53), NA())</f>
        <v>791</v>
      </c>
      <c r="D67" s="160" t="e">
        <f>NA()</f>
        <v>#N/A</v>
      </c>
      <c r="E67" s="160" t="e">
        <f>NA()</f>
        <v>#N/A</v>
      </c>
      <c r="F67" s="160">
        <f>IF(ISNUMBER('将来負担比率（分子）の構造'!J$53), IF('将来負担比率（分子）の構造'!J$53 &lt; 0, 0, '将来負担比率（分子）の構造'!J$53), NA())</f>
        <v>802</v>
      </c>
      <c r="G67" s="160" t="e">
        <f>NA()</f>
        <v>#N/A</v>
      </c>
      <c r="H67" s="160" t="e">
        <f>NA()</f>
        <v>#N/A</v>
      </c>
      <c r="I67" s="160">
        <f>IF(ISNUMBER('将来負担比率（分子）の構造'!K$53), IF('将来負担比率（分子）の構造'!K$53 &lt; 0, 0, '将来負担比率（分子）の構造'!K$53), NA())</f>
        <v>766</v>
      </c>
      <c r="J67" s="160" t="e">
        <f>NA()</f>
        <v>#N/A</v>
      </c>
      <c r="K67" s="160" t="e">
        <f>NA()</f>
        <v>#N/A</v>
      </c>
      <c r="L67" s="160">
        <f>IF(ISNUMBER('将来負担比率（分子）の構造'!L$53), IF('将来負担比率（分子）の構造'!L$53 &lt; 0, 0, '将来負担比率（分子）の構造'!L$53), NA())</f>
        <v>623</v>
      </c>
      <c r="M67" s="160" t="e">
        <f>NA()</f>
        <v>#N/A</v>
      </c>
      <c r="N67" s="160" t="e">
        <f>NA()</f>
        <v>#N/A</v>
      </c>
      <c r="O67" s="160">
        <f>IF(ISNUMBER('将来負担比率（分子）の構造'!M$53), IF('将来負担比率（分子）の構造'!M$53 &lt; 0, 0, '将来負担比率（分子）の構造'!M$53), NA())</f>
        <v>523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1423</v>
      </c>
      <c r="C72" s="164">
        <f>基金残高に係る経年分析!G55</f>
        <v>1600</v>
      </c>
      <c r="D72" s="164">
        <f>基金残高に係る経年分析!H55</f>
        <v>1678</v>
      </c>
    </row>
    <row r="73" spans="1:16" x14ac:dyDescent="0.15">
      <c r="A73" s="163" t="s">
        <v>71</v>
      </c>
      <c r="B73" s="164">
        <f>基金残高に係る経年分析!F56</f>
        <v>2</v>
      </c>
      <c r="C73" s="164">
        <f>基金残高に係る経年分析!G56</f>
        <v>2</v>
      </c>
      <c r="D73" s="164">
        <f>基金残高に係る経年分析!H56</f>
        <v>2</v>
      </c>
    </row>
    <row r="74" spans="1:16" x14ac:dyDescent="0.15">
      <c r="A74" s="163" t="s">
        <v>72</v>
      </c>
      <c r="B74" s="164">
        <f>基金残高に係る経年分析!F57</f>
        <v>993</v>
      </c>
      <c r="C74" s="164">
        <f>基金残高に係る経年分析!G57</f>
        <v>996</v>
      </c>
      <c r="D74" s="164">
        <f>基金残高に係る経年分析!H57</f>
        <v>996</v>
      </c>
    </row>
  </sheetData>
  <sheetProtection algorithmName="SHA-512" hashValue="vjNK5zomNci85NFTK82IlcwjfnOZe0czXh0ARJQdjpU/TF12gICxV02IwKDZm8clJgztOk6dARQQY/Z0ggDNiA==" saltValue="vp7YRB90qg3b/IFNI3UQ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2364776</v>
      </c>
      <c r="S5" s="649"/>
      <c r="T5" s="649"/>
      <c r="U5" s="649"/>
      <c r="V5" s="649"/>
      <c r="W5" s="649"/>
      <c r="X5" s="649"/>
      <c r="Y5" s="650"/>
      <c r="Z5" s="651">
        <v>30.7</v>
      </c>
      <c r="AA5" s="651"/>
      <c r="AB5" s="651"/>
      <c r="AC5" s="651"/>
      <c r="AD5" s="652">
        <v>2364776</v>
      </c>
      <c r="AE5" s="652"/>
      <c r="AF5" s="652"/>
      <c r="AG5" s="652"/>
      <c r="AH5" s="652"/>
      <c r="AI5" s="652"/>
      <c r="AJ5" s="652"/>
      <c r="AK5" s="652"/>
      <c r="AL5" s="653">
        <v>49.5</v>
      </c>
      <c r="AM5" s="654"/>
      <c r="AN5" s="654"/>
      <c r="AO5" s="655"/>
      <c r="AP5" s="645" t="s">
        <v>220</v>
      </c>
      <c r="AQ5" s="646"/>
      <c r="AR5" s="646"/>
      <c r="AS5" s="646"/>
      <c r="AT5" s="646"/>
      <c r="AU5" s="646"/>
      <c r="AV5" s="646"/>
      <c r="AW5" s="646"/>
      <c r="AX5" s="646"/>
      <c r="AY5" s="646"/>
      <c r="AZ5" s="646"/>
      <c r="BA5" s="646"/>
      <c r="BB5" s="646"/>
      <c r="BC5" s="646"/>
      <c r="BD5" s="646"/>
      <c r="BE5" s="646"/>
      <c r="BF5" s="647"/>
      <c r="BG5" s="659">
        <v>2341931</v>
      </c>
      <c r="BH5" s="660"/>
      <c r="BI5" s="660"/>
      <c r="BJ5" s="660"/>
      <c r="BK5" s="660"/>
      <c r="BL5" s="660"/>
      <c r="BM5" s="660"/>
      <c r="BN5" s="661"/>
      <c r="BO5" s="662">
        <v>99</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81893</v>
      </c>
      <c r="S6" s="660"/>
      <c r="T6" s="660"/>
      <c r="U6" s="660"/>
      <c r="V6" s="660"/>
      <c r="W6" s="660"/>
      <c r="X6" s="660"/>
      <c r="Y6" s="661"/>
      <c r="Z6" s="662">
        <v>1.1000000000000001</v>
      </c>
      <c r="AA6" s="662"/>
      <c r="AB6" s="662"/>
      <c r="AC6" s="662"/>
      <c r="AD6" s="663">
        <v>81893</v>
      </c>
      <c r="AE6" s="663"/>
      <c r="AF6" s="663"/>
      <c r="AG6" s="663"/>
      <c r="AH6" s="663"/>
      <c r="AI6" s="663"/>
      <c r="AJ6" s="663"/>
      <c r="AK6" s="663"/>
      <c r="AL6" s="664">
        <v>1.7</v>
      </c>
      <c r="AM6" s="665"/>
      <c r="AN6" s="665"/>
      <c r="AO6" s="666"/>
      <c r="AP6" s="656" t="s">
        <v>226</v>
      </c>
      <c r="AQ6" s="657"/>
      <c r="AR6" s="657"/>
      <c r="AS6" s="657"/>
      <c r="AT6" s="657"/>
      <c r="AU6" s="657"/>
      <c r="AV6" s="657"/>
      <c r="AW6" s="657"/>
      <c r="AX6" s="657"/>
      <c r="AY6" s="657"/>
      <c r="AZ6" s="657"/>
      <c r="BA6" s="657"/>
      <c r="BB6" s="657"/>
      <c r="BC6" s="657"/>
      <c r="BD6" s="657"/>
      <c r="BE6" s="657"/>
      <c r="BF6" s="658"/>
      <c r="BG6" s="659">
        <v>2341931</v>
      </c>
      <c r="BH6" s="660"/>
      <c r="BI6" s="660"/>
      <c r="BJ6" s="660"/>
      <c r="BK6" s="660"/>
      <c r="BL6" s="660"/>
      <c r="BM6" s="660"/>
      <c r="BN6" s="661"/>
      <c r="BO6" s="662">
        <v>99</v>
      </c>
      <c r="BP6" s="662"/>
      <c r="BQ6" s="662"/>
      <c r="BR6" s="662"/>
      <c r="BS6" s="663" t="s">
        <v>120</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78520</v>
      </c>
      <c r="CS6" s="660"/>
      <c r="CT6" s="660"/>
      <c r="CU6" s="660"/>
      <c r="CV6" s="660"/>
      <c r="CW6" s="660"/>
      <c r="CX6" s="660"/>
      <c r="CY6" s="661"/>
      <c r="CZ6" s="653">
        <v>1.1000000000000001</v>
      </c>
      <c r="DA6" s="654"/>
      <c r="DB6" s="654"/>
      <c r="DC6" s="673"/>
      <c r="DD6" s="668" t="s">
        <v>221</v>
      </c>
      <c r="DE6" s="660"/>
      <c r="DF6" s="660"/>
      <c r="DG6" s="660"/>
      <c r="DH6" s="660"/>
      <c r="DI6" s="660"/>
      <c r="DJ6" s="660"/>
      <c r="DK6" s="660"/>
      <c r="DL6" s="660"/>
      <c r="DM6" s="660"/>
      <c r="DN6" s="660"/>
      <c r="DO6" s="660"/>
      <c r="DP6" s="661"/>
      <c r="DQ6" s="668">
        <v>78520</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4347</v>
      </c>
      <c r="S7" s="660"/>
      <c r="T7" s="660"/>
      <c r="U7" s="660"/>
      <c r="V7" s="660"/>
      <c r="W7" s="660"/>
      <c r="X7" s="660"/>
      <c r="Y7" s="661"/>
      <c r="Z7" s="662">
        <v>0.1</v>
      </c>
      <c r="AA7" s="662"/>
      <c r="AB7" s="662"/>
      <c r="AC7" s="662"/>
      <c r="AD7" s="663">
        <v>4347</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963431</v>
      </c>
      <c r="BH7" s="660"/>
      <c r="BI7" s="660"/>
      <c r="BJ7" s="660"/>
      <c r="BK7" s="660"/>
      <c r="BL7" s="660"/>
      <c r="BM7" s="660"/>
      <c r="BN7" s="661"/>
      <c r="BO7" s="662">
        <v>40.700000000000003</v>
      </c>
      <c r="BP7" s="662"/>
      <c r="BQ7" s="662"/>
      <c r="BR7" s="662"/>
      <c r="BS7" s="663" t="s">
        <v>221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1238461</v>
      </c>
      <c r="CS7" s="660"/>
      <c r="CT7" s="660"/>
      <c r="CU7" s="660"/>
      <c r="CV7" s="660"/>
      <c r="CW7" s="660"/>
      <c r="CX7" s="660"/>
      <c r="CY7" s="661"/>
      <c r="CZ7" s="662">
        <v>16.7</v>
      </c>
      <c r="DA7" s="662"/>
      <c r="DB7" s="662"/>
      <c r="DC7" s="662"/>
      <c r="DD7" s="668">
        <v>20425</v>
      </c>
      <c r="DE7" s="660"/>
      <c r="DF7" s="660"/>
      <c r="DG7" s="660"/>
      <c r="DH7" s="660"/>
      <c r="DI7" s="660"/>
      <c r="DJ7" s="660"/>
      <c r="DK7" s="660"/>
      <c r="DL7" s="660"/>
      <c r="DM7" s="660"/>
      <c r="DN7" s="660"/>
      <c r="DO7" s="660"/>
      <c r="DP7" s="661"/>
      <c r="DQ7" s="668">
        <v>1130467</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14856</v>
      </c>
      <c r="S8" s="660"/>
      <c r="T8" s="660"/>
      <c r="U8" s="660"/>
      <c r="V8" s="660"/>
      <c r="W8" s="660"/>
      <c r="X8" s="660"/>
      <c r="Y8" s="661"/>
      <c r="Z8" s="662">
        <v>0.2</v>
      </c>
      <c r="AA8" s="662"/>
      <c r="AB8" s="662"/>
      <c r="AC8" s="662"/>
      <c r="AD8" s="663">
        <v>14856</v>
      </c>
      <c r="AE8" s="663"/>
      <c r="AF8" s="663"/>
      <c r="AG8" s="663"/>
      <c r="AH8" s="663"/>
      <c r="AI8" s="663"/>
      <c r="AJ8" s="663"/>
      <c r="AK8" s="663"/>
      <c r="AL8" s="664">
        <v>0.3</v>
      </c>
      <c r="AM8" s="665"/>
      <c r="AN8" s="665"/>
      <c r="AO8" s="666"/>
      <c r="AP8" s="656" t="s">
        <v>232</v>
      </c>
      <c r="AQ8" s="657"/>
      <c r="AR8" s="657"/>
      <c r="AS8" s="657"/>
      <c r="AT8" s="657"/>
      <c r="AU8" s="657"/>
      <c r="AV8" s="657"/>
      <c r="AW8" s="657"/>
      <c r="AX8" s="657"/>
      <c r="AY8" s="657"/>
      <c r="AZ8" s="657"/>
      <c r="BA8" s="657"/>
      <c r="BB8" s="657"/>
      <c r="BC8" s="657"/>
      <c r="BD8" s="657"/>
      <c r="BE8" s="657"/>
      <c r="BF8" s="658"/>
      <c r="BG8" s="659">
        <v>33065</v>
      </c>
      <c r="BH8" s="660"/>
      <c r="BI8" s="660"/>
      <c r="BJ8" s="660"/>
      <c r="BK8" s="660"/>
      <c r="BL8" s="660"/>
      <c r="BM8" s="660"/>
      <c r="BN8" s="661"/>
      <c r="BO8" s="662">
        <v>1.4</v>
      </c>
      <c r="BP8" s="662"/>
      <c r="BQ8" s="662"/>
      <c r="BR8" s="662"/>
      <c r="BS8" s="668" t="s">
        <v>120</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2213458</v>
      </c>
      <c r="CS8" s="660"/>
      <c r="CT8" s="660"/>
      <c r="CU8" s="660"/>
      <c r="CV8" s="660"/>
      <c r="CW8" s="660"/>
      <c r="CX8" s="660"/>
      <c r="CY8" s="661"/>
      <c r="CZ8" s="662">
        <v>29.8</v>
      </c>
      <c r="DA8" s="662"/>
      <c r="DB8" s="662"/>
      <c r="DC8" s="662"/>
      <c r="DD8" s="668">
        <v>6535</v>
      </c>
      <c r="DE8" s="660"/>
      <c r="DF8" s="660"/>
      <c r="DG8" s="660"/>
      <c r="DH8" s="660"/>
      <c r="DI8" s="660"/>
      <c r="DJ8" s="660"/>
      <c r="DK8" s="660"/>
      <c r="DL8" s="660"/>
      <c r="DM8" s="660"/>
      <c r="DN8" s="660"/>
      <c r="DO8" s="660"/>
      <c r="DP8" s="661"/>
      <c r="DQ8" s="668">
        <v>1504336</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14361</v>
      </c>
      <c r="S9" s="660"/>
      <c r="T9" s="660"/>
      <c r="U9" s="660"/>
      <c r="V9" s="660"/>
      <c r="W9" s="660"/>
      <c r="X9" s="660"/>
      <c r="Y9" s="661"/>
      <c r="Z9" s="662">
        <v>0.2</v>
      </c>
      <c r="AA9" s="662"/>
      <c r="AB9" s="662"/>
      <c r="AC9" s="662"/>
      <c r="AD9" s="663">
        <v>14361</v>
      </c>
      <c r="AE9" s="663"/>
      <c r="AF9" s="663"/>
      <c r="AG9" s="663"/>
      <c r="AH9" s="663"/>
      <c r="AI9" s="663"/>
      <c r="AJ9" s="663"/>
      <c r="AK9" s="663"/>
      <c r="AL9" s="664">
        <v>0.3</v>
      </c>
      <c r="AM9" s="665"/>
      <c r="AN9" s="665"/>
      <c r="AO9" s="666"/>
      <c r="AP9" s="656" t="s">
        <v>235</v>
      </c>
      <c r="AQ9" s="657"/>
      <c r="AR9" s="657"/>
      <c r="AS9" s="657"/>
      <c r="AT9" s="657"/>
      <c r="AU9" s="657"/>
      <c r="AV9" s="657"/>
      <c r="AW9" s="657"/>
      <c r="AX9" s="657"/>
      <c r="AY9" s="657"/>
      <c r="AZ9" s="657"/>
      <c r="BA9" s="657"/>
      <c r="BB9" s="657"/>
      <c r="BC9" s="657"/>
      <c r="BD9" s="657"/>
      <c r="BE9" s="657"/>
      <c r="BF9" s="658"/>
      <c r="BG9" s="659">
        <v>825263</v>
      </c>
      <c r="BH9" s="660"/>
      <c r="BI9" s="660"/>
      <c r="BJ9" s="660"/>
      <c r="BK9" s="660"/>
      <c r="BL9" s="660"/>
      <c r="BM9" s="660"/>
      <c r="BN9" s="661"/>
      <c r="BO9" s="662">
        <v>34.9</v>
      </c>
      <c r="BP9" s="662"/>
      <c r="BQ9" s="662"/>
      <c r="BR9" s="662"/>
      <c r="BS9" s="668" t="s">
        <v>221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939686</v>
      </c>
      <c r="CS9" s="660"/>
      <c r="CT9" s="660"/>
      <c r="CU9" s="660"/>
      <c r="CV9" s="660"/>
      <c r="CW9" s="660"/>
      <c r="CX9" s="660"/>
      <c r="CY9" s="661"/>
      <c r="CZ9" s="662">
        <v>12.7</v>
      </c>
      <c r="DA9" s="662"/>
      <c r="DB9" s="662"/>
      <c r="DC9" s="662"/>
      <c r="DD9" s="668">
        <v>42764</v>
      </c>
      <c r="DE9" s="660"/>
      <c r="DF9" s="660"/>
      <c r="DG9" s="660"/>
      <c r="DH9" s="660"/>
      <c r="DI9" s="660"/>
      <c r="DJ9" s="660"/>
      <c r="DK9" s="660"/>
      <c r="DL9" s="660"/>
      <c r="DM9" s="660"/>
      <c r="DN9" s="660"/>
      <c r="DO9" s="660"/>
      <c r="DP9" s="661"/>
      <c r="DQ9" s="668">
        <v>897361</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120</v>
      </c>
      <c r="AA10" s="662"/>
      <c r="AB10" s="662"/>
      <c r="AC10" s="662"/>
      <c r="AD10" s="663" t="s">
        <v>120</v>
      </c>
      <c r="AE10" s="663"/>
      <c r="AF10" s="663"/>
      <c r="AG10" s="663"/>
      <c r="AH10" s="663"/>
      <c r="AI10" s="663"/>
      <c r="AJ10" s="663"/>
      <c r="AK10" s="663"/>
      <c r="AL10" s="664" t="s">
        <v>120</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57531</v>
      </c>
      <c r="BH10" s="660"/>
      <c r="BI10" s="660"/>
      <c r="BJ10" s="660"/>
      <c r="BK10" s="660"/>
      <c r="BL10" s="660"/>
      <c r="BM10" s="660"/>
      <c r="BN10" s="661"/>
      <c r="BO10" s="662">
        <v>2.4</v>
      </c>
      <c r="BP10" s="662"/>
      <c r="BQ10" s="662"/>
      <c r="BR10" s="662"/>
      <c r="BS10" s="668" t="s">
        <v>120</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8088</v>
      </c>
      <c r="CS10" s="660"/>
      <c r="CT10" s="660"/>
      <c r="CU10" s="660"/>
      <c r="CV10" s="660"/>
      <c r="CW10" s="660"/>
      <c r="CX10" s="660"/>
      <c r="CY10" s="661"/>
      <c r="CZ10" s="662">
        <v>0.1</v>
      </c>
      <c r="DA10" s="662"/>
      <c r="DB10" s="662"/>
      <c r="DC10" s="662"/>
      <c r="DD10" s="668" t="s">
        <v>221</v>
      </c>
      <c r="DE10" s="660"/>
      <c r="DF10" s="660"/>
      <c r="DG10" s="660"/>
      <c r="DH10" s="660"/>
      <c r="DI10" s="660"/>
      <c r="DJ10" s="660"/>
      <c r="DK10" s="660"/>
      <c r="DL10" s="660"/>
      <c r="DM10" s="660"/>
      <c r="DN10" s="660"/>
      <c r="DO10" s="660"/>
      <c r="DP10" s="661"/>
      <c r="DQ10" s="668">
        <v>3088</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120</v>
      </c>
      <c r="AA11" s="662"/>
      <c r="AB11" s="662"/>
      <c r="AC11" s="662"/>
      <c r="AD11" s="663" t="s">
        <v>221</v>
      </c>
      <c r="AE11" s="663"/>
      <c r="AF11" s="663"/>
      <c r="AG11" s="663"/>
      <c r="AH11" s="663"/>
      <c r="AI11" s="663"/>
      <c r="AJ11" s="663"/>
      <c r="AK11" s="663"/>
      <c r="AL11" s="664" t="s">
        <v>120</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47572</v>
      </c>
      <c r="BH11" s="660"/>
      <c r="BI11" s="660"/>
      <c r="BJ11" s="660"/>
      <c r="BK11" s="660"/>
      <c r="BL11" s="660"/>
      <c r="BM11" s="660"/>
      <c r="BN11" s="661"/>
      <c r="BO11" s="662">
        <v>2</v>
      </c>
      <c r="BP11" s="662"/>
      <c r="BQ11" s="662"/>
      <c r="BR11" s="662"/>
      <c r="BS11" s="668" t="s">
        <v>221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837822</v>
      </c>
      <c r="CS11" s="660"/>
      <c r="CT11" s="660"/>
      <c r="CU11" s="660"/>
      <c r="CV11" s="660"/>
      <c r="CW11" s="660"/>
      <c r="CX11" s="660"/>
      <c r="CY11" s="661"/>
      <c r="CZ11" s="662">
        <v>11.3</v>
      </c>
      <c r="DA11" s="662"/>
      <c r="DB11" s="662"/>
      <c r="DC11" s="662"/>
      <c r="DD11" s="668">
        <v>662565</v>
      </c>
      <c r="DE11" s="660"/>
      <c r="DF11" s="660"/>
      <c r="DG11" s="660"/>
      <c r="DH11" s="660"/>
      <c r="DI11" s="660"/>
      <c r="DJ11" s="660"/>
      <c r="DK11" s="660"/>
      <c r="DL11" s="660"/>
      <c r="DM11" s="660"/>
      <c r="DN11" s="660"/>
      <c r="DO11" s="660"/>
      <c r="DP11" s="661"/>
      <c r="DQ11" s="668">
        <v>195123</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343517</v>
      </c>
      <c r="S12" s="660"/>
      <c r="T12" s="660"/>
      <c r="U12" s="660"/>
      <c r="V12" s="660"/>
      <c r="W12" s="660"/>
      <c r="X12" s="660"/>
      <c r="Y12" s="661"/>
      <c r="Z12" s="662">
        <v>4.5</v>
      </c>
      <c r="AA12" s="662"/>
      <c r="AB12" s="662"/>
      <c r="AC12" s="662"/>
      <c r="AD12" s="663">
        <v>343517</v>
      </c>
      <c r="AE12" s="663"/>
      <c r="AF12" s="663"/>
      <c r="AG12" s="663"/>
      <c r="AH12" s="663"/>
      <c r="AI12" s="663"/>
      <c r="AJ12" s="663"/>
      <c r="AK12" s="663"/>
      <c r="AL12" s="664">
        <v>7.2</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1187557</v>
      </c>
      <c r="BH12" s="660"/>
      <c r="BI12" s="660"/>
      <c r="BJ12" s="660"/>
      <c r="BK12" s="660"/>
      <c r="BL12" s="660"/>
      <c r="BM12" s="660"/>
      <c r="BN12" s="661"/>
      <c r="BO12" s="662">
        <v>50.2</v>
      </c>
      <c r="BP12" s="662"/>
      <c r="BQ12" s="662"/>
      <c r="BR12" s="662"/>
      <c r="BS12" s="668" t="s">
        <v>221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135087</v>
      </c>
      <c r="CS12" s="660"/>
      <c r="CT12" s="660"/>
      <c r="CU12" s="660"/>
      <c r="CV12" s="660"/>
      <c r="CW12" s="660"/>
      <c r="CX12" s="660"/>
      <c r="CY12" s="661"/>
      <c r="CZ12" s="662">
        <v>1.8</v>
      </c>
      <c r="DA12" s="662"/>
      <c r="DB12" s="662"/>
      <c r="DC12" s="662"/>
      <c r="DD12" s="668">
        <v>7559</v>
      </c>
      <c r="DE12" s="660"/>
      <c r="DF12" s="660"/>
      <c r="DG12" s="660"/>
      <c r="DH12" s="660"/>
      <c r="DI12" s="660"/>
      <c r="DJ12" s="660"/>
      <c r="DK12" s="660"/>
      <c r="DL12" s="660"/>
      <c r="DM12" s="660"/>
      <c r="DN12" s="660"/>
      <c r="DO12" s="660"/>
      <c r="DP12" s="661"/>
      <c r="DQ12" s="668">
        <v>76114</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221</v>
      </c>
      <c r="S13" s="660"/>
      <c r="T13" s="660"/>
      <c r="U13" s="660"/>
      <c r="V13" s="660"/>
      <c r="W13" s="660"/>
      <c r="X13" s="660"/>
      <c r="Y13" s="661"/>
      <c r="Z13" s="662" t="s">
        <v>221</v>
      </c>
      <c r="AA13" s="662"/>
      <c r="AB13" s="662"/>
      <c r="AC13" s="662"/>
      <c r="AD13" s="663" t="s">
        <v>221</v>
      </c>
      <c r="AE13" s="663"/>
      <c r="AF13" s="663"/>
      <c r="AG13" s="663"/>
      <c r="AH13" s="663"/>
      <c r="AI13" s="663"/>
      <c r="AJ13" s="663"/>
      <c r="AK13" s="663"/>
      <c r="AL13" s="664" t="s">
        <v>120</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1155646</v>
      </c>
      <c r="BH13" s="660"/>
      <c r="BI13" s="660"/>
      <c r="BJ13" s="660"/>
      <c r="BK13" s="660"/>
      <c r="BL13" s="660"/>
      <c r="BM13" s="660"/>
      <c r="BN13" s="661"/>
      <c r="BO13" s="662">
        <v>48.9</v>
      </c>
      <c r="BP13" s="662"/>
      <c r="BQ13" s="662"/>
      <c r="BR13" s="662"/>
      <c r="BS13" s="668" t="s">
        <v>221</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233561</v>
      </c>
      <c r="CS13" s="660"/>
      <c r="CT13" s="660"/>
      <c r="CU13" s="660"/>
      <c r="CV13" s="660"/>
      <c r="CW13" s="660"/>
      <c r="CX13" s="660"/>
      <c r="CY13" s="661"/>
      <c r="CZ13" s="662">
        <v>3.1</v>
      </c>
      <c r="DA13" s="662"/>
      <c r="DB13" s="662"/>
      <c r="DC13" s="662"/>
      <c r="DD13" s="668">
        <v>117173</v>
      </c>
      <c r="DE13" s="660"/>
      <c r="DF13" s="660"/>
      <c r="DG13" s="660"/>
      <c r="DH13" s="660"/>
      <c r="DI13" s="660"/>
      <c r="DJ13" s="660"/>
      <c r="DK13" s="660"/>
      <c r="DL13" s="660"/>
      <c r="DM13" s="660"/>
      <c r="DN13" s="660"/>
      <c r="DO13" s="660"/>
      <c r="DP13" s="661"/>
      <c r="DQ13" s="668">
        <v>184623</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221</v>
      </c>
      <c r="S14" s="660"/>
      <c r="T14" s="660"/>
      <c r="U14" s="660"/>
      <c r="V14" s="660"/>
      <c r="W14" s="660"/>
      <c r="X14" s="660"/>
      <c r="Y14" s="661"/>
      <c r="Z14" s="662" t="s">
        <v>221</v>
      </c>
      <c r="AA14" s="662"/>
      <c r="AB14" s="662"/>
      <c r="AC14" s="662"/>
      <c r="AD14" s="663" t="s">
        <v>120</v>
      </c>
      <c r="AE14" s="663"/>
      <c r="AF14" s="663"/>
      <c r="AG14" s="663"/>
      <c r="AH14" s="663"/>
      <c r="AI14" s="663"/>
      <c r="AJ14" s="663"/>
      <c r="AK14" s="663"/>
      <c r="AL14" s="664" t="s">
        <v>120</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68279</v>
      </c>
      <c r="BH14" s="660"/>
      <c r="BI14" s="660"/>
      <c r="BJ14" s="660"/>
      <c r="BK14" s="660"/>
      <c r="BL14" s="660"/>
      <c r="BM14" s="660"/>
      <c r="BN14" s="661"/>
      <c r="BO14" s="662">
        <v>2.9</v>
      </c>
      <c r="BP14" s="662"/>
      <c r="BQ14" s="662"/>
      <c r="BR14" s="662"/>
      <c r="BS14" s="668" t="s">
        <v>221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522424</v>
      </c>
      <c r="CS14" s="660"/>
      <c r="CT14" s="660"/>
      <c r="CU14" s="660"/>
      <c r="CV14" s="660"/>
      <c r="CW14" s="660"/>
      <c r="CX14" s="660"/>
      <c r="CY14" s="661"/>
      <c r="CZ14" s="662">
        <v>7</v>
      </c>
      <c r="DA14" s="662"/>
      <c r="DB14" s="662"/>
      <c r="DC14" s="662"/>
      <c r="DD14" s="668">
        <v>16618</v>
      </c>
      <c r="DE14" s="660"/>
      <c r="DF14" s="660"/>
      <c r="DG14" s="660"/>
      <c r="DH14" s="660"/>
      <c r="DI14" s="660"/>
      <c r="DJ14" s="660"/>
      <c r="DK14" s="660"/>
      <c r="DL14" s="660"/>
      <c r="DM14" s="660"/>
      <c r="DN14" s="660"/>
      <c r="DO14" s="660"/>
      <c r="DP14" s="661"/>
      <c r="DQ14" s="668">
        <v>494426</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43866</v>
      </c>
      <c r="S15" s="660"/>
      <c r="T15" s="660"/>
      <c r="U15" s="660"/>
      <c r="V15" s="660"/>
      <c r="W15" s="660"/>
      <c r="X15" s="660"/>
      <c r="Y15" s="661"/>
      <c r="Z15" s="662">
        <v>0.6</v>
      </c>
      <c r="AA15" s="662"/>
      <c r="AB15" s="662"/>
      <c r="AC15" s="662"/>
      <c r="AD15" s="663">
        <v>43866</v>
      </c>
      <c r="AE15" s="663"/>
      <c r="AF15" s="663"/>
      <c r="AG15" s="663"/>
      <c r="AH15" s="663"/>
      <c r="AI15" s="663"/>
      <c r="AJ15" s="663"/>
      <c r="AK15" s="663"/>
      <c r="AL15" s="664">
        <v>0.9</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122664</v>
      </c>
      <c r="BH15" s="660"/>
      <c r="BI15" s="660"/>
      <c r="BJ15" s="660"/>
      <c r="BK15" s="660"/>
      <c r="BL15" s="660"/>
      <c r="BM15" s="660"/>
      <c r="BN15" s="661"/>
      <c r="BO15" s="662">
        <v>5.2</v>
      </c>
      <c r="BP15" s="662"/>
      <c r="BQ15" s="662"/>
      <c r="BR15" s="662"/>
      <c r="BS15" s="668" t="s">
        <v>120</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699977</v>
      </c>
      <c r="CS15" s="660"/>
      <c r="CT15" s="660"/>
      <c r="CU15" s="660"/>
      <c r="CV15" s="660"/>
      <c r="CW15" s="660"/>
      <c r="CX15" s="660"/>
      <c r="CY15" s="661"/>
      <c r="CZ15" s="662">
        <v>9.4</v>
      </c>
      <c r="DA15" s="662"/>
      <c r="DB15" s="662"/>
      <c r="DC15" s="662"/>
      <c r="DD15" s="668">
        <v>81980</v>
      </c>
      <c r="DE15" s="660"/>
      <c r="DF15" s="660"/>
      <c r="DG15" s="660"/>
      <c r="DH15" s="660"/>
      <c r="DI15" s="660"/>
      <c r="DJ15" s="660"/>
      <c r="DK15" s="660"/>
      <c r="DL15" s="660"/>
      <c r="DM15" s="660"/>
      <c r="DN15" s="660"/>
      <c r="DO15" s="660"/>
      <c r="DP15" s="661"/>
      <c r="DQ15" s="668">
        <v>622802</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221</v>
      </c>
      <c r="S16" s="660"/>
      <c r="T16" s="660"/>
      <c r="U16" s="660"/>
      <c r="V16" s="660"/>
      <c r="W16" s="660"/>
      <c r="X16" s="660"/>
      <c r="Y16" s="661"/>
      <c r="Z16" s="662" t="s">
        <v>221</v>
      </c>
      <c r="AA16" s="662"/>
      <c r="AB16" s="662"/>
      <c r="AC16" s="662"/>
      <c r="AD16" s="663" t="s">
        <v>120</v>
      </c>
      <c r="AE16" s="663"/>
      <c r="AF16" s="663"/>
      <c r="AG16" s="663"/>
      <c r="AH16" s="663"/>
      <c r="AI16" s="663"/>
      <c r="AJ16" s="663"/>
      <c r="AK16" s="663"/>
      <c r="AL16" s="664" t="s">
        <v>120</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221</v>
      </c>
      <c r="BP16" s="662"/>
      <c r="BQ16" s="662"/>
      <c r="BR16" s="662"/>
      <c r="BS16" s="668" t="s">
        <v>221</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16642</v>
      </c>
      <c r="CS16" s="660"/>
      <c r="CT16" s="660"/>
      <c r="CU16" s="660"/>
      <c r="CV16" s="660"/>
      <c r="CW16" s="660"/>
      <c r="CX16" s="660"/>
      <c r="CY16" s="661"/>
      <c r="CZ16" s="662">
        <v>0.2</v>
      </c>
      <c r="DA16" s="662"/>
      <c r="DB16" s="662"/>
      <c r="DC16" s="662"/>
      <c r="DD16" s="668" t="s">
        <v>120</v>
      </c>
      <c r="DE16" s="660"/>
      <c r="DF16" s="660"/>
      <c r="DG16" s="660"/>
      <c r="DH16" s="660"/>
      <c r="DI16" s="660"/>
      <c r="DJ16" s="660"/>
      <c r="DK16" s="660"/>
      <c r="DL16" s="660"/>
      <c r="DM16" s="660"/>
      <c r="DN16" s="660"/>
      <c r="DO16" s="660"/>
      <c r="DP16" s="661"/>
      <c r="DQ16" s="668">
        <v>1349</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4630</v>
      </c>
      <c r="S17" s="660"/>
      <c r="T17" s="660"/>
      <c r="U17" s="660"/>
      <c r="V17" s="660"/>
      <c r="W17" s="660"/>
      <c r="X17" s="660"/>
      <c r="Y17" s="661"/>
      <c r="Z17" s="662">
        <v>0.1</v>
      </c>
      <c r="AA17" s="662"/>
      <c r="AB17" s="662"/>
      <c r="AC17" s="662"/>
      <c r="AD17" s="663">
        <v>4630</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221</v>
      </c>
      <c r="BP17" s="662"/>
      <c r="BQ17" s="662"/>
      <c r="BR17" s="662"/>
      <c r="BS17" s="668" t="s">
        <v>120</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503442</v>
      </c>
      <c r="CS17" s="660"/>
      <c r="CT17" s="660"/>
      <c r="CU17" s="660"/>
      <c r="CV17" s="660"/>
      <c r="CW17" s="660"/>
      <c r="CX17" s="660"/>
      <c r="CY17" s="661"/>
      <c r="CZ17" s="662">
        <v>6.8</v>
      </c>
      <c r="DA17" s="662"/>
      <c r="DB17" s="662"/>
      <c r="DC17" s="662"/>
      <c r="DD17" s="668" t="s">
        <v>120</v>
      </c>
      <c r="DE17" s="660"/>
      <c r="DF17" s="660"/>
      <c r="DG17" s="660"/>
      <c r="DH17" s="660"/>
      <c r="DI17" s="660"/>
      <c r="DJ17" s="660"/>
      <c r="DK17" s="660"/>
      <c r="DL17" s="660"/>
      <c r="DM17" s="660"/>
      <c r="DN17" s="660"/>
      <c r="DO17" s="660"/>
      <c r="DP17" s="661"/>
      <c r="DQ17" s="668">
        <v>503442</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2039123</v>
      </c>
      <c r="S18" s="660"/>
      <c r="T18" s="660"/>
      <c r="U18" s="660"/>
      <c r="V18" s="660"/>
      <c r="W18" s="660"/>
      <c r="X18" s="660"/>
      <c r="Y18" s="661"/>
      <c r="Z18" s="662">
        <v>26.5</v>
      </c>
      <c r="AA18" s="662"/>
      <c r="AB18" s="662"/>
      <c r="AC18" s="662"/>
      <c r="AD18" s="663">
        <v>1886102</v>
      </c>
      <c r="AE18" s="663"/>
      <c r="AF18" s="663"/>
      <c r="AG18" s="663"/>
      <c r="AH18" s="663"/>
      <c r="AI18" s="663"/>
      <c r="AJ18" s="663"/>
      <c r="AK18" s="663"/>
      <c r="AL18" s="664">
        <v>39.4</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221</v>
      </c>
      <c r="BH18" s="660"/>
      <c r="BI18" s="660"/>
      <c r="BJ18" s="660"/>
      <c r="BK18" s="660"/>
      <c r="BL18" s="660"/>
      <c r="BM18" s="660"/>
      <c r="BN18" s="661"/>
      <c r="BO18" s="662" t="s">
        <v>120</v>
      </c>
      <c r="BP18" s="662"/>
      <c r="BQ18" s="662"/>
      <c r="BR18" s="662"/>
      <c r="BS18" s="668" t="s">
        <v>221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1886102</v>
      </c>
      <c r="S19" s="660"/>
      <c r="T19" s="660"/>
      <c r="U19" s="660"/>
      <c r="V19" s="660"/>
      <c r="W19" s="660"/>
      <c r="X19" s="660"/>
      <c r="Y19" s="661"/>
      <c r="Z19" s="662">
        <v>24.5</v>
      </c>
      <c r="AA19" s="662"/>
      <c r="AB19" s="662"/>
      <c r="AC19" s="662"/>
      <c r="AD19" s="663">
        <v>1886102</v>
      </c>
      <c r="AE19" s="663"/>
      <c r="AF19" s="663"/>
      <c r="AG19" s="663"/>
      <c r="AH19" s="663"/>
      <c r="AI19" s="663"/>
      <c r="AJ19" s="663"/>
      <c r="AK19" s="663"/>
      <c r="AL19" s="664">
        <v>39.4</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22845</v>
      </c>
      <c r="BH19" s="660"/>
      <c r="BI19" s="660"/>
      <c r="BJ19" s="660"/>
      <c r="BK19" s="660"/>
      <c r="BL19" s="660"/>
      <c r="BM19" s="660"/>
      <c r="BN19" s="661"/>
      <c r="BO19" s="662">
        <v>1</v>
      </c>
      <c r="BP19" s="662"/>
      <c r="BQ19" s="662"/>
      <c r="BR19" s="662"/>
      <c r="BS19" s="668" t="s">
        <v>120</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221</v>
      </c>
      <c r="CS19" s="660"/>
      <c r="CT19" s="660"/>
      <c r="CU19" s="660"/>
      <c r="CV19" s="660"/>
      <c r="CW19" s="660"/>
      <c r="CX19" s="660"/>
      <c r="CY19" s="661"/>
      <c r="CZ19" s="662" t="s">
        <v>221</v>
      </c>
      <c r="DA19" s="662"/>
      <c r="DB19" s="662"/>
      <c r="DC19" s="662"/>
      <c r="DD19" s="668" t="s">
        <v>221</v>
      </c>
      <c r="DE19" s="660"/>
      <c r="DF19" s="660"/>
      <c r="DG19" s="660"/>
      <c r="DH19" s="660"/>
      <c r="DI19" s="660"/>
      <c r="DJ19" s="660"/>
      <c r="DK19" s="660"/>
      <c r="DL19" s="660"/>
      <c r="DM19" s="660"/>
      <c r="DN19" s="660"/>
      <c r="DO19" s="660"/>
      <c r="DP19" s="661"/>
      <c r="DQ19" s="668" t="s">
        <v>221</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153021</v>
      </c>
      <c r="S20" s="660"/>
      <c r="T20" s="660"/>
      <c r="U20" s="660"/>
      <c r="V20" s="660"/>
      <c r="W20" s="660"/>
      <c r="X20" s="660"/>
      <c r="Y20" s="661"/>
      <c r="Z20" s="662">
        <v>2</v>
      </c>
      <c r="AA20" s="662"/>
      <c r="AB20" s="662"/>
      <c r="AC20" s="662"/>
      <c r="AD20" s="663" t="s">
        <v>120</v>
      </c>
      <c r="AE20" s="663"/>
      <c r="AF20" s="663"/>
      <c r="AG20" s="663"/>
      <c r="AH20" s="663"/>
      <c r="AI20" s="663"/>
      <c r="AJ20" s="663"/>
      <c r="AK20" s="663"/>
      <c r="AL20" s="664" t="s">
        <v>221</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22845</v>
      </c>
      <c r="BH20" s="660"/>
      <c r="BI20" s="660"/>
      <c r="BJ20" s="660"/>
      <c r="BK20" s="660"/>
      <c r="BL20" s="660"/>
      <c r="BM20" s="660"/>
      <c r="BN20" s="661"/>
      <c r="BO20" s="662">
        <v>1</v>
      </c>
      <c r="BP20" s="662"/>
      <c r="BQ20" s="662"/>
      <c r="BR20" s="662"/>
      <c r="BS20" s="668" t="s">
        <v>120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7427168</v>
      </c>
      <c r="CS20" s="660"/>
      <c r="CT20" s="660"/>
      <c r="CU20" s="660"/>
      <c r="CV20" s="660"/>
      <c r="CW20" s="660"/>
      <c r="CX20" s="660"/>
      <c r="CY20" s="661"/>
      <c r="CZ20" s="662">
        <v>100</v>
      </c>
      <c r="DA20" s="662"/>
      <c r="DB20" s="662"/>
      <c r="DC20" s="662"/>
      <c r="DD20" s="668">
        <v>955619</v>
      </c>
      <c r="DE20" s="660"/>
      <c r="DF20" s="660"/>
      <c r="DG20" s="660"/>
      <c r="DH20" s="660"/>
      <c r="DI20" s="660"/>
      <c r="DJ20" s="660"/>
      <c r="DK20" s="660"/>
      <c r="DL20" s="660"/>
      <c r="DM20" s="660"/>
      <c r="DN20" s="660"/>
      <c r="DO20" s="660"/>
      <c r="DP20" s="661"/>
      <c r="DQ20" s="668">
        <v>5691651</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221</v>
      </c>
      <c r="S21" s="660"/>
      <c r="T21" s="660"/>
      <c r="U21" s="660"/>
      <c r="V21" s="660"/>
      <c r="W21" s="660"/>
      <c r="X21" s="660"/>
      <c r="Y21" s="661"/>
      <c r="Z21" s="662" t="s">
        <v>120</v>
      </c>
      <c r="AA21" s="662"/>
      <c r="AB21" s="662"/>
      <c r="AC21" s="662"/>
      <c r="AD21" s="663" t="s">
        <v>221</v>
      </c>
      <c r="AE21" s="663"/>
      <c r="AF21" s="663"/>
      <c r="AG21" s="663"/>
      <c r="AH21" s="663"/>
      <c r="AI21" s="663"/>
      <c r="AJ21" s="663"/>
      <c r="AK21" s="663"/>
      <c r="AL21" s="664" t="s">
        <v>221</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22845</v>
      </c>
      <c r="BH21" s="660"/>
      <c r="BI21" s="660"/>
      <c r="BJ21" s="660"/>
      <c r="BK21" s="660"/>
      <c r="BL21" s="660"/>
      <c r="BM21" s="660"/>
      <c r="BN21" s="661"/>
      <c r="BO21" s="662">
        <v>1</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4911369</v>
      </c>
      <c r="S22" s="660"/>
      <c r="T22" s="660"/>
      <c r="U22" s="660"/>
      <c r="V22" s="660"/>
      <c r="W22" s="660"/>
      <c r="X22" s="660"/>
      <c r="Y22" s="661"/>
      <c r="Z22" s="662">
        <v>63.7</v>
      </c>
      <c r="AA22" s="662"/>
      <c r="AB22" s="662"/>
      <c r="AC22" s="662"/>
      <c r="AD22" s="663">
        <v>4758348</v>
      </c>
      <c r="AE22" s="663"/>
      <c r="AF22" s="663"/>
      <c r="AG22" s="663"/>
      <c r="AH22" s="663"/>
      <c r="AI22" s="663"/>
      <c r="AJ22" s="663"/>
      <c r="AK22" s="663"/>
      <c r="AL22" s="664">
        <v>99.5</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221</v>
      </c>
      <c r="BH22" s="660"/>
      <c r="BI22" s="660"/>
      <c r="BJ22" s="660"/>
      <c r="BK22" s="660"/>
      <c r="BL22" s="660"/>
      <c r="BM22" s="660"/>
      <c r="BN22" s="661"/>
      <c r="BO22" s="662" t="s">
        <v>221</v>
      </c>
      <c r="BP22" s="662"/>
      <c r="BQ22" s="662"/>
      <c r="BR22" s="662"/>
      <c r="BS22" s="668" t="s">
        <v>221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1903</v>
      </c>
      <c r="S23" s="660"/>
      <c r="T23" s="660"/>
      <c r="U23" s="660"/>
      <c r="V23" s="660"/>
      <c r="W23" s="660"/>
      <c r="X23" s="660"/>
      <c r="Y23" s="661"/>
      <c r="Z23" s="662">
        <v>0</v>
      </c>
      <c r="AA23" s="662"/>
      <c r="AB23" s="662"/>
      <c r="AC23" s="662"/>
      <c r="AD23" s="663">
        <v>1903</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221</v>
      </c>
      <c r="BH23" s="660"/>
      <c r="BI23" s="660"/>
      <c r="BJ23" s="660"/>
      <c r="BK23" s="660"/>
      <c r="BL23" s="660"/>
      <c r="BM23" s="660"/>
      <c r="BN23" s="661"/>
      <c r="BO23" s="662" t="s">
        <v>120</v>
      </c>
      <c r="BP23" s="662"/>
      <c r="BQ23" s="662"/>
      <c r="BR23" s="662"/>
      <c r="BS23" s="668" t="s">
        <v>120</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14802</v>
      </c>
      <c r="S24" s="660"/>
      <c r="T24" s="660"/>
      <c r="U24" s="660"/>
      <c r="V24" s="660"/>
      <c r="W24" s="660"/>
      <c r="X24" s="660"/>
      <c r="Y24" s="661"/>
      <c r="Z24" s="662">
        <v>0.2</v>
      </c>
      <c r="AA24" s="662"/>
      <c r="AB24" s="662"/>
      <c r="AC24" s="662"/>
      <c r="AD24" s="663" t="s">
        <v>120</v>
      </c>
      <c r="AE24" s="663"/>
      <c r="AF24" s="663"/>
      <c r="AG24" s="663"/>
      <c r="AH24" s="663"/>
      <c r="AI24" s="663"/>
      <c r="AJ24" s="663"/>
      <c r="AK24" s="663"/>
      <c r="AL24" s="664" t="s">
        <v>221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221</v>
      </c>
      <c r="BH24" s="660"/>
      <c r="BI24" s="660"/>
      <c r="BJ24" s="660"/>
      <c r="BK24" s="660"/>
      <c r="BL24" s="660"/>
      <c r="BM24" s="660"/>
      <c r="BN24" s="661"/>
      <c r="BO24" s="662" t="s">
        <v>221</v>
      </c>
      <c r="BP24" s="662"/>
      <c r="BQ24" s="662"/>
      <c r="BR24" s="662"/>
      <c r="BS24" s="668" t="s">
        <v>120</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2768625</v>
      </c>
      <c r="CS24" s="649"/>
      <c r="CT24" s="649"/>
      <c r="CU24" s="649"/>
      <c r="CV24" s="649"/>
      <c r="CW24" s="649"/>
      <c r="CX24" s="649"/>
      <c r="CY24" s="650"/>
      <c r="CZ24" s="653">
        <v>37.299999999999997</v>
      </c>
      <c r="DA24" s="654"/>
      <c r="DB24" s="654"/>
      <c r="DC24" s="673"/>
      <c r="DD24" s="694">
        <v>2186865</v>
      </c>
      <c r="DE24" s="649"/>
      <c r="DF24" s="649"/>
      <c r="DG24" s="649"/>
      <c r="DH24" s="649"/>
      <c r="DI24" s="649"/>
      <c r="DJ24" s="649"/>
      <c r="DK24" s="650"/>
      <c r="DL24" s="694">
        <v>2126508</v>
      </c>
      <c r="DM24" s="649"/>
      <c r="DN24" s="649"/>
      <c r="DO24" s="649"/>
      <c r="DP24" s="649"/>
      <c r="DQ24" s="649"/>
      <c r="DR24" s="649"/>
      <c r="DS24" s="649"/>
      <c r="DT24" s="649"/>
      <c r="DU24" s="649"/>
      <c r="DV24" s="650"/>
      <c r="DW24" s="653">
        <v>41.7</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102786</v>
      </c>
      <c r="S25" s="660"/>
      <c r="T25" s="660"/>
      <c r="U25" s="660"/>
      <c r="V25" s="660"/>
      <c r="W25" s="660"/>
      <c r="X25" s="660"/>
      <c r="Y25" s="661"/>
      <c r="Z25" s="662">
        <v>1.3</v>
      </c>
      <c r="AA25" s="662"/>
      <c r="AB25" s="662"/>
      <c r="AC25" s="662"/>
      <c r="AD25" s="663">
        <v>16695</v>
      </c>
      <c r="AE25" s="663"/>
      <c r="AF25" s="663"/>
      <c r="AG25" s="663"/>
      <c r="AH25" s="663"/>
      <c r="AI25" s="663"/>
      <c r="AJ25" s="663"/>
      <c r="AK25" s="663"/>
      <c r="AL25" s="664">
        <v>0.3</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221</v>
      </c>
      <c r="BH25" s="660"/>
      <c r="BI25" s="660"/>
      <c r="BJ25" s="660"/>
      <c r="BK25" s="660"/>
      <c r="BL25" s="660"/>
      <c r="BM25" s="660"/>
      <c r="BN25" s="661"/>
      <c r="BO25" s="662" t="s">
        <v>221</v>
      </c>
      <c r="BP25" s="662"/>
      <c r="BQ25" s="662"/>
      <c r="BR25" s="662"/>
      <c r="BS25" s="668" t="s">
        <v>221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1443029</v>
      </c>
      <c r="CS25" s="695"/>
      <c r="CT25" s="695"/>
      <c r="CU25" s="695"/>
      <c r="CV25" s="695"/>
      <c r="CW25" s="695"/>
      <c r="CX25" s="695"/>
      <c r="CY25" s="696"/>
      <c r="CZ25" s="664">
        <v>19.399999999999999</v>
      </c>
      <c r="DA25" s="692"/>
      <c r="DB25" s="692"/>
      <c r="DC25" s="697"/>
      <c r="DD25" s="668">
        <v>1329805</v>
      </c>
      <c r="DE25" s="695"/>
      <c r="DF25" s="695"/>
      <c r="DG25" s="695"/>
      <c r="DH25" s="695"/>
      <c r="DI25" s="695"/>
      <c r="DJ25" s="695"/>
      <c r="DK25" s="696"/>
      <c r="DL25" s="668">
        <v>1319892</v>
      </c>
      <c r="DM25" s="695"/>
      <c r="DN25" s="695"/>
      <c r="DO25" s="695"/>
      <c r="DP25" s="695"/>
      <c r="DQ25" s="695"/>
      <c r="DR25" s="695"/>
      <c r="DS25" s="695"/>
      <c r="DT25" s="695"/>
      <c r="DU25" s="695"/>
      <c r="DV25" s="696"/>
      <c r="DW25" s="664">
        <v>25.9</v>
      </c>
      <c r="DX25" s="692"/>
      <c r="DY25" s="692"/>
      <c r="DZ25" s="692"/>
      <c r="EA25" s="692"/>
      <c r="EB25" s="692"/>
      <c r="EC25" s="693"/>
    </row>
    <row r="26" spans="2:133" ht="11.25" customHeight="1" x14ac:dyDescent="0.15">
      <c r="B26" s="656" t="s">
        <v>288</v>
      </c>
      <c r="C26" s="657"/>
      <c r="D26" s="657"/>
      <c r="E26" s="657"/>
      <c r="F26" s="657"/>
      <c r="G26" s="657"/>
      <c r="H26" s="657"/>
      <c r="I26" s="657"/>
      <c r="J26" s="657"/>
      <c r="K26" s="657"/>
      <c r="L26" s="657"/>
      <c r="M26" s="657"/>
      <c r="N26" s="657"/>
      <c r="O26" s="657"/>
      <c r="P26" s="657"/>
      <c r="Q26" s="658"/>
      <c r="R26" s="659">
        <v>10481</v>
      </c>
      <c r="S26" s="660"/>
      <c r="T26" s="660"/>
      <c r="U26" s="660"/>
      <c r="V26" s="660"/>
      <c r="W26" s="660"/>
      <c r="X26" s="660"/>
      <c r="Y26" s="661"/>
      <c r="Z26" s="662">
        <v>0.1</v>
      </c>
      <c r="AA26" s="662"/>
      <c r="AB26" s="662"/>
      <c r="AC26" s="662"/>
      <c r="AD26" s="663" t="s">
        <v>221</v>
      </c>
      <c r="AE26" s="663"/>
      <c r="AF26" s="663"/>
      <c r="AG26" s="663"/>
      <c r="AH26" s="663"/>
      <c r="AI26" s="663"/>
      <c r="AJ26" s="663"/>
      <c r="AK26" s="663"/>
      <c r="AL26" s="664" t="s">
        <v>120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120</v>
      </c>
      <c r="BP26" s="662"/>
      <c r="BQ26" s="662"/>
      <c r="BR26" s="662"/>
      <c r="BS26" s="668" t="s">
        <v>120</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988576</v>
      </c>
      <c r="CS26" s="660"/>
      <c r="CT26" s="660"/>
      <c r="CU26" s="660"/>
      <c r="CV26" s="660"/>
      <c r="CW26" s="660"/>
      <c r="CX26" s="660"/>
      <c r="CY26" s="661"/>
      <c r="CZ26" s="664">
        <v>13.3</v>
      </c>
      <c r="DA26" s="692"/>
      <c r="DB26" s="692"/>
      <c r="DC26" s="697"/>
      <c r="DD26" s="668">
        <v>882368</v>
      </c>
      <c r="DE26" s="660"/>
      <c r="DF26" s="660"/>
      <c r="DG26" s="660"/>
      <c r="DH26" s="660"/>
      <c r="DI26" s="660"/>
      <c r="DJ26" s="660"/>
      <c r="DK26" s="661"/>
      <c r="DL26" s="668" t="s">
        <v>221</v>
      </c>
      <c r="DM26" s="660"/>
      <c r="DN26" s="660"/>
      <c r="DO26" s="660"/>
      <c r="DP26" s="660"/>
      <c r="DQ26" s="660"/>
      <c r="DR26" s="660"/>
      <c r="DS26" s="660"/>
      <c r="DT26" s="660"/>
      <c r="DU26" s="660"/>
      <c r="DV26" s="661"/>
      <c r="DW26" s="664" t="s">
        <v>120</v>
      </c>
      <c r="DX26" s="692"/>
      <c r="DY26" s="692"/>
      <c r="DZ26" s="692"/>
      <c r="EA26" s="692"/>
      <c r="EB26" s="692"/>
      <c r="EC26" s="693"/>
    </row>
    <row r="27" spans="2:133" ht="11.25" customHeight="1" x14ac:dyDescent="0.15">
      <c r="B27" s="656" t="s">
        <v>291</v>
      </c>
      <c r="C27" s="657"/>
      <c r="D27" s="657"/>
      <c r="E27" s="657"/>
      <c r="F27" s="657"/>
      <c r="G27" s="657"/>
      <c r="H27" s="657"/>
      <c r="I27" s="657"/>
      <c r="J27" s="657"/>
      <c r="K27" s="657"/>
      <c r="L27" s="657"/>
      <c r="M27" s="657"/>
      <c r="N27" s="657"/>
      <c r="O27" s="657"/>
      <c r="P27" s="657"/>
      <c r="Q27" s="658"/>
      <c r="R27" s="659">
        <v>403269</v>
      </c>
      <c r="S27" s="660"/>
      <c r="T27" s="660"/>
      <c r="U27" s="660"/>
      <c r="V27" s="660"/>
      <c r="W27" s="660"/>
      <c r="X27" s="660"/>
      <c r="Y27" s="661"/>
      <c r="Z27" s="662">
        <v>5.2</v>
      </c>
      <c r="AA27" s="662"/>
      <c r="AB27" s="662"/>
      <c r="AC27" s="662"/>
      <c r="AD27" s="663" t="s">
        <v>120</v>
      </c>
      <c r="AE27" s="663"/>
      <c r="AF27" s="663"/>
      <c r="AG27" s="663"/>
      <c r="AH27" s="663"/>
      <c r="AI27" s="663"/>
      <c r="AJ27" s="663"/>
      <c r="AK27" s="663"/>
      <c r="AL27" s="664" t="s">
        <v>120</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2364776</v>
      </c>
      <c r="BH27" s="660"/>
      <c r="BI27" s="660"/>
      <c r="BJ27" s="660"/>
      <c r="BK27" s="660"/>
      <c r="BL27" s="660"/>
      <c r="BM27" s="660"/>
      <c r="BN27" s="661"/>
      <c r="BO27" s="662">
        <v>100</v>
      </c>
      <c r="BP27" s="662"/>
      <c r="BQ27" s="662"/>
      <c r="BR27" s="662"/>
      <c r="BS27" s="668" t="s">
        <v>221</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822154</v>
      </c>
      <c r="CS27" s="695"/>
      <c r="CT27" s="695"/>
      <c r="CU27" s="695"/>
      <c r="CV27" s="695"/>
      <c r="CW27" s="695"/>
      <c r="CX27" s="695"/>
      <c r="CY27" s="696"/>
      <c r="CZ27" s="664">
        <v>11.1</v>
      </c>
      <c r="DA27" s="692"/>
      <c r="DB27" s="692"/>
      <c r="DC27" s="697"/>
      <c r="DD27" s="668">
        <v>353618</v>
      </c>
      <c r="DE27" s="695"/>
      <c r="DF27" s="695"/>
      <c r="DG27" s="695"/>
      <c r="DH27" s="695"/>
      <c r="DI27" s="695"/>
      <c r="DJ27" s="695"/>
      <c r="DK27" s="696"/>
      <c r="DL27" s="668">
        <v>303174</v>
      </c>
      <c r="DM27" s="695"/>
      <c r="DN27" s="695"/>
      <c r="DO27" s="695"/>
      <c r="DP27" s="695"/>
      <c r="DQ27" s="695"/>
      <c r="DR27" s="695"/>
      <c r="DS27" s="695"/>
      <c r="DT27" s="695"/>
      <c r="DU27" s="695"/>
      <c r="DV27" s="696"/>
      <c r="DW27" s="664">
        <v>5.9</v>
      </c>
      <c r="DX27" s="692"/>
      <c r="DY27" s="692"/>
      <c r="DZ27" s="692"/>
      <c r="EA27" s="692"/>
      <c r="EB27" s="692"/>
      <c r="EC27" s="693"/>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221</v>
      </c>
      <c r="AA28" s="662"/>
      <c r="AB28" s="662"/>
      <c r="AC28" s="662"/>
      <c r="AD28" s="663" t="s">
        <v>221</v>
      </c>
      <c r="AE28" s="663"/>
      <c r="AF28" s="663"/>
      <c r="AG28" s="663"/>
      <c r="AH28" s="663"/>
      <c r="AI28" s="663"/>
      <c r="AJ28" s="663"/>
      <c r="AK28" s="663"/>
      <c r="AL28" s="664" t="s">
        <v>221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503442</v>
      </c>
      <c r="CS28" s="660"/>
      <c r="CT28" s="660"/>
      <c r="CU28" s="660"/>
      <c r="CV28" s="660"/>
      <c r="CW28" s="660"/>
      <c r="CX28" s="660"/>
      <c r="CY28" s="661"/>
      <c r="CZ28" s="664">
        <v>6.8</v>
      </c>
      <c r="DA28" s="692"/>
      <c r="DB28" s="692"/>
      <c r="DC28" s="697"/>
      <c r="DD28" s="668">
        <v>503442</v>
      </c>
      <c r="DE28" s="660"/>
      <c r="DF28" s="660"/>
      <c r="DG28" s="660"/>
      <c r="DH28" s="660"/>
      <c r="DI28" s="660"/>
      <c r="DJ28" s="660"/>
      <c r="DK28" s="661"/>
      <c r="DL28" s="668">
        <v>503442</v>
      </c>
      <c r="DM28" s="660"/>
      <c r="DN28" s="660"/>
      <c r="DO28" s="660"/>
      <c r="DP28" s="660"/>
      <c r="DQ28" s="660"/>
      <c r="DR28" s="660"/>
      <c r="DS28" s="660"/>
      <c r="DT28" s="660"/>
      <c r="DU28" s="660"/>
      <c r="DV28" s="661"/>
      <c r="DW28" s="664">
        <v>9.9</v>
      </c>
      <c r="DX28" s="692"/>
      <c r="DY28" s="692"/>
      <c r="DZ28" s="692"/>
      <c r="EA28" s="692"/>
      <c r="EB28" s="692"/>
      <c r="EC28" s="693"/>
    </row>
    <row r="29" spans="2:133" ht="11.25" customHeight="1" x14ac:dyDescent="0.15">
      <c r="B29" s="656" t="s">
        <v>296</v>
      </c>
      <c r="C29" s="657"/>
      <c r="D29" s="657"/>
      <c r="E29" s="657"/>
      <c r="F29" s="657"/>
      <c r="G29" s="657"/>
      <c r="H29" s="657"/>
      <c r="I29" s="657"/>
      <c r="J29" s="657"/>
      <c r="K29" s="657"/>
      <c r="L29" s="657"/>
      <c r="M29" s="657"/>
      <c r="N29" s="657"/>
      <c r="O29" s="657"/>
      <c r="P29" s="657"/>
      <c r="Q29" s="658"/>
      <c r="R29" s="659">
        <v>931681</v>
      </c>
      <c r="S29" s="660"/>
      <c r="T29" s="660"/>
      <c r="U29" s="660"/>
      <c r="V29" s="660"/>
      <c r="W29" s="660"/>
      <c r="X29" s="660"/>
      <c r="Y29" s="661"/>
      <c r="Z29" s="662">
        <v>12.1</v>
      </c>
      <c r="AA29" s="662"/>
      <c r="AB29" s="662"/>
      <c r="AC29" s="662"/>
      <c r="AD29" s="663" t="s">
        <v>120</v>
      </c>
      <c r="AE29" s="663"/>
      <c r="AF29" s="663"/>
      <c r="AG29" s="663"/>
      <c r="AH29" s="663"/>
      <c r="AI29" s="663"/>
      <c r="AJ29" s="663"/>
      <c r="AK29" s="663"/>
      <c r="AL29" s="664" t="s">
        <v>120</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503442</v>
      </c>
      <c r="CS29" s="695"/>
      <c r="CT29" s="695"/>
      <c r="CU29" s="695"/>
      <c r="CV29" s="695"/>
      <c r="CW29" s="695"/>
      <c r="CX29" s="695"/>
      <c r="CY29" s="696"/>
      <c r="CZ29" s="664">
        <v>6.8</v>
      </c>
      <c r="DA29" s="692"/>
      <c r="DB29" s="692"/>
      <c r="DC29" s="697"/>
      <c r="DD29" s="668">
        <v>503442</v>
      </c>
      <c r="DE29" s="695"/>
      <c r="DF29" s="695"/>
      <c r="DG29" s="695"/>
      <c r="DH29" s="695"/>
      <c r="DI29" s="695"/>
      <c r="DJ29" s="695"/>
      <c r="DK29" s="696"/>
      <c r="DL29" s="668">
        <v>503442</v>
      </c>
      <c r="DM29" s="695"/>
      <c r="DN29" s="695"/>
      <c r="DO29" s="695"/>
      <c r="DP29" s="695"/>
      <c r="DQ29" s="695"/>
      <c r="DR29" s="695"/>
      <c r="DS29" s="695"/>
      <c r="DT29" s="695"/>
      <c r="DU29" s="695"/>
      <c r="DV29" s="696"/>
      <c r="DW29" s="664">
        <v>9.9</v>
      </c>
      <c r="DX29" s="692"/>
      <c r="DY29" s="692"/>
      <c r="DZ29" s="692"/>
      <c r="EA29" s="692"/>
      <c r="EB29" s="692"/>
      <c r="EC29" s="693"/>
    </row>
    <row r="30" spans="2:133" ht="11.25" customHeight="1" x14ac:dyDescent="0.15">
      <c r="B30" s="656" t="s">
        <v>301</v>
      </c>
      <c r="C30" s="657"/>
      <c r="D30" s="657"/>
      <c r="E30" s="657"/>
      <c r="F30" s="657"/>
      <c r="G30" s="657"/>
      <c r="H30" s="657"/>
      <c r="I30" s="657"/>
      <c r="J30" s="657"/>
      <c r="K30" s="657"/>
      <c r="L30" s="657"/>
      <c r="M30" s="657"/>
      <c r="N30" s="657"/>
      <c r="O30" s="657"/>
      <c r="P30" s="657"/>
      <c r="Q30" s="658"/>
      <c r="R30" s="659">
        <v>5925</v>
      </c>
      <c r="S30" s="660"/>
      <c r="T30" s="660"/>
      <c r="U30" s="660"/>
      <c r="V30" s="660"/>
      <c r="W30" s="660"/>
      <c r="X30" s="660"/>
      <c r="Y30" s="661"/>
      <c r="Z30" s="662">
        <v>0.1</v>
      </c>
      <c r="AA30" s="662"/>
      <c r="AB30" s="662"/>
      <c r="AC30" s="662"/>
      <c r="AD30" s="663">
        <v>1133</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98.2</v>
      </c>
      <c r="BH30" s="720"/>
      <c r="BI30" s="720"/>
      <c r="BJ30" s="720"/>
      <c r="BK30" s="720"/>
      <c r="BL30" s="720"/>
      <c r="BM30" s="654">
        <v>89.4</v>
      </c>
      <c r="BN30" s="720"/>
      <c r="BO30" s="720"/>
      <c r="BP30" s="720"/>
      <c r="BQ30" s="721"/>
      <c r="BR30" s="719">
        <v>97.7</v>
      </c>
      <c r="BS30" s="720"/>
      <c r="BT30" s="720"/>
      <c r="BU30" s="720"/>
      <c r="BV30" s="720"/>
      <c r="BW30" s="720"/>
      <c r="BX30" s="654">
        <v>88.9</v>
      </c>
      <c r="BY30" s="720"/>
      <c r="BZ30" s="720"/>
      <c r="CA30" s="720"/>
      <c r="CB30" s="721"/>
      <c r="CD30" s="724"/>
      <c r="CE30" s="725"/>
      <c r="CF30" s="674" t="s">
        <v>304</v>
      </c>
      <c r="CG30" s="675"/>
      <c r="CH30" s="675"/>
      <c r="CI30" s="675"/>
      <c r="CJ30" s="675"/>
      <c r="CK30" s="675"/>
      <c r="CL30" s="675"/>
      <c r="CM30" s="675"/>
      <c r="CN30" s="675"/>
      <c r="CO30" s="675"/>
      <c r="CP30" s="675"/>
      <c r="CQ30" s="676"/>
      <c r="CR30" s="659">
        <v>454280</v>
      </c>
      <c r="CS30" s="660"/>
      <c r="CT30" s="660"/>
      <c r="CU30" s="660"/>
      <c r="CV30" s="660"/>
      <c r="CW30" s="660"/>
      <c r="CX30" s="660"/>
      <c r="CY30" s="661"/>
      <c r="CZ30" s="664">
        <v>6.1</v>
      </c>
      <c r="DA30" s="692"/>
      <c r="DB30" s="692"/>
      <c r="DC30" s="697"/>
      <c r="DD30" s="668">
        <v>454280</v>
      </c>
      <c r="DE30" s="660"/>
      <c r="DF30" s="660"/>
      <c r="DG30" s="660"/>
      <c r="DH30" s="660"/>
      <c r="DI30" s="660"/>
      <c r="DJ30" s="660"/>
      <c r="DK30" s="661"/>
      <c r="DL30" s="668">
        <v>454280</v>
      </c>
      <c r="DM30" s="660"/>
      <c r="DN30" s="660"/>
      <c r="DO30" s="660"/>
      <c r="DP30" s="660"/>
      <c r="DQ30" s="660"/>
      <c r="DR30" s="660"/>
      <c r="DS30" s="660"/>
      <c r="DT30" s="660"/>
      <c r="DU30" s="660"/>
      <c r="DV30" s="661"/>
      <c r="DW30" s="664">
        <v>8.9</v>
      </c>
      <c r="DX30" s="692"/>
      <c r="DY30" s="692"/>
      <c r="DZ30" s="692"/>
      <c r="EA30" s="692"/>
      <c r="EB30" s="692"/>
      <c r="EC30" s="693"/>
    </row>
    <row r="31" spans="2:133" ht="11.25" customHeight="1" x14ac:dyDescent="0.15">
      <c r="B31" s="656" t="s">
        <v>305</v>
      </c>
      <c r="C31" s="657"/>
      <c r="D31" s="657"/>
      <c r="E31" s="657"/>
      <c r="F31" s="657"/>
      <c r="G31" s="657"/>
      <c r="H31" s="657"/>
      <c r="I31" s="657"/>
      <c r="J31" s="657"/>
      <c r="K31" s="657"/>
      <c r="L31" s="657"/>
      <c r="M31" s="657"/>
      <c r="N31" s="657"/>
      <c r="O31" s="657"/>
      <c r="P31" s="657"/>
      <c r="Q31" s="658"/>
      <c r="R31" s="659">
        <v>85052</v>
      </c>
      <c r="S31" s="660"/>
      <c r="T31" s="660"/>
      <c r="U31" s="660"/>
      <c r="V31" s="660"/>
      <c r="W31" s="660"/>
      <c r="X31" s="660"/>
      <c r="Y31" s="661"/>
      <c r="Z31" s="662">
        <v>1.1000000000000001</v>
      </c>
      <c r="AA31" s="662"/>
      <c r="AB31" s="662"/>
      <c r="AC31" s="662"/>
      <c r="AD31" s="663" t="s">
        <v>221</v>
      </c>
      <c r="AE31" s="663"/>
      <c r="AF31" s="663"/>
      <c r="AG31" s="663"/>
      <c r="AH31" s="663"/>
      <c r="AI31" s="663"/>
      <c r="AJ31" s="663"/>
      <c r="AK31" s="663"/>
      <c r="AL31" s="664" t="s">
        <v>120</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98.9</v>
      </c>
      <c r="BH31" s="695"/>
      <c r="BI31" s="695"/>
      <c r="BJ31" s="695"/>
      <c r="BK31" s="695"/>
      <c r="BL31" s="695"/>
      <c r="BM31" s="665">
        <v>95.3</v>
      </c>
      <c r="BN31" s="717"/>
      <c r="BO31" s="717"/>
      <c r="BP31" s="717"/>
      <c r="BQ31" s="718"/>
      <c r="BR31" s="716">
        <v>98.6</v>
      </c>
      <c r="BS31" s="695"/>
      <c r="BT31" s="695"/>
      <c r="BU31" s="695"/>
      <c r="BV31" s="695"/>
      <c r="BW31" s="695"/>
      <c r="BX31" s="665">
        <v>94.5</v>
      </c>
      <c r="BY31" s="717"/>
      <c r="BZ31" s="717"/>
      <c r="CA31" s="717"/>
      <c r="CB31" s="718"/>
      <c r="CD31" s="724"/>
      <c r="CE31" s="725"/>
      <c r="CF31" s="674" t="s">
        <v>308</v>
      </c>
      <c r="CG31" s="675"/>
      <c r="CH31" s="675"/>
      <c r="CI31" s="675"/>
      <c r="CJ31" s="675"/>
      <c r="CK31" s="675"/>
      <c r="CL31" s="675"/>
      <c r="CM31" s="675"/>
      <c r="CN31" s="675"/>
      <c r="CO31" s="675"/>
      <c r="CP31" s="675"/>
      <c r="CQ31" s="676"/>
      <c r="CR31" s="659">
        <v>49162</v>
      </c>
      <c r="CS31" s="695"/>
      <c r="CT31" s="695"/>
      <c r="CU31" s="695"/>
      <c r="CV31" s="695"/>
      <c r="CW31" s="695"/>
      <c r="CX31" s="695"/>
      <c r="CY31" s="696"/>
      <c r="CZ31" s="664">
        <v>0.7</v>
      </c>
      <c r="DA31" s="692"/>
      <c r="DB31" s="692"/>
      <c r="DC31" s="697"/>
      <c r="DD31" s="668">
        <v>49162</v>
      </c>
      <c r="DE31" s="695"/>
      <c r="DF31" s="695"/>
      <c r="DG31" s="695"/>
      <c r="DH31" s="695"/>
      <c r="DI31" s="695"/>
      <c r="DJ31" s="695"/>
      <c r="DK31" s="696"/>
      <c r="DL31" s="668">
        <v>49162</v>
      </c>
      <c r="DM31" s="695"/>
      <c r="DN31" s="695"/>
      <c r="DO31" s="695"/>
      <c r="DP31" s="695"/>
      <c r="DQ31" s="695"/>
      <c r="DR31" s="695"/>
      <c r="DS31" s="695"/>
      <c r="DT31" s="695"/>
      <c r="DU31" s="695"/>
      <c r="DV31" s="696"/>
      <c r="DW31" s="664">
        <v>1</v>
      </c>
      <c r="DX31" s="692"/>
      <c r="DY31" s="692"/>
      <c r="DZ31" s="692"/>
      <c r="EA31" s="692"/>
      <c r="EB31" s="692"/>
      <c r="EC31" s="693"/>
    </row>
    <row r="32" spans="2:133" ht="11.25" customHeight="1" x14ac:dyDescent="0.15">
      <c r="B32" s="656" t="s">
        <v>309</v>
      </c>
      <c r="C32" s="657"/>
      <c r="D32" s="657"/>
      <c r="E32" s="657"/>
      <c r="F32" s="657"/>
      <c r="G32" s="657"/>
      <c r="H32" s="657"/>
      <c r="I32" s="657"/>
      <c r="J32" s="657"/>
      <c r="K32" s="657"/>
      <c r="L32" s="657"/>
      <c r="M32" s="657"/>
      <c r="N32" s="657"/>
      <c r="O32" s="657"/>
      <c r="P32" s="657"/>
      <c r="Q32" s="658"/>
      <c r="R32" s="659">
        <v>172006</v>
      </c>
      <c r="S32" s="660"/>
      <c r="T32" s="660"/>
      <c r="U32" s="660"/>
      <c r="V32" s="660"/>
      <c r="W32" s="660"/>
      <c r="X32" s="660"/>
      <c r="Y32" s="661"/>
      <c r="Z32" s="662">
        <v>2.2000000000000002</v>
      </c>
      <c r="AA32" s="662"/>
      <c r="AB32" s="662"/>
      <c r="AC32" s="662"/>
      <c r="AD32" s="663" t="s">
        <v>221</v>
      </c>
      <c r="AE32" s="663"/>
      <c r="AF32" s="663"/>
      <c r="AG32" s="663"/>
      <c r="AH32" s="663"/>
      <c r="AI32" s="663"/>
      <c r="AJ32" s="663"/>
      <c r="AK32" s="663"/>
      <c r="AL32" s="664" t="s">
        <v>221</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97.4</v>
      </c>
      <c r="BH32" s="729"/>
      <c r="BI32" s="729"/>
      <c r="BJ32" s="729"/>
      <c r="BK32" s="729"/>
      <c r="BL32" s="729"/>
      <c r="BM32" s="730">
        <v>83.5</v>
      </c>
      <c r="BN32" s="729"/>
      <c r="BO32" s="729"/>
      <c r="BP32" s="729"/>
      <c r="BQ32" s="731"/>
      <c r="BR32" s="728">
        <v>96.5</v>
      </c>
      <c r="BS32" s="729"/>
      <c r="BT32" s="729"/>
      <c r="BU32" s="729"/>
      <c r="BV32" s="729"/>
      <c r="BW32" s="729"/>
      <c r="BX32" s="730">
        <v>83.1</v>
      </c>
      <c r="BY32" s="729"/>
      <c r="BZ32" s="729"/>
      <c r="CA32" s="729"/>
      <c r="CB32" s="731"/>
      <c r="CD32" s="726"/>
      <c r="CE32" s="727"/>
      <c r="CF32" s="674" t="s">
        <v>311</v>
      </c>
      <c r="CG32" s="675"/>
      <c r="CH32" s="675"/>
      <c r="CI32" s="675"/>
      <c r="CJ32" s="675"/>
      <c r="CK32" s="675"/>
      <c r="CL32" s="675"/>
      <c r="CM32" s="675"/>
      <c r="CN32" s="675"/>
      <c r="CO32" s="675"/>
      <c r="CP32" s="675"/>
      <c r="CQ32" s="676"/>
      <c r="CR32" s="659" t="s">
        <v>221</v>
      </c>
      <c r="CS32" s="660"/>
      <c r="CT32" s="660"/>
      <c r="CU32" s="660"/>
      <c r="CV32" s="660"/>
      <c r="CW32" s="660"/>
      <c r="CX32" s="660"/>
      <c r="CY32" s="661"/>
      <c r="CZ32" s="664" t="s">
        <v>120</v>
      </c>
      <c r="DA32" s="692"/>
      <c r="DB32" s="692"/>
      <c r="DC32" s="697"/>
      <c r="DD32" s="668" t="s">
        <v>120</v>
      </c>
      <c r="DE32" s="660"/>
      <c r="DF32" s="660"/>
      <c r="DG32" s="660"/>
      <c r="DH32" s="660"/>
      <c r="DI32" s="660"/>
      <c r="DJ32" s="660"/>
      <c r="DK32" s="661"/>
      <c r="DL32" s="668" t="s">
        <v>120</v>
      </c>
      <c r="DM32" s="660"/>
      <c r="DN32" s="660"/>
      <c r="DO32" s="660"/>
      <c r="DP32" s="660"/>
      <c r="DQ32" s="660"/>
      <c r="DR32" s="660"/>
      <c r="DS32" s="660"/>
      <c r="DT32" s="660"/>
      <c r="DU32" s="660"/>
      <c r="DV32" s="661"/>
      <c r="DW32" s="664" t="s">
        <v>221</v>
      </c>
      <c r="DX32" s="692"/>
      <c r="DY32" s="692"/>
      <c r="DZ32" s="692"/>
      <c r="EA32" s="692"/>
      <c r="EB32" s="692"/>
      <c r="EC32" s="693"/>
    </row>
    <row r="33" spans="2:133" ht="11.25" customHeight="1" x14ac:dyDescent="0.15">
      <c r="B33" s="656" t="s">
        <v>312</v>
      </c>
      <c r="C33" s="657"/>
      <c r="D33" s="657"/>
      <c r="E33" s="657"/>
      <c r="F33" s="657"/>
      <c r="G33" s="657"/>
      <c r="H33" s="657"/>
      <c r="I33" s="657"/>
      <c r="J33" s="657"/>
      <c r="K33" s="657"/>
      <c r="L33" s="657"/>
      <c r="M33" s="657"/>
      <c r="N33" s="657"/>
      <c r="O33" s="657"/>
      <c r="P33" s="657"/>
      <c r="Q33" s="658"/>
      <c r="R33" s="659">
        <v>398437</v>
      </c>
      <c r="S33" s="660"/>
      <c r="T33" s="660"/>
      <c r="U33" s="660"/>
      <c r="V33" s="660"/>
      <c r="W33" s="660"/>
      <c r="X33" s="660"/>
      <c r="Y33" s="661"/>
      <c r="Z33" s="662">
        <v>5.2</v>
      </c>
      <c r="AA33" s="662"/>
      <c r="AB33" s="662"/>
      <c r="AC33" s="662"/>
      <c r="AD33" s="663" t="s">
        <v>221</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3686282</v>
      </c>
      <c r="CS33" s="695"/>
      <c r="CT33" s="695"/>
      <c r="CU33" s="695"/>
      <c r="CV33" s="695"/>
      <c r="CW33" s="695"/>
      <c r="CX33" s="695"/>
      <c r="CY33" s="696"/>
      <c r="CZ33" s="664">
        <v>49.6</v>
      </c>
      <c r="DA33" s="692"/>
      <c r="DB33" s="692"/>
      <c r="DC33" s="697"/>
      <c r="DD33" s="668">
        <v>3224803</v>
      </c>
      <c r="DE33" s="695"/>
      <c r="DF33" s="695"/>
      <c r="DG33" s="695"/>
      <c r="DH33" s="695"/>
      <c r="DI33" s="695"/>
      <c r="DJ33" s="695"/>
      <c r="DK33" s="696"/>
      <c r="DL33" s="668">
        <v>2341736</v>
      </c>
      <c r="DM33" s="695"/>
      <c r="DN33" s="695"/>
      <c r="DO33" s="695"/>
      <c r="DP33" s="695"/>
      <c r="DQ33" s="695"/>
      <c r="DR33" s="695"/>
      <c r="DS33" s="695"/>
      <c r="DT33" s="695"/>
      <c r="DU33" s="695"/>
      <c r="DV33" s="696"/>
      <c r="DW33" s="664">
        <v>46</v>
      </c>
      <c r="DX33" s="692"/>
      <c r="DY33" s="692"/>
      <c r="DZ33" s="692"/>
      <c r="EA33" s="692"/>
      <c r="EB33" s="692"/>
      <c r="EC33" s="693"/>
    </row>
    <row r="34" spans="2:133" ht="11.25" customHeight="1" x14ac:dyDescent="0.15">
      <c r="B34" s="656" t="s">
        <v>314</v>
      </c>
      <c r="C34" s="657"/>
      <c r="D34" s="657"/>
      <c r="E34" s="657"/>
      <c r="F34" s="657"/>
      <c r="G34" s="657"/>
      <c r="H34" s="657"/>
      <c r="I34" s="657"/>
      <c r="J34" s="657"/>
      <c r="K34" s="657"/>
      <c r="L34" s="657"/>
      <c r="M34" s="657"/>
      <c r="N34" s="657"/>
      <c r="O34" s="657"/>
      <c r="P34" s="657"/>
      <c r="Q34" s="658"/>
      <c r="R34" s="659">
        <v>232285</v>
      </c>
      <c r="S34" s="660"/>
      <c r="T34" s="660"/>
      <c r="U34" s="660"/>
      <c r="V34" s="660"/>
      <c r="W34" s="660"/>
      <c r="X34" s="660"/>
      <c r="Y34" s="661"/>
      <c r="Z34" s="662">
        <v>3</v>
      </c>
      <c r="AA34" s="662"/>
      <c r="AB34" s="662"/>
      <c r="AC34" s="662"/>
      <c r="AD34" s="663">
        <v>3348</v>
      </c>
      <c r="AE34" s="663"/>
      <c r="AF34" s="663"/>
      <c r="AG34" s="663"/>
      <c r="AH34" s="663"/>
      <c r="AI34" s="663"/>
      <c r="AJ34" s="663"/>
      <c r="AK34" s="663"/>
      <c r="AL34" s="664">
        <v>0.1</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1143040</v>
      </c>
      <c r="CS34" s="660"/>
      <c r="CT34" s="660"/>
      <c r="CU34" s="660"/>
      <c r="CV34" s="660"/>
      <c r="CW34" s="660"/>
      <c r="CX34" s="660"/>
      <c r="CY34" s="661"/>
      <c r="CZ34" s="664">
        <v>15.4</v>
      </c>
      <c r="DA34" s="692"/>
      <c r="DB34" s="692"/>
      <c r="DC34" s="697"/>
      <c r="DD34" s="668">
        <v>933413</v>
      </c>
      <c r="DE34" s="660"/>
      <c r="DF34" s="660"/>
      <c r="DG34" s="660"/>
      <c r="DH34" s="660"/>
      <c r="DI34" s="660"/>
      <c r="DJ34" s="660"/>
      <c r="DK34" s="661"/>
      <c r="DL34" s="668">
        <v>614471</v>
      </c>
      <c r="DM34" s="660"/>
      <c r="DN34" s="660"/>
      <c r="DO34" s="660"/>
      <c r="DP34" s="660"/>
      <c r="DQ34" s="660"/>
      <c r="DR34" s="660"/>
      <c r="DS34" s="660"/>
      <c r="DT34" s="660"/>
      <c r="DU34" s="660"/>
      <c r="DV34" s="661"/>
      <c r="DW34" s="664">
        <v>12.1</v>
      </c>
      <c r="DX34" s="692"/>
      <c r="DY34" s="692"/>
      <c r="DZ34" s="692"/>
      <c r="EA34" s="692"/>
      <c r="EB34" s="692"/>
      <c r="EC34" s="693"/>
    </row>
    <row r="35" spans="2:133" ht="11.25" customHeight="1" x14ac:dyDescent="0.15">
      <c r="B35" s="656" t="s">
        <v>318</v>
      </c>
      <c r="C35" s="657"/>
      <c r="D35" s="657"/>
      <c r="E35" s="657"/>
      <c r="F35" s="657"/>
      <c r="G35" s="657"/>
      <c r="H35" s="657"/>
      <c r="I35" s="657"/>
      <c r="J35" s="657"/>
      <c r="K35" s="657"/>
      <c r="L35" s="657"/>
      <c r="M35" s="657"/>
      <c r="N35" s="657"/>
      <c r="O35" s="657"/>
      <c r="P35" s="657"/>
      <c r="Q35" s="658"/>
      <c r="R35" s="659">
        <v>435723</v>
      </c>
      <c r="S35" s="660"/>
      <c r="T35" s="660"/>
      <c r="U35" s="660"/>
      <c r="V35" s="660"/>
      <c r="W35" s="660"/>
      <c r="X35" s="660"/>
      <c r="Y35" s="661"/>
      <c r="Z35" s="662">
        <v>5.7</v>
      </c>
      <c r="AA35" s="662"/>
      <c r="AB35" s="662"/>
      <c r="AC35" s="662"/>
      <c r="AD35" s="663" t="s">
        <v>120</v>
      </c>
      <c r="AE35" s="663"/>
      <c r="AF35" s="663"/>
      <c r="AG35" s="663"/>
      <c r="AH35" s="663"/>
      <c r="AI35" s="663"/>
      <c r="AJ35" s="663"/>
      <c r="AK35" s="663"/>
      <c r="AL35" s="664" t="s">
        <v>120</v>
      </c>
      <c r="AM35" s="665"/>
      <c r="AN35" s="665"/>
      <c r="AO35" s="666"/>
      <c r="AP35" s="214"/>
      <c r="AQ35" s="732" t="s">
        <v>319</v>
      </c>
      <c r="AR35" s="733"/>
      <c r="AS35" s="733"/>
      <c r="AT35" s="733"/>
      <c r="AU35" s="733"/>
      <c r="AV35" s="733"/>
      <c r="AW35" s="733"/>
      <c r="AX35" s="733"/>
      <c r="AY35" s="734"/>
      <c r="AZ35" s="648">
        <v>953888</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107350</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65856</v>
      </c>
      <c r="CS35" s="695"/>
      <c r="CT35" s="695"/>
      <c r="CU35" s="695"/>
      <c r="CV35" s="695"/>
      <c r="CW35" s="695"/>
      <c r="CX35" s="695"/>
      <c r="CY35" s="696"/>
      <c r="CZ35" s="664">
        <v>0.9</v>
      </c>
      <c r="DA35" s="692"/>
      <c r="DB35" s="692"/>
      <c r="DC35" s="697"/>
      <c r="DD35" s="668">
        <v>63251</v>
      </c>
      <c r="DE35" s="695"/>
      <c r="DF35" s="695"/>
      <c r="DG35" s="695"/>
      <c r="DH35" s="695"/>
      <c r="DI35" s="695"/>
      <c r="DJ35" s="695"/>
      <c r="DK35" s="696"/>
      <c r="DL35" s="668">
        <v>63251</v>
      </c>
      <c r="DM35" s="695"/>
      <c r="DN35" s="695"/>
      <c r="DO35" s="695"/>
      <c r="DP35" s="695"/>
      <c r="DQ35" s="695"/>
      <c r="DR35" s="695"/>
      <c r="DS35" s="695"/>
      <c r="DT35" s="695"/>
      <c r="DU35" s="695"/>
      <c r="DV35" s="696"/>
      <c r="DW35" s="664">
        <v>1.2</v>
      </c>
      <c r="DX35" s="692"/>
      <c r="DY35" s="692"/>
      <c r="DZ35" s="692"/>
      <c r="EA35" s="692"/>
      <c r="EB35" s="692"/>
      <c r="EC35" s="693"/>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221</v>
      </c>
      <c r="AE36" s="663"/>
      <c r="AF36" s="663"/>
      <c r="AG36" s="663"/>
      <c r="AH36" s="663"/>
      <c r="AI36" s="663"/>
      <c r="AJ36" s="663"/>
      <c r="AK36" s="663"/>
      <c r="AL36" s="664" t="s">
        <v>221</v>
      </c>
      <c r="AM36" s="665"/>
      <c r="AN36" s="665"/>
      <c r="AO36" s="666"/>
      <c r="AQ36" s="736" t="s">
        <v>323</v>
      </c>
      <c r="AR36" s="737"/>
      <c r="AS36" s="737"/>
      <c r="AT36" s="737"/>
      <c r="AU36" s="737"/>
      <c r="AV36" s="737"/>
      <c r="AW36" s="737"/>
      <c r="AX36" s="737"/>
      <c r="AY36" s="738"/>
      <c r="AZ36" s="659">
        <v>45988</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28450</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1346961</v>
      </c>
      <c r="CS36" s="660"/>
      <c r="CT36" s="660"/>
      <c r="CU36" s="660"/>
      <c r="CV36" s="660"/>
      <c r="CW36" s="660"/>
      <c r="CX36" s="660"/>
      <c r="CY36" s="661"/>
      <c r="CZ36" s="664">
        <v>18.100000000000001</v>
      </c>
      <c r="DA36" s="692"/>
      <c r="DB36" s="692"/>
      <c r="DC36" s="697"/>
      <c r="DD36" s="668">
        <v>1264179</v>
      </c>
      <c r="DE36" s="660"/>
      <c r="DF36" s="660"/>
      <c r="DG36" s="660"/>
      <c r="DH36" s="660"/>
      <c r="DI36" s="660"/>
      <c r="DJ36" s="660"/>
      <c r="DK36" s="661"/>
      <c r="DL36" s="668">
        <v>1007914</v>
      </c>
      <c r="DM36" s="660"/>
      <c r="DN36" s="660"/>
      <c r="DO36" s="660"/>
      <c r="DP36" s="660"/>
      <c r="DQ36" s="660"/>
      <c r="DR36" s="660"/>
      <c r="DS36" s="660"/>
      <c r="DT36" s="660"/>
      <c r="DU36" s="660"/>
      <c r="DV36" s="661"/>
      <c r="DW36" s="664">
        <v>19.8</v>
      </c>
      <c r="DX36" s="692"/>
      <c r="DY36" s="692"/>
      <c r="DZ36" s="692"/>
      <c r="EA36" s="692"/>
      <c r="EB36" s="692"/>
      <c r="EC36" s="693"/>
    </row>
    <row r="37" spans="2:133" ht="11.25" customHeight="1" x14ac:dyDescent="0.15">
      <c r="B37" s="656" t="s">
        <v>326</v>
      </c>
      <c r="C37" s="657"/>
      <c r="D37" s="657"/>
      <c r="E37" s="657"/>
      <c r="F37" s="657"/>
      <c r="G37" s="657"/>
      <c r="H37" s="657"/>
      <c r="I37" s="657"/>
      <c r="J37" s="657"/>
      <c r="K37" s="657"/>
      <c r="L37" s="657"/>
      <c r="M37" s="657"/>
      <c r="N37" s="657"/>
      <c r="O37" s="657"/>
      <c r="P37" s="657"/>
      <c r="Q37" s="658"/>
      <c r="R37" s="659">
        <v>314523</v>
      </c>
      <c r="S37" s="660"/>
      <c r="T37" s="660"/>
      <c r="U37" s="660"/>
      <c r="V37" s="660"/>
      <c r="W37" s="660"/>
      <c r="X37" s="660"/>
      <c r="Y37" s="661"/>
      <c r="Z37" s="662">
        <v>4.0999999999999996</v>
      </c>
      <c r="AA37" s="662"/>
      <c r="AB37" s="662"/>
      <c r="AC37" s="662"/>
      <c r="AD37" s="663" t="s">
        <v>221</v>
      </c>
      <c r="AE37" s="663"/>
      <c r="AF37" s="663"/>
      <c r="AG37" s="663"/>
      <c r="AH37" s="663"/>
      <c r="AI37" s="663"/>
      <c r="AJ37" s="663"/>
      <c r="AK37" s="663"/>
      <c r="AL37" s="664" t="s">
        <v>120</v>
      </c>
      <c r="AM37" s="665"/>
      <c r="AN37" s="665"/>
      <c r="AO37" s="666"/>
      <c r="AQ37" s="736" t="s">
        <v>327</v>
      </c>
      <c r="AR37" s="737"/>
      <c r="AS37" s="737"/>
      <c r="AT37" s="737"/>
      <c r="AU37" s="737"/>
      <c r="AV37" s="737"/>
      <c r="AW37" s="737"/>
      <c r="AX37" s="737"/>
      <c r="AY37" s="738"/>
      <c r="AZ37" s="659">
        <v>43783</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3361</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887912</v>
      </c>
      <c r="CS37" s="695"/>
      <c r="CT37" s="695"/>
      <c r="CU37" s="695"/>
      <c r="CV37" s="695"/>
      <c r="CW37" s="695"/>
      <c r="CX37" s="695"/>
      <c r="CY37" s="696"/>
      <c r="CZ37" s="664">
        <v>12</v>
      </c>
      <c r="DA37" s="692"/>
      <c r="DB37" s="692"/>
      <c r="DC37" s="697"/>
      <c r="DD37" s="668">
        <v>887912</v>
      </c>
      <c r="DE37" s="695"/>
      <c r="DF37" s="695"/>
      <c r="DG37" s="695"/>
      <c r="DH37" s="695"/>
      <c r="DI37" s="695"/>
      <c r="DJ37" s="695"/>
      <c r="DK37" s="696"/>
      <c r="DL37" s="668">
        <v>787716</v>
      </c>
      <c r="DM37" s="695"/>
      <c r="DN37" s="695"/>
      <c r="DO37" s="695"/>
      <c r="DP37" s="695"/>
      <c r="DQ37" s="695"/>
      <c r="DR37" s="695"/>
      <c r="DS37" s="695"/>
      <c r="DT37" s="695"/>
      <c r="DU37" s="695"/>
      <c r="DV37" s="696"/>
      <c r="DW37" s="664">
        <v>15.5</v>
      </c>
      <c r="DX37" s="692"/>
      <c r="DY37" s="692"/>
      <c r="DZ37" s="692"/>
      <c r="EA37" s="692"/>
      <c r="EB37" s="692"/>
      <c r="EC37" s="693"/>
    </row>
    <row r="38" spans="2:133" ht="11.25" customHeight="1" x14ac:dyDescent="0.15">
      <c r="B38" s="704" t="s">
        <v>330</v>
      </c>
      <c r="C38" s="705"/>
      <c r="D38" s="705"/>
      <c r="E38" s="705"/>
      <c r="F38" s="705"/>
      <c r="G38" s="705"/>
      <c r="H38" s="705"/>
      <c r="I38" s="705"/>
      <c r="J38" s="705"/>
      <c r="K38" s="705"/>
      <c r="L38" s="705"/>
      <c r="M38" s="705"/>
      <c r="N38" s="705"/>
      <c r="O38" s="705"/>
      <c r="P38" s="705"/>
      <c r="Q38" s="706"/>
      <c r="R38" s="739">
        <v>7705719</v>
      </c>
      <c r="S38" s="740"/>
      <c r="T38" s="740"/>
      <c r="U38" s="740"/>
      <c r="V38" s="740"/>
      <c r="W38" s="740"/>
      <c r="X38" s="740"/>
      <c r="Y38" s="741"/>
      <c r="Z38" s="742">
        <v>100</v>
      </c>
      <c r="AA38" s="742"/>
      <c r="AB38" s="742"/>
      <c r="AC38" s="742"/>
      <c r="AD38" s="743">
        <v>4781427</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120</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6707</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907900</v>
      </c>
      <c r="CS38" s="660"/>
      <c r="CT38" s="660"/>
      <c r="CU38" s="660"/>
      <c r="CV38" s="660"/>
      <c r="CW38" s="660"/>
      <c r="CX38" s="660"/>
      <c r="CY38" s="661"/>
      <c r="CZ38" s="664">
        <v>12.2</v>
      </c>
      <c r="DA38" s="692"/>
      <c r="DB38" s="692"/>
      <c r="DC38" s="697"/>
      <c r="DD38" s="668">
        <v>764739</v>
      </c>
      <c r="DE38" s="660"/>
      <c r="DF38" s="660"/>
      <c r="DG38" s="660"/>
      <c r="DH38" s="660"/>
      <c r="DI38" s="660"/>
      <c r="DJ38" s="660"/>
      <c r="DK38" s="661"/>
      <c r="DL38" s="668">
        <v>656100</v>
      </c>
      <c r="DM38" s="660"/>
      <c r="DN38" s="660"/>
      <c r="DO38" s="660"/>
      <c r="DP38" s="660"/>
      <c r="DQ38" s="660"/>
      <c r="DR38" s="660"/>
      <c r="DS38" s="660"/>
      <c r="DT38" s="660"/>
      <c r="DU38" s="660"/>
      <c r="DV38" s="661"/>
      <c r="DW38" s="664">
        <v>12.9</v>
      </c>
      <c r="DX38" s="692"/>
      <c r="DY38" s="692"/>
      <c r="DZ38" s="692"/>
      <c r="EA38" s="692"/>
      <c r="EB38" s="692"/>
      <c r="EC38" s="693"/>
    </row>
    <row r="39" spans="2:133" ht="11.25" customHeight="1" x14ac:dyDescent="0.15">
      <c r="AQ39" s="736" t="s">
        <v>334</v>
      </c>
      <c r="AR39" s="737"/>
      <c r="AS39" s="737"/>
      <c r="AT39" s="737"/>
      <c r="AU39" s="737"/>
      <c r="AV39" s="737"/>
      <c r="AW39" s="737"/>
      <c r="AX39" s="737"/>
      <c r="AY39" s="738"/>
      <c r="AZ39" s="659" t="s">
        <v>221</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124</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201525</v>
      </c>
      <c r="CS39" s="695"/>
      <c r="CT39" s="695"/>
      <c r="CU39" s="695"/>
      <c r="CV39" s="695"/>
      <c r="CW39" s="695"/>
      <c r="CX39" s="695"/>
      <c r="CY39" s="696"/>
      <c r="CZ39" s="664">
        <v>2.7</v>
      </c>
      <c r="DA39" s="692"/>
      <c r="DB39" s="692"/>
      <c r="DC39" s="697"/>
      <c r="DD39" s="668">
        <v>199221</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2"/>
      <c r="DY39" s="692"/>
      <c r="DZ39" s="692"/>
      <c r="EA39" s="692"/>
      <c r="EB39" s="692"/>
      <c r="EC39" s="693"/>
    </row>
    <row r="40" spans="2:133" ht="11.25" customHeight="1" x14ac:dyDescent="0.15">
      <c r="AQ40" s="736" t="s">
        <v>338</v>
      </c>
      <c r="AR40" s="737"/>
      <c r="AS40" s="737"/>
      <c r="AT40" s="737"/>
      <c r="AU40" s="737"/>
      <c r="AV40" s="737"/>
      <c r="AW40" s="737"/>
      <c r="AX40" s="737"/>
      <c r="AY40" s="738"/>
      <c r="AZ40" s="659">
        <v>229388</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92</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21000</v>
      </c>
      <c r="CS40" s="660"/>
      <c r="CT40" s="660"/>
      <c r="CU40" s="660"/>
      <c r="CV40" s="660"/>
      <c r="CW40" s="660"/>
      <c r="CX40" s="660"/>
      <c r="CY40" s="661"/>
      <c r="CZ40" s="664">
        <v>0.3</v>
      </c>
      <c r="DA40" s="692"/>
      <c r="DB40" s="692"/>
      <c r="DC40" s="697"/>
      <c r="DD40" s="668" t="s">
        <v>120</v>
      </c>
      <c r="DE40" s="660"/>
      <c r="DF40" s="660"/>
      <c r="DG40" s="660"/>
      <c r="DH40" s="660"/>
      <c r="DI40" s="660"/>
      <c r="DJ40" s="660"/>
      <c r="DK40" s="661"/>
      <c r="DL40" s="668" t="s">
        <v>221</v>
      </c>
      <c r="DM40" s="660"/>
      <c r="DN40" s="660"/>
      <c r="DO40" s="660"/>
      <c r="DP40" s="660"/>
      <c r="DQ40" s="660"/>
      <c r="DR40" s="660"/>
      <c r="DS40" s="660"/>
      <c r="DT40" s="660"/>
      <c r="DU40" s="660"/>
      <c r="DV40" s="661"/>
      <c r="DW40" s="664" t="s">
        <v>221</v>
      </c>
      <c r="DX40" s="692"/>
      <c r="DY40" s="692"/>
      <c r="DZ40" s="692"/>
      <c r="EA40" s="692"/>
      <c r="EB40" s="692"/>
      <c r="EC40" s="693"/>
    </row>
    <row r="41" spans="2:133" ht="11.25" customHeight="1" x14ac:dyDescent="0.15">
      <c r="AQ41" s="746" t="s">
        <v>341</v>
      </c>
      <c r="AR41" s="747"/>
      <c r="AS41" s="747"/>
      <c r="AT41" s="747"/>
      <c r="AU41" s="747"/>
      <c r="AV41" s="747"/>
      <c r="AW41" s="747"/>
      <c r="AX41" s="747"/>
      <c r="AY41" s="748"/>
      <c r="AZ41" s="739">
        <v>634729</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268</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221</v>
      </c>
      <c r="DA41" s="692"/>
      <c r="DB41" s="692"/>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972261</v>
      </c>
      <c r="CS42" s="660"/>
      <c r="CT42" s="660"/>
      <c r="CU42" s="660"/>
      <c r="CV42" s="660"/>
      <c r="CW42" s="660"/>
      <c r="CX42" s="660"/>
      <c r="CY42" s="661"/>
      <c r="CZ42" s="664">
        <v>13.1</v>
      </c>
      <c r="DA42" s="665"/>
      <c r="DB42" s="665"/>
      <c r="DC42" s="760"/>
      <c r="DD42" s="668">
        <v>279983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25578</v>
      </c>
      <c r="CS43" s="695"/>
      <c r="CT43" s="695"/>
      <c r="CU43" s="695"/>
      <c r="CV43" s="695"/>
      <c r="CW43" s="695"/>
      <c r="CX43" s="695"/>
      <c r="CY43" s="696"/>
      <c r="CZ43" s="664">
        <v>0.3</v>
      </c>
      <c r="DA43" s="692"/>
      <c r="DB43" s="692"/>
      <c r="DC43" s="697"/>
      <c r="DD43" s="668">
        <v>25578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955619</v>
      </c>
      <c r="CS44" s="660"/>
      <c r="CT44" s="660"/>
      <c r="CU44" s="660"/>
      <c r="CV44" s="660"/>
      <c r="CW44" s="660"/>
      <c r="CX44" s="660"/>
      <c r="CY44" s="661"/>
      <c r="CZ44" s="664">
        <v>12.9</v>
      </c>
      <c r="DA44" s="665"/>
      <c r="DB44" s="665"/>
      <c r="DC44" s="760"/>
      <c r="DD44" s="668">
        <v>278634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576480</v>
      </c>
      <c r="CS45" s="695"/>
      <c r="CT45" s="695"/>
      <c r="CU45" s="695"/>
      <c r="CV45" s="695"/>
      <c r="CW45" s="695"/>
      <c r="CX45" s="695"/>
      <c r="CY45" s="696"/>
      <c r="CZ45" s="664">
        <v>7.8</v>
      </c>
      <c r="DA45" s="692"/>
      <c r="DB45" s="692"/>
      <c r="DC45" s="697"/>
      <c r="DD45" s="668">
        <v>16437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316136</v>
      </c>
      <c r="CS46" s="660"/>
      <c r="CT46" s="660"/>
      <c r="CU46" s="660"/>
      <c r="CV46" s="660"/>
      <c r="CW46" s="660"/>
      <c r="CX46" s="660"/>
      <c r="CY46" s="661"/>
      <c r="CZ46" s="664">
        <v>4.3</v>
      </c>
      <c r="DA46" s="665"/>
      <c r="DB46" s="665"/>
      <c r="DC46" s="760"/>
      <c r="DD46" s="668">
        <v>254594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16642</v>
      </c>
      <c r="CS47" s="695"/>
      <c r="CT47" s="695"/>
      <c r="CU47" s="695"/>
      <c r="CV47" s="695"/>
      <c r="CW47" s="695"/>
      <c r="CX47" s="695"/>
      <c r="CY47" s="696"/>
      <c r="CZ47" s="664">
        <v>0.2</v>
      </c>
      <c r="DA47" s="692"/>
      <c r="DB47" s="692"/>
      <c r="DC47" s="697"/>
      <c r="DD47" s="668">
        <v>1349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221</v>
      </c>
      <c r="CS48" s="660"/>
      <c r="CT48" s="660"/>
      <c r="CU48" s="660"/>
      <c r="CV48" s="660"/>
      <c r="CW48" s="660"/>
      <c r="CX48" s="660"/>
      <c r="CY48" s="661"/>
      <c r="CZ48" s="664" t="s">
        <v>221</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7427168</v>
      </c>
      <c r="CS49" s="729"/>
      <c r="CT49" s="729"/>
      <c r="CU49" s="729"/>
      <c r="CV49" s="729"/>
      <c r="CW49" s="729"/>
      <c r="CX49" s="729"/>
      <c r="CY49" s="761"/>
      <c r="CZ49" s="744">
        <v>100</v>
      </c>
      <c r="DA49" s="762"/>
      <c r="DB49" s="762"/>
      <c r="DC49" s="763"/>
      <c r="DD49" s="764">
        <v>5691651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Ewp0iaY2B11tYySkdvTT72ozekFbPKjsMYvaLaz/Wu5uduvWPsSYgqFco+SiKpvTNZcMPhlbhmEuHTIxJLcTAw==" saltValue="8/1Ho8toQUhfseVoEXZqk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248</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248</v>
      </c>
      <c r="AG23" s="854"/>
      <c r="AH23" s="854"/>
      <c r="AI23" s="854"/>
      <c r="AJ23" s="857"/>
      <c r="AK23" s="858"/>
      <c r="AL23" s="859"/>
      <c r="AM23" s="859"/>
      <c r="AN23" s="859"/>
      <c r="AO23" s="859"/>
      <c r="AP23" s="854"/>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107</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102</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3</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18</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v>984</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397</v>
      </c>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v>9</v>
      </c>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1222</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383</v>
      </c>
      <c r="R66" s="778"/>
      <c r="S66" s="778"/>
      <c r="T66" s="778"/>
      <c r="U66" s="779"/>
      <c r="V66" s="777" t="s">
        <v>384</v>
      </c>
      <c r="W66" s="778"/>
      <c r="X66" s="778"/>
      <c r="Y66" s="778"/>
      <c r="Z66" s="779"/>
      <c r="AA66" s="777" t="s">
        <v>385</v>
      </c>
      <c r="AB66" s="778"/>
      <c r="AC66" s="778"/>
      <c r="AD66" s="778"/>
      <c r="AE66" s="779"/>
      <c r="AF66" s="912" t="s">
        <v>386</v>
      </c>
      <c r="AG66" s="873"/>
      <c r="AH66" s="873"/>
      <c r="AI66" s="873"/>
      <c r="AJ66" s="913"/>
      <c r="AK66" s="777" t="s">
        <v>403</v>
      </c>
      <c r="AL66" s="801"/>
      <c r="AM66" s="801"/>
      <c r="AN66" s="801"/>
      <c r="AO66" s="802"/>
      <c r="AP66" s="777" t="s">
        <v>388</v>
      </c>
      <c r="AQ66" s="778"/>
      <c r="AR66" s="778"/>
      <c r="AS66" s="778"/>
      <c r="AT66" s="779"/>
      <c r="AU66" s="777" t="s">
        <v>404</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405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414</v>
      </c>
      <c r="AB109" s="955"/>
      <c r="AC109" s="955"/>
      <c r="AD109" s="955"/>
      <c r="AE109" s="956"/>
      <c r="AF109" s="954" t="s">
        <v>298</v>
      </c>
      <c r="AG109" s="955"/>
      <c r="AH109" s="955"/>
      <c r="AI109" s="955"/>
      <c r="AJ109" s="956"/>
      <c r="AK109" s="954" t="s">
        <v>297</v>
      </c>
      <c r="AL109" s="955"/>
      <c r="AM109" s="955"/>
      <c r="AN109" s="955"/>
      <c r="AO109" s="956"/>
      <c r="AP109" s="954" t="s">
        <v>415</v>
      </c>
      <c r="AQ109" s="955"/>
      <c r="AR109" s="955"/>
      <c r="AS109" s="955"/>
      <c r="AT109" s="957"/>
      <c r="AU109" s="974" t="s">
        <v>413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414</v>
      </c>
      <c r="BR109" s="955"/>
      <c r="BS109" s="955"/>
      <c r="BT109" s="955"/>
      <c r="BU109" s="956"/>
      <c r="BV109" s="954" t="s">
        <v>298</v>
      </c>
      <c r="BW109" s="955"/>
      <c r="BX109" s="955"/>
      <c r="BY109" s="955"/>
      <c r="BZ109" s="956"/>
      <c r="CA109" s="954" t="s">
        <v>297</v>
      </c>
      <c r="CB109" s="955"/>
      <c r="CC109" s="955"/>
      <c r="CD109" s="955"/>
      <c r="CE109" s="956"/>
      <c r="CF109" s="975" t="s">
        <v>415</v>
      </c>
      <c r="CG109" s="975"/>
      <c r="CH109" s="975"/>
      <c r="CI109" s="975"/>
      <c r="CJ109" s="975"/>
      <c r="CK109" s="954" t="s">
        <v>416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414</v>
      </c>
      <c r="DH109" s="955"/>
      <c r="DI109" s="955"/>
      <c r="DJ109" s="955"/>
      <c r="DK109" s="956"/>
      <c r="DL109" s="954" t="s">
        <v>298</v>
      </c>
      <c r="DM109" s="955"/>
      <c r="DN109" s="955"/>
      <c r="DO109" s="955"/>
      <c r="DP109" s="956"/>
      <c r="DQ109" s="954" t="s">
        <v>297</v>
      </c>
      <c r="DR109" s="955"/>
      <c r="DS109" s="955"/>
      <c r="DT109" s="955"/>
      <c r="DU109" s="956"/>
      <c r="DV109" s="954" t="s">
        <v>415</v>
      </c>
      <c r="DW109" s="955"/>
      <c r="DX109" s="955"/>
      <c r="DY109" s="955"/>
      <c r="DZ109" s="957"/>
    </row>
    <row r="110" spans="1:131" s="226" customFormat="1" ht="26.25" customHeight="1" x14ac:dyDescent="0.15">
      <c r="A110" s="958" t="s">
        <v>417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472089</v>
      </c>
      <c r="AB110" s="962"/>
      <c r="AC110" s="962"/>
      <c r="AD110" s="962"/>
      <c r="AE110" s="963"/>
      <c r="AF110" s="964">
        <v>481048</v>
      </c>
      <c r="AG110" s="962"/>
      <c r="AH110" s="962"/>
      <c r="AI110" s="962"/>
      <c r="AJ110" s="963"/>
      <c r="AK110" s="964">
        <v>503442</v>
      </c>
      <c r="AL110" s="962"/>
      <c r="AM110" s="962"/>
      <c r="AN110" s="962"/>
      <c r="AO110" s="963"/>
      <c r="AP110" s="965">
        <v>11</v>
      </c>
      <c r="AQ110" s="966"/>
      <c r="AR110" s="966"/>
      <c r="AS110" s="966"/>
      <c r="AT110" s="967"/>
      <c r="AU110" s="968" t="s">
        <v>66</v>
      </c>
      <c r="AV110" s="969"/>
      <c r="AW110" s="969"/>
      <c r="AX110" s="969"/>
      <c r="AY110" s="969"/>
      <c r="AZ110" s="1010" t="s">
        <v>418</v>
      </c>
      <c r="BA110" s="959"/>
      <c r="BB110" s="959"/>
      <c r="BC110" s="959"/>
      <c r="BD110" s="959"/>
      <c r="BE110" s="959"/>
      <c r="BF110" s="959"/>
      <c r="BG110" s="959"/>
      <c r="BH110" s="959"/>
      <c r="BI110" s="959"/>
      <c r="BJ110" s="959"/>
      <c r="BK110" s="959"/>
      <c r="BL110" s="959"/>
      <c r="BM110" s="959"/>
      <c r="BN110" s="959"/>
      <c r="BO110" s="959"/>
      <c r="BP110" s="960"/>
      <c r="BQ110" s="996">
        <v>6396761</v>
      </c>
      <c r="BR110" s="997"/>
      <c r="BS110" s="997"/>
      <c r="BT110" s="997"/>
      <c r="BU110" s="997"/>
      <c r="BV110" s="997">
        <v>6698903</v>
      </c>
      <c r="BW110" s="997"/>
      <c r="BX110" s="997"/>
      <c r="BY110" s="997"/>
      <c r="BZ110" s="997"/>
      <c r="CA110" s="997">
        <v>6680346</v>
      </c>
      <c r="CB110" s="997"/>
      <c r="CC110" s="997"/>
      <c r="CD110" s="997"/>
      <c r="CE110" s="997"/>
      <c r="CF110" s="1011">
        <v>146.6</v>
      </c>
      <c r="CG110" s="1012"/>
      <c r="CH110" s="1012"/>
      <c r="CI110" s="1012"/>
      <c r="CJ110" s="1012"/>
      <c r="CK110" s="1013" t="s">
        <v>419</v>
      </c>
      <c r="CL110" s="1014"/>
      <c r="CM110" s="993" t="s">
        <v>420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421</v>
      </c>
      <c r="DH110" s="997"/>
      <c r="DI110" s="997"/>
      <c r="DJ110" s="997"/>
      <c r="DK110" s="997"/>
      <c r="DL110" s="997" t="s">
        <v>421</v>
      </c>
      <c r="DM110" s="997"/>
      <c r="DN110" s="997"/>
      <c r="DO110" s="997"/>
      <c r="DP110" s="997"/>
      <c r="DQ110" s="997" t="s">
        <v>421</v>
      </c>
      <c r="DR110" s="997"/>
      <c r="DS110" s="997"/>
      <c r="DT110" s="997"/>
      <c r="DU110" s="997"/>
      <c r="DV110" s="998" t="s">
        <v>421</v>
      </c>
      <c r="DW110" s="998"/>
      <c r="DX110" s="998"/>
      <c r="DY110" s="998"/>
      <c r="DZ110" s="999"/>
    </row>
    <row r="111" spans="1:131" s="226" customFormat="1" ht="26.25" customHeight="1" x14ac:dyDescent="0.15">
      <c r="A111" s="1000" t="s">
        <v>422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423</v>
      </c>
      <c r="AB111" s="1004"/>
      <c r="AC111" s="1004"/>
      <c r="AD111" s="1004"/>
      <c r="AE111" s="1005"/>
      <c r="AF111" s="1006" t="s">
        <v>423</v>
      </c>
      <c r="AG111" s="1004"/>
      <c r="AH111" s="1004"/>
      <c r="AI111" s="1004"/>
      <c r="AJ111" s="1005"/>
      <c r="AK111" s="1006" t="s">
        <v>423</v>
      </c>
      <c r="AL111" s="1004"/>
      <c r="AM111" s="1004"/>
      <c r="AN111" s="1004"/>
      <c r="AO111" s="1005"/>
      <c r="AP111" s="1007" t="s">
        <v>423</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v>60000</v>
      </c>
      <c r="BR111" s="990"/>
      <c r="BS111" s="990"/>
      <c r="BT111" s="990"/>
      <c r="BU111" s="990"/>
      <c r="BV111" s="990">
        <v>33000</v>
      </c>
      <c r="BW111" s="990"/>
      <c r="BX111" s="990"/>
      <c r="BY111" s="990"/>
      <c r="BZ111" s="990"/>
      <c r="CA111" s="990">
        <v>6164</v>
      </c>
      <c r="CB111" s="990"/>
      <c r="CC111" s="990"/>
      <c r="CD111" s="990"/>
      <c r="CE111" s="990"/>
      <c r="CF111" s="984">
        <v>0.1</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120</v>
      </c>
      <c r="DH111" s="990"/>
      <c r="DI111" s="990"/>
      <c r="DJ111" s="990"/>
      <c r="DK111" s="990"/>
      <c r="DL111" s="990" t="s">
        <v>120</v>
      </c>
      <c r="DM111" s="990"/>
      <c r="DN111" s="990"/>
      <c r="DO111" s="990"/>
      <c r="DP111" s="990"/>
      <c r="DQ111" s="990" t="s">
        <v>120</v>
      </c>
      <c r="DR111" s="990"/>
      <c r="DS111" s="990"/>
      <c r="DT111" s="990"/>
      <c r="DU111" s="990"/>
      <c r="DV111" s="991" t="s">
        <v>120</v>
      </c>
      <c r="DW111" s="991"/>
      <c r="DX111" s="991"/>
      <c r="DY111" s="991"/>
      <c r="DZ111" s="992"/>
    </row>
    <row r="112" spans="1:131" s="226" customFormat="1" ht="26.25" customHeight="1" x14ac:dyDescent="0.15">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428</v>
      </c>
      <c r="AB112" s="1029"/>
      <c r="AC112" s="1029"/>
      <c r="AD112" s="1029"/>
      <c r="AE112" s="1030"/>
      <c r="AF112" s="1031" t="s">
        <v>120</v>
      </c>
      <c r="AG112" s="1029"/>
      <c r="AH112" s="1029"/>
      <c r="AI112" s="1029"/>
      <c r="AJ112" s="1030"/>
      <c r="AK112" s="1031" t="s">
        <v>428</v>
      </c>
      <c r="AL112" s="1029"/>
      <c r="AM112" s="1029"/>
      <c r="AN112" s="1029"/>
      <c r="AO112" s="1030"/>
      <c r="AP112" s="1032" t="s">
        <v>428</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540418</v>
      </c>
      <c r="BR112" s="990"/>
      <c r="BS112" s="990"/>
      <c r="BT112" s="990"/>
      <c r="BU112" s="990"/>
      <c r="BV112" s="990">
        <v>538885</v>
      </c>
      <c r="BW112" s="990"/>
      <c r="BX112" s="990"/>
      <c r="BY112" s="990"/>
      <c r="BZ112" s="990"/>
      <c r="CA112" s="990">
        <v>593519</v>
      </c>
      <c r="CB112" s="990"/>
      <c r="CC112" s="990"/>
      <c r="CD112" s="990"/>
      <c r="CE112" s="990"/>
      <c r="CF112" s="984">
        <v>13</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120</v>
      </c>
      <c r="DH112" s="990"/>
      <c r="DI112" s="990"/>
      <c r="DJ112" s="990"/>
      <c r="DK112" s="990"/>
      <c r="DL112" s="990" t="s">
        <v>428</v>
      </c>
      <c r="DM112" s="990"/>
      <c r="DN112" s="990"/>
      <c r="DO112" s="990"/>
      <c r="DP112" s="990"/>
      <c r="DQ112" s="990" t="s">
        <v>428</v>
      </c>
      <c r="DR112" s="990"/>
      <c r="DS112" s="990"/>
      <c r="DT112" s="990"/>
      <c r="DU112" s="990"/>
      <c r="DV112" s="991" t="s">
        <v>120</v>
      </c>
      <c r="DW112" s="991"/>
      <c r="DX112" s="991"/>
      <c r="DY112" s="991"/>
      <c r="DZ112" s="992"/>
    </row>
    <row r="113" spans="1:130" s="226" customFormat="1" ht="26.25" customHeight="1" x14ac:dyDescent="0.15">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35415</v>
      </c>
      <c r="AB113" s="1004"/>
      <c r="AC113" s="1004"/>
      <c r="AD113" s="1004"/>
      <c r="AE113" s="1005"/>
      <c r="AF113" s="1006">
        <v>53199</v>
      </c>
      <c r="AG113" s="1004"/>
      <c r="AH113" s="1004"/>
      <c r="AI113" s="1004"/>
      <c r="AJ113" s="1005"/>
      <c r="AK113" s="1006">
        <v>57959</v>
      </c>
      <c r="AL113" s="1004"/>
      <c r="AM113" s="1004"/>
      <c r="AN113" s="1004"/>
      <c r="AO113" s="1005"/>
      <c r="AP113" s="1007">
        <v>1.3</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378253</v>
      </c>
      <c r="BR113" s="990"/>
      <c r="BS113" s="990"/>
      <c r="BT113" s="990"/>
      <c r="BU113" s="990"/>
      <c r="BV113" s="990">
        <v>309172</v>
      </c>
      <c r="BW113" s="990"/>
      <c r="BX113" s="990"/>
      <c r="BY113" s="990"/>
      <c r="BZ113" s="990"/>
      <c r="CA113" s="990">
        <v>266204</v>
      </c>
      <c r="CB113" s="990"/>
      <c r="CC113" s="990"/>
      <c r="CD113" s="990"/>
      <c r="CE113" s="990"/>
      <c r="CF113" s="984">
        <v>5.8</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120</v>
      </c>
      <c r="DH113" s="1029"/>
      <c r="DI113" s="1029"/>
      <c r="DJ113" s="1029"/>
      <c r="DK113" s="1030"/>
      <c r="DL113" s="1031" t="s">
        <v>428</v>
      </c>
      <c r="DM113" s="1029"/>
      <c r="DN113" s="1029"/>
      <c r="DO113" s="1029"/>
      <c r="DP113" s="1030"/>
      <c r="DQ113" s="1031" t="s">
        <v>428</v>
      </c>
      <c r="DR113" s="1029"/>
      <c r="DS113" s="1029"/>
      <c r="DT113" s="1029"/>
      <c r="DU113" s="1030"/>
      <c r="DV113" s="1032" t="s">
        <v>428</v>
      </c>
      <c r="DW113" s="1033"/>
      <c r="DX113" s="1033"/>
      <c r="DY113" s="1033"/>
      <c r="DZ113" s="1034"/>
    </row>
    <row r="114" spans="1:130" s="226" customFormat="1" ht="26.25" customHeight="1" x14ac:dyDescent="0.15">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64071</v>
      </c>
      <c r="AB114" s="1029"/>
      <c r="AC114" s="1029"/>
      <c r="AD114" s="1029"/>
      <c r="AE114" s="1030"/>
      <c r="AF114" s="1031">
        <v>74253</v>
      </c>
      <c r="AG114" s="1029"/>
      <c r="AH114" s="1029"/>
      <c r="AI114" s="1029"/>
      <c r="AJ114" s="1030"/>
      <c r="AK114" s="1031">
        <v>72813</v>
      </c>
      <c r="AL114" s="1029"/>
      <c r="AM114" s="1029"/>
      <c r="AN114" s="1029"/>
      <c r="AO114" s="1030"/>
      <c r="AP114" s="1032">
        <v>1.6</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2143241</v>
      </c>
      <c r="BR114" s="990"/>
      <c r="BS114" s="990"/>
      <c r="BT114" s="990"/>
      <c r="BU114" s="990"/>
      <c r="BV114" s="990">
        <v>2172551</v>
      </c>
      <c r="BW114" s="990"/>
      <c r="BX114" s="990"/>
      <c r="BY114" s="990"/>
      <c r="BZ114" s="990"/>
      <c r="CA114" s="990">
        <v>2184314</v>
      </c>
      <c r="CB114" s="990"/>
      <c r="CC114" s="990"/>
      <c r="CD114" s="990"/>
      <c r="CE114" s="990"/>
      <c r="CF114" s="984">
        <v>47.9</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428</v>
      </c>
      <c r="DH114" s="1029"/>
      <c r="DI114" s="1029"/>
      <c r="DJ114" s="1029"/>
      <c r="DK114" s="1030"/>
      <c r="DL114" s="1031" t="s">
        <v>428</v>
      </c>
      <c r="DM114" s="1029"/>
      <c r="DN114" s="1029"/>
      <c r="DO114" s="1029"/>
      <c r="DP114" s="1030"/>
      <c r="DQ114" s="1031" t="s">
        <v>428</v>
      </c>
      <c r="DR114" s="1029"/>
      <c r="DS114" s="1029"/>
      <c r="DT114" s="1029"/>
      <c r="DU114" s="1030"/>
      <c r="DV114" s="1032" t="s">
        <v>428</v>
      </c>
      <c r="DW114" s="1033"/>
      <c r="DX114" s="1033"/>
      <c r="DY114" s="1033"/>
      <c r="DZ114" s="1034"/>
    </row>
    <row r="115" spans="1:130" s="226" customFormat="1" ht="26.25" customHeight="1" x14ac:dyDescent="0.15">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27087</v>
      </c>
      <c r="AB115" s="1004"/>
      <c r="AC115" s="1004"/>
      <c r="AD115" s="1004"/>
      <c r="AE115" s="1005"/>
      <c r="AF115" s="1006">
        <v>27076</v>
      </c>
      <c r="AG115" s="1004"/>
      <c r="AH115" s="1004"/>
      <c r="AI115" s="1004"/>
      <c r="AJ115" s="1005"/>
      <c r="AK115" s="1006">
        <v>27065</v>
      </c>
      <c r="AL115" s="1004"/>
      <c r="AM115" s="1004"/>
      <c r="AN115" s="1004"/>
      <c r="AO115" s="1005"/>
      <c r="AP115" s="1007">
        <v>0.6</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428</v>
      </c>
      <c r="BR115" s="990"/>
      <c r="BS115" s="990"/>
      <c r="BT115" s="990"/>
      <c r="BU115" s="990"/>
      <c r="BV115" s="990" t="s">
        <v>428</v>
      </c>
      <c r="BW115" s="990"/>
      <c r="BX115" s="990"/>
      <c r="BY115" s="990"/>
      <c r="BZ115" s="990"/>
      <c r="CA115" s="990" t="s">
        <v>428</v>
      </c>
      <c r="CB115" s="990"/>
      <c r="CC115" s="990"/>
      <c r="CD115" s="990"/>
      <c r="CE115" s="990"/>
      <c r="CF115" s="984" t="s">
        <v>428</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428</v>
      </c>
      <c r="DH115" s="1029"/>
      <c r="DI115" s="1029"/>
      <c r="DJ115" s="1029"/>
      <c r="DK115" s="1030"/>
      <c r="DL115" s="1031" t="s">
        <v>428</v>
      </c>
      <c r="DM115" s="1029"/>
      <c r="DN115" s="1029"/>
      <c r="DO115" s="1029"/>
      <c r="DP115" s="1030"/>
      <c r="DQ115" s="1031" t="s">
        <v>120</v>
      </c>
      <c r="DR115" s="1029"/>
      <c r="DS115" s="1029"/>
      <c r="DT115" s="1029"/>
      <c r="DU115" s="1030"/>
      <c r="DV115" s="1032" t="s">
        <v>428</v>
      </c>
      <c r="DW115" s="1033"/>
      <c r="DX115" s="1033"/>
      <c r="DY115" s="1033"/>
      <c r="DZ115" s="1034"/>
    </row>
    <row r="116" spans="1:130" s="226" customFormat="1" ht="26.25" customHeight="1" x14ac:dyDescent="0.15">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120</v>
      </c>
      <c r="AB116" s="1029"/>
      <c r="AC116" s="1029"/>
      <c r="AD116" s="1029"/>
      <c r="AE116" s="1030"/>
      <c r="AF116" s="1031" t="s">
        <v>428</v>
      </c>
      <c r="AG116" s="1029"/>
      <c r="AH116" s="1029"/>
      <c r="AI116" s="1029"/>
      <c r="AJ116" s="1030"/>
      <c r="AK116" s="1031" t="s">
        <v>120</v>
      </c>
      <c r="AL116" s="1029"/>
      <c r="AM116" s="1029"/>
      <c r="AN116" s="1029"/>
      <c r="AO116" s="1030"/>
      <c r="AP116" s="1032" t="s">
        <v>428</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428</v>
      </c>
      <c r="BR116" s="990"/>
      <c r="BS116" s="990"/>
      <c r="BT116" s="990"/>
      <c r="BU116" s="990"/>
      <c r="BV116" s="990" t="s">
        <v>120</v>
      </c>
      <c r="BW116" s="990"/>
      <c r="BX116" s="990"/>
      <c r="BY116" s="990"/>
      <c r="BZ116" s="990"/>
      <c r="CA116" s="990" t="s">
        <v>428</v>
      </c>
      <c r="CB116" s="990"/>
      <c r="CC116" s="990"/>
      <c r="CD116" s="990"/>
      <c r="CE116" s="990"/>
      <c r="CF116" s="984" t="s">
        <v>428</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8400</v>
      </c>
      <c r="DH116" s="1029"/>
      <c r="DI116" s="1029"/>
      <c r="DJ116" s="1029"/>
      <c r="DK116" s="1030"/>
      <c r="DL116" s="1031">
        <v>7200</v>
      </c>
      <c r="DM116" s="1029"/>
      <c r="DN116" s="1029"/>
      <c r="DO116" s="1029"/>
      <c r="DP116" s="1030"/>
      <c r="DQ116" s="1031">
        <v>6164</v>
      </c>
      <c r="DR116" s="1029"/>
      <c r="DS116" s="1029"/>
      <c r="DT116" s="1029"/>
      <c r="DU116" s="1030"/>
      <c r="DV116" s="1032">
        <v>0.1</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598662</v>
      </c>
      <c r="AB117" s="1047"/>
      <c r="AC117" s="1047"/>
      <c r="AD117" s="1047"/>
      <c r="AE117" s="1048"/>
      <c r="AF117" s="1049">
        <v>635576</v>
      </c>
      <c r="AG117" s="1047"/>
      <c r="AH117" s="1047"/>
      <c r="AI117" s="1047"/>
      <c r="AJ117" s="1048"/>
      <c r="AK117" s="1049">
        <v>661279</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445</v>
      </c>
      <c r="BR117" s="990"/>
      <c r="BS117" s="990"/>
      <c r="BT117" s="990"/>
      <c r="BU117" s="990"/>
      <c r="BV117" s="990" t="s">
        <v>446</v>
      </c>
      <c r="BW117" s="990"/>
      <c r="BX117" s="990"/>
      <c r="BY117" s="990"/>
      <c r="BZ117" s="990"/>
      <c r="CA117" s="990" t="s">
        <v>446</v>
      </c>
      <c r="CB117" s="990"/>
      <c r="CC117" s="990"/>
      <c r="CD117" s="990"/>
      <c r="CE117" s="990"/>
      <c r="CF117" s="984" t="s">
        <v>445</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446</v>
      </c>
      <c r="DH117" s="1029"/>
      <c r="DI117" s="1029"/>
      <c r="DJ117" s="1029"/>
      <c r="DK117" s="1030"/>
      <c r="DL117" s="1031" t="s">
        <v>445</v>
      </c>
      <c r="DM117" s="1029"/>
      <c r="DN117" s="1029"/>
      <c r="DO117" s="1029"/>
      <c r="DP117" s="1030"/>
      <c r="DQ117" s="1031" t="s">
        <v>446</v>
      </c>
      <c r="DR117" s="1029"/>
      <c r="DS117" s="1029"/>
      <c r="DT117" s="1029"/>
      <c r="DU117" s="1030"/>
      <c r="DV117" s="1032" t="s">
        <v>446</v>
      </c>
      <c r="DW117" s="1033"/>
      <c r="DX117" s="1033"/>
      <c r="DY117" s="1033"/>
      <c r="DZ117" s="1034"/>
    </row>
    <row r="118" spans="1:130" s="226" customFormat="1" ht="26.25" customHeight="1" x14ac:dyDescent="0.15">
      <c r="A118" s="974" t="s">
        <v>416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414</v>
      </c>
      <c r="AB118" s="955"/>
      <c r="AC118" s="955"/>
      <c r="AD118" s="955"/>
      <c r="AE118" s="956"/>
      <c r="AF118" s="954" t="s">
        <v>298</v>
      </c>
      <c r="AG118" s="955"/>
      <c r="AH118" s="955"/>
      <c r="AI118" s="955"/>
      <c r="AJ118" s="956"/>
      <c r="AK118" s="954" t="s">
        <v>297</v>
      </c>
      <c r="AL118" s="955"/>
      <c r="AM118" s="955"/>
      <c r="AN118" s="955"/>
      <c r="AO118" s="956"/>
      <c r="AP118" s="1041" t="s">
        <v>415</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449</v>
      </c>
      <c r="BR118" s="1068"/>
      <c r="BS118" s="1068"/>
      <c r="BT118" s="1068"/>
      <c r="BU118" s="1068"/>
      <c r="BV118" s="1068" t="s">
        <v>446</v>
      </c>
      <c r="BW118" s="1068"/>
      <c r="BX118" s="1068"/>
      <c r="BY118" s="1068"/>
      <c r="BZ118" s="1068"/>
      <c r="CA118" s="1068" t="s">
        <v>446</v>
      </c>
      <c r="CB118" s="1068"/>
      <c r="CC118" s="1068"/>
      <c r="CD118" s="1068"/>
      <c r="CE118" s="1068"/>
      <c r="CF118" s="984" t="s">
        <v>449</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446</v>
      </c>
      <c r="DH118" s="1029"/>
      <c r="DI118" s="1029"/>
      <c r="DJ118" s="1029"/>
      <c r="DK118" s="1030"/>
      <c r="DL118" s="1031" t="s">
        <v>449</v>
      </c>
      <c r="DM118" s="1029"/>
      <c r="DN118" s="1029"/>
      <c r="DO118" s="1029"/>
      <c r="DP118" s="1030"/>
      <c r="DQ118" s="1031" t="s">
        <v>446</v>
      </c>
      <c r="DR118" s="1029"/>
      <c r="DS118" s="1029"/>
      <c r="DT118" s="1029"/>
      <c r="DU118" s="1030"/>
      <c r="DV118" s="1032" t="s">
        <v>446</v>
      </c>
      <c r="DW118" s="1033"/>
      <c r="DX118" s="1033"/>
      <c r="DY118" s="1033"/>
      <c r="DZ118" s="1034"/>
    </row>
    <row r="119" spans="1:130" s="226" customFormat="1" ht="26.25" customHeight="1" x14ac:dyDescent="0.15">
      <c r="A119" s="1128" t="s">
        <v>419</v>
      </c>
      <c r="B119" s="1014"/>
      <c r="C119" s="993" t="s">
        <v>420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445</v>
      </c>
      <c r="AB119" s="962"/>
      <c r="AC119" s="962"/>
      <c r="AD119" s="962"/>
      <c r="AE119" s="963"/>
      <c r="AF119" s="964" t="s">
        <v>446</v>
      </c>
      <c r="AG119" s="962"/>
      <c r="AH119" s="962"/>
      <c r="AI119" s="962"/>
      <c r="AJ119" s="963"/>
      <c r="AK119" s="964" t="s">
        <v>451</v>
      </c>
      <c r="AL119" s="962"/>
      <c r="AM119" s="962"/>
      <c r="AN119" s="962"/>
      <c r="AO119" s="963"/>
      <c r="AP119" s="965" t="s">
        <v>446</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452</v>
      </c>
      <c r="BP119" s="1076"/>
      <c r="BQ119" s="1067">
        <v>9518673</v>
      </c>
      <c r="BR119" s="1068"/>
      <c r="BS119" s="1068"/>
      <c r="BT119" s="1068"/>
      <c r="BU119" s="1068"/>
      <c r="BV119" s="1068">
        <v>9752511</v>
      </c>
      <c r="BW119" s="1068"/>
      <c r="BX119" s="1068"/>
      <c r="BY119" s="1068"/>
      <c r="BZ119" s="1068"/>
      <c r="CA119" s="1068">
        <v>9730547</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51600</v>
      </c>
      <c r="DH119" s="1054"/>
      <c r="DI119" s="1054"/>
      <c r="DJ119" s="1054"/>
      <c r="DK119" s="1055"/>
      <c r="DL119" s="1053">
        <v>25800</v>
      </c>
      <c r="DM119" s="1054"/>
      <c r="DN119" s="1054"/>
      <c r="DO119" s="1054"/>
      <c r="DP119" s="1055"/>
      <c r="DQ119" s="1053" t="s">
        <v>454</v>
      </c>
      <c r="DR119" s="1054"/>
      <c r="DS119" s="1054"/>
      <c r="DT119" s="1054"/>
      <c r="DU119" s="1055"/>
      <c r="DV119" s="1056" t="s">
        <v>446</v>
      </c>
      <c r="DW119" s="1057"/>
      <c r="DX119" s="1057"/>
      <c r="DY119" s="1057"/>
      <c r="DZ119" s="1058"/>
    </row>
    <row r="120" spans="1:130" s="226" customFormat="1" ht="26.25" customHeight="1" x14ac:dyDescent="0.15">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449</v>
      </c>
      <c r="AG120" s="1029"/>
      <c r="AH120" s="1029"/>
      <c r="AI120" s="1029"/>
      <c r="AJ120" s="1030"/>
      <c r="AK120" s="1031" t="s">
        <v>446</v>
      </c>
      <c r="AL120" s="1029"/>
      <c r="AM120" s="1029"/>
      <c r="AN120" s="1029"/>
      <c r="AO120" s="1030"/>
      <c r="AP120" s="1032" t="s">
        <v>445</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3245132</v>
      </c>
      <c r="BR120" s="997"/>
      <c r="BS120" s="997"/>
      <c r="BT120" s="997"/>
      <c r="BU120" s="997"/>
      <c r="BV120" s="997">
        <v>3485307</v>
      </c>
      <c r="BW120" s="997"/>
      <c r="BX120" s="997"/>
      <c r="BY120" s="997"/>
      <c r="BZ120" s="997"/>
      <c r="CA120" s="997">
        <v>3629275</v>
      </c>
      <c r="CB120" s="997"/>
      <c r="CC120" s="997"/>
      <c r="CD120" s="997"/>
      <c r="CE120" s="997"/>
      <c r="CF120" s="1011">
        <v>79.599999999999994</v>
      </c>
      <c r="CG120" s="1012"/>
      <c r="CH120" s="1012"/>
      <c r="CI120" s="1012"/>
      <c r="CJ120" s="1012"/>
      <c r="CK120" s="1077" t="s">
        <v>457</v>
      </c>
      <c r="CL120" s="1078"/>
      <c r="CM120" s="1078"/>
      <c r="CN120" s="1078"/>
      <c r="CO120" s="1079"/>
      <c r="CP120" s="1085" t="s">
        <v>458</v>
      </c>
      <c r="CQ120" s="1086"/>
      <c r="CR120" s="1086"/>
      <c r="CS120" s="1086"/>
      <c r="CT120" s="1086"/>
      <c r="CU120" s="1086"/>
      <c r="CV120" s="1086"/>
      <c r="CW120" s="1086"/>
      <c r="CX120" s="1086"/>
      <c r="CY120" s="1086"/>
      <c r="CZ120" s="1086"/>
      <c r="DA120" s="1086"/>
      <c r="DB120" s="1086"/>
      <c r="DC120" s="1086"/>
      <c r="DD120" s="1086"/>
      <c r="DE120" s="1086"/>
      <c r="DF120" s="1087"/>
      <c r="DG120" s="996">
        <v>320162</v>
      </c>
      <c r="DH120" s="997"/>
      <c r="DI120" s="997"/>
      <c r="DJ120" s="997"/>
      <c r="DK120" s="997"/>
      <c r="DL120" s="997">
        <v>301981</v>
      </c>
      <c r="DM120" s="997"/>
      <c r="DN120" s="997"/>
      <c r="DO120" s="997"/>
      <c r="DP120" s="997"/>
      <c r="DQ120" s="997">
        <v>300931</v>
      </c>
      <c r="DR120" s="997"/>
      <c r="DS120" s="997"/>
      <c r="DT120" s="997"/>
      <c r="DU120" s="997"/>
      <c r="DV120" s="998">
        <v>6.6</v>
      </c>
      <c r="DW120" s="998"/>
      <c r="DX120" s="998"/>
      <c r="DY120" s="998"/>
      <c r="DZ120" s="999"/>
    </row>
    <row r="121" spans="1:130" s="226" customFormat="1" ht="26.25" customHeight="1" x14ac:dyDescent="0.15">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451</v>
      </c>
      <c r="AB121" s="1029"/>
      <c r="AC121" s="1029"/>
      <c r="AD121" s="1029"/>
      <c r="AE121" s="1030"/>
      <c r="AF121" s="1031" t="s">
        <v>451</v>
      </c>
      <c r="AG121" s="1029"/>
      <c r="AH121" s="1029"/>
      <c r="AI121" s="1029"/>
      <c r="AJ121" s="1030"/>
      <c r="AK121" s="1031" t="s">
        <v>451</v>
      </c>
      <c r="AL121" s="1029"/>
      <c r="AM121" s="1029"/>
      <c r="AN121" s="1029"/>
      <c r="AO121" s="1030"/>
      <c r="AP121" s="1032" t="s">
        <v>446</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t="s">
        <v>446</v>
      </c>
      <c r="BR121" s="990"/>
      <c r="BS121" s="990"/>
      <c r="BT121" s="990"/>
      <c r="BU121" s="990"/>
      <c r="BV121" s="990" t="s">
        <v>449</v>
      </c>
      <c r="BW121" s="990"/>
      <c r="BX121" s="990"/>
      <c r="BY121" s="990"/>
      <c r="BZ121" s="990"/>
      <c r="CA121" s="990" t="s">
        <v>445</v>
      </c>
      <c r="CB121" s="990"/>
      <c r="CC121" s="990"/>
      <c r="CD121" s="990"/>
      <c r="CE121" s="990"/>
      <c r="CF121" s="984" t="s">
        <v>445</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220256</v>
      </c>
      <c r="DH121" s="990"/>
      <c r="DI121" s="990"/>
      <c r="DJ121" s="990"/>
      <c r="DK121" s="990"/>
      <c r="DL121" s="990">
        <v>236904</v>
      </c>
      <c r="DM121" s="990"/>
      <c r="DN121" s="990"/>
      <c r="DO121" s="990"/>
      <c r="DP121" s="990"/>
      <c r="DQ121" s="990">
        <v>292588</v>
      </c>
      <c r="DR121" s="990"/>
      <c r="DS121" s="990"/>
      <c r="DT121" s="990"/>
      <c r="DU121" s="990"/>
      <c r="DV121" s="991">
        <v>6.4</v>
      </c>
      <c r="DW121" s="991"/>
      <c r="DX121" s="991"/>
      <c r="DY121" s="991"/>
      <c r="DZ121" s="992"/>
    </row>
    <row r="122" spans="1:130" s="226" customFormat="1" ht="26.25" customHeight="1" x14ac:dyDescent="0.15">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445</v>
      </c>
      <c r="AB122" s="1029"/>
      <c r="AC122" s="1029"/>
      <c r="AD122" s="1029"/>
      <c r="AE122" s="1030"/>
      <c r="AF122" s="1031" t="s">
        <v>445</v>
      </c>
      <c r="AG122" s="1029"/>
      <c r="AH122" s="1029"/>
      <c r="AI122" s="1029"/>
      <c r="AJ122" s="1030"/>
      <c r="AK122" s="1031" t="s">
        <v>454</v>
      </c>
      <c r="AL122" s="1029"/>
      <c r="AM122" s="1029"/>
      <c r="AN122" s="1029"/>
      <c r="AO122" s="1030"/>
      <c r="AP122" s="1032" t="s">
        <v>446</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5507737</v>
      </c>
      <c r="BR122" s="1068"/>
      <c r="BS122" s="1068"/>
      <c r="BT122" s="1068"/>
      <c r="BU122" s="1068"/>
      <c r="BV122" s="1068">
        <v>5644604</v>
      </c>
      <c r="BW122" s="1068"/>
      <c r="BX122" s="1068"/>
      <c r="BY122" s="1068"/>
      <c r="BZ122" s="1068"/>
      <c r="CA122" s="1068">
        <v>5578601</v>
      </c>
      <c r="CB122" s="1068"/>
      <c r="CC122" s="1068"/>
      <c r="CD122" s="1068"/>
      <c r="CE122" s="1068"/>
      <c r="CF122" s="1088">
        <v>122.4</v>
      </c>
      <c r="CG122" s="1089"/>
      <c r="CH122" s="1089"/>
      <c r="CI122" s="1089"/>
      <c r="CJ122" s="1089"/>
      <c r="CK122" s="1080"/>
      <c r="CL122" s="1081"/>
      <c r="CM122" s="1081"/>
      <c r="CN122" s="1081"/>
      <c r="CO122" s="1082"/>
      <c r="CP122" s="1090" t="s">
        <v>463</v>
      </c>
      <c r="CQ122" s="1091"/>
      <c r="CR122" s="1091"/>
      <c r="CS122" s="1091"/>
      <c r="CT122" s="1091"/>
      <c r="CU122" s="1091"/>
      <c r="CV122" s="1091"/>
      <c r="CW122" s="1091"/>
      <c r="CX122" s="1091"/>
      <c r="CY122" s="1091"/>
      <c r="CZ122" s="1091"/>
      <c r="DA122" s="1091"/>
      <c r="DB122" s="1091"/>
      <c r="DC122" s="1091"/>
      <c r="DD122" s="1091"/>
      <c r="DE122" s="1091"/>
      <c r="DF122" s="1092"/>
      <c r="DG122" s="989" t="s">
        <v>446</v>
      </c>
      <c r="DH122" s="990"/>
      <c r="DI122" s="990"/>
      <c r="DJ122" s="990"/>
      <c r="DK122" s="990"/>
      <c r="DL122" s="990" t="s">
        <v>446</v>
      </c>
      <c r="DM122" s="990"/>
      <c r="DN122" s="990"/>
      <c r="DO122" s="990"/>
      <c r="DP122" s="990"/>
      <c r="DQ122" s="990" t="s">
        <v>445</v>
      </c>
      <c r="DR122" s="990"/>
      <c r="DS122" s="990"/>
      <c r="DT122" s="990"/>
      <c r="DU122" s="990"/>
      <c r="DV122" s="991" t="s">
        <v>445</v>
      </c>
      <c r="DW122" s="991"/>
      <c r="DX122" s="991"/>
      <c r="DY122" s="991"/>
      <c r="DZ122" s="992"/>
    </row>
    <row r="123" spans="1:130" s="226" customFormat="1" ht="26.25" customHeight="1" x14ac:dyDescent="0.15">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1287</v>
      </c>
      <c r="AB123" s="1029"/>
      <c r="AC123" s="1029"/>
      <c r="AD123" s="1029"/>
      <c r="AE123" s="1030"/>
      <c r="AF123" s="1031">
        <v>1276</v>
      </c>
      <c r="AG123" s="1029"/>
      <c r="AH123" s="1029"/>
      <c r="AI123" s="1029"/>
      <c r="AJ123" s="1030"/>
      <c r="AK123" s="1031">
        <v>1265</v>
      </c>
      <c r="AL123" s="1029"/>
      <c r="AM123" s="1029"/>
      <c r="AN123" s="1029"/>
      <c r="AO123" s="1030"/>
      <c r="AP123" s="1032">
        <v>0</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464</v>
      </c>
      <c r="BP123" s="1076"/>
      <c r="BQ123" s="1135">
        <v>8752869</v>
      </c>
      <c r="BR123" s="1136"/>
      <c r="BS123" s="1136"/>
      <c r="BT123" s="1136"/>
      <c r="BU123" s="1136"/>
      <c r="BV123" s="1136">
        <v>9129911</v>
      </c>
      <c r="BW123" s="1136"/>
      <c r="BX123" s="1136"/>
      <c r="BY123" s="1136"/>
      <c r="BZ123" s="1136"/>
      <c r="CA123" s="1136">
        <v>9207876</v>
      </c>
      <c r="CB123" s="1136"/>
      <c r="CC123" s="1136"/>
      <c r="CD123" s="1136"/>
      <c r="CE123" s="1136"/>
      <c r="CF123" s="1069"/>
      <c r="CG123" s="1070"/>
      <c r="CH123" s="1070"/>
      <c r="CI123" s="1070"/>
      <c r="CJ123" s="1071"/>
      <c r="CK123" s="1080"/>
      <c r="CL123" s="1081"/>
      <c r="CM123" s="1081"/>
      <c r="CN123" s="1081"/>
      <c r="CO123" s="1082"/>
      <c r="CP123" s="1090" t="s">
        <v>465</v>
      </c>
      <c r="CQ123" s="1091"/>
      <c r="CR123" s="1091"/>
      <c r="CS123" s="1091"/>
      <c r="CT123" s="1091"/>
      <c r="CU123" s="1091"/>
      <c r="CV123" s="1091"/>
      <c r="CW123" s="1091"/>
      <c r="CX123" s="1091"/>
      <c r="CY123" s="1091"/>
      <c r="CZ123" s="1091"/>
      <c r="DA123" s="1091"/>
      <c r="DB123" s="1091"/>
      <c r="DC123" s="1091"/>
      <c r="DD123" s="1091"/>
      <c r="DE123" s="1091"/>
      <c r="DF123" s="1092"/>
      <c r="DG123" s="1028" t="s">
        <v>454</v>
      </c>
      <c r="DH123" s="1029"/>
      <c r="DI123" s="1029"/>
      <c r="DJ123" s="1029"/>
      <c r="DK123" s="1030"/>
      <c r="DL123" s="1031" t="s">
        <v>120</v>
      </c>
      <c r="DM123" s="1029"/>
      <c r="DN123" s="1029"/>
      <c r="DO123" s="1029"/>
      <c r="DP123" s="1030"/>
      <c r="DQ123" s="1031" t="s">
        <v>449</v>
      </c>
      <c r="DR123" s="1029"/>
      <c r="DS123" s="1029"/>
      <c r="DT123" s="1029"/>
      <c r="DU123" s="1030"/>
      <c r="DV123" s="1032" t="s">
        <v>449</v>
      </c>
      <c r="DW123" s="1033"/>
      <c r="DX123" s="1033"/>
      <c r="DY123" s="1033"/>
      <c r="DZ123" s="1034"/>
    </row>
    <row r="124" spans="1:130" s="226" customFormat="1" ht="26.25" customHeight="1" thickBot="1" x14ac:dyDescent="0.2">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446</v>
      </c>
      <c r="AB124" s="1029"/>
      <c r="AC124" s="1029"/>
      <c r="AD124" s="1029"/>
      <c r="AE124" s="1030"/>
      <c r="AF124" s="1031" t="s">
        <v>446</v>
      </c>
      <c r="AG124" s="1029"/>
      <c r="AH124" s="1029"/>
      <c r="AI124" s="1029"/>
      <c r="AJ124" s="1030"/>
      <c r="AK124" s="1031" t="s">
        <v>446</v>
      </c>
      <c r="AL124" s="1029"/>
      <c r="AM124" s="1029"/>
      <c r="AN124" s="1029"/>
      <c r="AO124" s="1030"/>
      <c r="AP124" s="1032" t="s">
        <v>446</v>
      </c>
      <c r="AQ124" s="1033"/>
      <c r="AR124" s="1033"/>
      <c r="AS124" s="1033"/>
      <c r="AT124" s="1034"/>
      <c r="AU124" s="1131" t="s">
        <v>466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16.399999999999999</v>
      </c>
      <c r="BR124" s="1098"/>
      <c r="BS124" s="1098"/>
      <c r="BT124" s="1098"/>
      <c r="BU124" s="1098"/>
      <c r="BV124" s="1098">
        <v>13.6</v>
      </c>
      <c r="BW124" s="1098"/>
      <c r="BX124" s="1098"/>
      <c r="BY124" s="1098"/>
      <c r="BZ124" s="1098"/>
      <c r="CA124" s="1098">
        <v>11.4</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t="s">
        <v>445</v>
      </c>
      <c r="DH124" s="1054"/>
      <c r="DI124" s="1054"/>
      <c r="DJ124" s="1054"/>
      <c r="DK124" s="1055"/>
      <c r="DL124" s="1053" t="s">
        <v>445</v>
      </c>
      <c r="DM124" s="1054"/>
      <c r="DN124" s="1054"/>
      <c r="DO124" s="1054"/>
      <c r="DP124" s="1055"/>
      <c r="DQ124" s="1053" t="s">
        <v>454</v>
      </c>
      <c r="DR124" s="1054"/>
      <c r="DS124" s="1054"/>
      <c r="DT124" s="1054"/>
      <c r="DU124" s="1055"/>
      <c r="DV124" s="1056" t="s">
        <v>120</v>
      </c>
      <c r="DW124" s="1057"/>
      <c r="DX124" s="1057"/>
      <c r="DY124" s="1057"/>
      <c r="DZ124" s="1058"/>
    </row>
    <row r="125" spans="1:130" s="226" customFormat="1" ht="26.25" customHeight="1" x14ac:dyDescent="0.15">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446</v>
      </c>
      <c r="AB125" s="1029"/>
      <c r="AC125" s="1029"/>
      <c r="AD125" s="1029"/>
      <c r="AE125" s="1030"/>
      <c r="AF125" s="1031" t="s">
        <v>454</v>
      </c>
      <c r="AG125" s="1029"/>
      <c r="AH125" s="1029"/>
      <c r="AI125" s="1029"/>
      <c r="AJ125" s="1030"/>
      <c r="AK125" s="1031" t="s">
        <v>120</v>
      </c>
      <c r="AL125" s="1029"/>
      <c r="AM125" s="1029"/>
      <c r="AN125" s="1029"/>
      <c r="AO125" s="1030"/>
      <c r="AP125" s="1032" t="s">
        <v>454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468</v>
      </c>
      <c r="CL125" s="1078"/>
      <c r="CM125" s="1078"/>
      <c r="CN125" s="1078"/>
      <c r="CO125" s="1079"/>
      <c r="CP125" s="1010" t="s">
        <v>469</v>
      </c>
      <c r="CQ125" s="959"/>
      <c r="CR125" s="959"/>
      <c r="CS125" s="959"/>
      <c r="CT125" s="959"/>
      <c r="CU125" s="959"/>
      <c r="CV125" s="959"/>
      <c r="CW125" s="959"/>
      <c r="CX125" s="959"/>
      <c r="CY125" s="959"/>
      <c r="CZ125" s="959"/>
      <c r="DA125" s="959"/>
      <c r="DB125" s="959"/>
      <c r="DC125" s="959"/>
      <c r="DD125" s="959"/>
      <c r="DE125" s="959"/>
      <c r="DF125" s="960"/>
      <c r="DG125" s="996" t="s">
        <v>454</v>
      </c>
      <c r="DH125" s="997"/>
      <c r="DI125" s="997"/>
      <c r="DJ125" s="997"/>
      <c r="DK125" s="997"/>
      <c r="DL125" s="997" t="s">
        <v>454</v>
      </c>
      <c r="DM125" s="997"/>
      <c r="DN125" s="997"/>
      <c r="DO125" s="997"/>
      <c r="DP125" s="997"/>
      <c r="DQ125" s="997" t="s">
        <v>446</v>
      </c>
      <c r="DR125" s="997"/>
      <c r="DS125" s="997"/>
      <c r="DT125" s="997"/>
      <c r="DU125" s="997"/>
      <c r="DV125" s="998" t="s">
        <v>446</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25800</v>
      </c>
      <c r="AB126" s="1029"/>
      <c r="AC126" s="1029"/>
      <c r="AD126" s="1029"/>
      <c r="AE126" s="1030"/>
      <c r="AF126" s="1031">
        <v>25800</v>
      </c>
      <c r="AG126" s="1029"/>
      <c r="AH126" s="1029"/>
      <c r="AI126" s="1029"/>
      <c r="AJ126" s="1030"/>
      <c r="AK126" s="1031">
        <v>25800</v>
      </c>
      <c r="AL126" s="1029"/>
      <c r="AM126" s="1029"/>
      <c r="AN126" s="1029"/>
      <c r="AO126" s="1030"/>
      <c r="AP126" s="1032">
        <v>0.6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t="s">
        <v>454</v>
      </c>
      <c r="DH126" s="990"/>
      <c r="DI126" s="990"/>
      <c r="DJ126" s="990"/>
      <c r="DK126" s="990"/>
      <c r="DL126" s="990" t="s">
        <v>445</v>
      </c>
      <c r="DM126" s="990"/>
      <c r="DN126" s="990"/>
      <c r="DO126" s="990"/>
      <c r="DP126" s="990"/>
      <c r="DQ126" s="990" t="s">
        <v>446</v>
      </c>
      <c r="DR126" s="990"/>
      <c r="DS126" s="990"/>
      <c r="DT126" s="990"/>
      <c r="DU126" s="990"/>
      <c r="DV126" s="991" t="s">
        <v>454</v>
      </c>
      <c r="DW126" s="991"/>
      <c r="DX126" s="991"/>
      <c r="DY126" s="991"/>
      <c r="DZ126" s="992"/>
    </row>
    <row r="127" spans="1:130" s="226" customFormat="1" ht="26.25" customHeight="1" x14ac:dyDescent="0.15">
      <c r="A127" s="1130"/>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446</v>
      </c>
      <c r="AB127" s="1029"/>
      <c r="AC127" s="1029"/>
      <c r="AD127" s="1029"/>
      <c r="AE127" s="1030"/>
      <c r="AF127" s="1031" t="s">
        <v>446</v>
      </c>
      <c r="AG127" s="1029"/>
      <c r="AH127" s="1029"/>
      <c r="AI127" s="1029"/>
      <c r="AJ127" s="1030"/>
      <c r="AK127" s="1031" t="s">
        <v>445</v>
      </c>
      <c r="AL127" s="1029"/>
      <c r="AM127" s="1029"/>
      <c r="AN127" s="1029"/>
      <c r="AO127" s="1030"/>
      <c r="AP127" s="1032" t="s">
        <v>446</v>
      </c>
      <c r="AQ127" s="1033"/>
      <c r="AR127" s="1033"/>
      <c r="AS127" s="1033"/>
      <c r="AT127" s="1034"/>
      <c r="AU127" s="262"/>
      <c r="AV127" s="262"/>
      <c r="AW127" s="262"/>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446</v>
      </c>
      <c r="DH127" s="990"/>
      <c r="DI127" s="990"/>
      <c r="DJ127" s="990"/>
      <c r="DK127" s="990"/>
      <c r="DL127" s="990" t="s">
        <v>445</v>
      </c>
      <c r="DM127" s="990"/>
      <c r="DN127" s="990"/>
      <c r="DO127" s="990"/>
      <c r="DP127" s="990"/>
      <c r="DQ127" s="990" t="s">
        <v>446</v>
      </c>
      <c r="DR127" s="990"/>
      <c r="DS127" s="990"/>
      <c r="DT127" s="990"/>
      <c r="DU127" s="990"/>
      <c r="DV127" s="991" t="s">
        <v>445</v>
      </c>
      <c r="DW127" s="991"/>
      <c r="DX127" s="991"/>
      <c r="DY127" s="991"/>
      <c r="DZ127" s="992"/>
    </row>
    <row r="128" spans="1:130" s="226" customFormat="1" ht="26.25" customHeight="1" thickBot="1" x14ac:dyDescent="0.2">
      <c r="A128" s="1113" t="s">
        <v>477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478</v>
      </c>
      <c r="X128" s="1115"/>
      <c r="Y128" s="1115"/>
      <c r="Z128" s="1116"/>
      <c r="AA128" s="1117" t="s">
        <v>445</v>
      </c>
      <c r="AB128" s="1118"/>
      <c r="AC128" s="1118"/>
      <c r="AD128" s="1118"/>
      <c r="AE128" s="1119"/>
      <c r="AF128" s="1120" t="s">
        <v>454</v>
      </c>
      <c r="AG128" s="1118"/>
      <c r="AH128" s="1118"/>
      <c r="AI128" s="1118"/>
      <c r="AJ128" s="1119"/>
      <c r="AK128" s="1120" t="s">
        <v>454</v>
      </c>
      <c r="AL128" s="1118"/>
      <c r="AM128" s="1118"/>
      <c r="AN128" s="1118"/>
      <c r="AO128" s="1119"/>
      <c r="AP128" s="1121"/>
      <c r="AQ128" s="1122"/>
      <c r="AR128" s="1122"/>
      <c r="AS128" s="1122"/>
      <c r="AT128" s="1123"/>
      <c r="AU128" s="262"/>
      <c r="AV128" s="262"/>
      <c r="AW128" s="262"/>
      <c r="AX128" s="958" t="s">
        <v>479</v>
      </c>
      <c r="AY128" s="959"/>
      <c r="AZ128" s="959"/>
      <c r="BA128" s="959"/>
      <c r="BB128" s="959"/>
      <c r="BC128" s="959"/>
      <c r="BD128" s="959"/>
      <c r="BE128" s="960"/>
      <c r="BF128" s="1124" t="s">
        <v>454</v>
      </c>
      <c r="BG128" s="1125"/>
      <c r="BH128" s="1125"/>
      <c r="BI128" s="1125"/>
      <c r="BJ128" s="1125"/>
      <c r="BK128" s="1125"/>
      <c r="BL128" s="1126"/>
      <c r="BM128" s="1124">
        <v>14.98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480</v>
      </c>
      <c r="CQ128" s="1107"/>
      <c r="CR128" s="1107"/>
      <c r="CS128" s="1107"/>
      <c r="CT128" s="1107"/>
      <c r="CU128" s="1107"/>
      <c r="CV128" s="1107"/>
      <c r="CW128" s="1107"/>
      <c r="CX128" s="1107"/>
      <c r="CY128" s="1107"/>
      <c r="CZ128" s="1107"/>
      <c r="DA128" s="1107"/>
      <c r="DB128" s="1107"/>
      <c r="DC128" s="1107"/>
      <c r="DD128" s="1107"/>
      <c r="DE128" s="1107"/>
      <c r="DF128" s="1108"/>
      <c r="DG128" s="1109" t="s">
        <v>454</v>
      </c>
      <c r="DH128" s="1110"/>
      <c r="DI128" s="1110"/>
      <c r="DJ128" s="1110"/>
      <c r="DK128" s="1110"/>
      <c r="DL128" s="1110" t="s">
        <v>120</v>
      </c>
      <c r="DM128" s="1110"/>
      <c r="DN128" s="1110"/>
      <c r="DO128" s="1110"/>
      <c r="DP128" s="1110"/>
      <c r="DQ128" s="1110" t="s">
        <v>120</v>
      </c>
      <c r="DR128" s="1110"/>
      <c r="DS128" s="1110"/>
      <c r="DT128" s="1110"/>
      <c r="DU128" s="1110"/>
      <c r="DV128" s="1111" t="s">
        <v>120</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5114456</v>
      </c>
      <c r="AB129" s="1029"/>
      <c r="AC129" s="1029"/>
      <c r="AD129" s="1029"/>
      <c r="AE129" s="1030"/>
      <c r="AF129" s="1031">
        <v>5028343</v>
      </c>
      <c r="AG129" s="1029"/>
      <c r="AH129" s="1029"/>
      <c r="AI129" s="1029"/>
      <c r="AJ129" s="1030"/>
      <c r="AK129" s="1031">
        <v>5028269</v>
      </c>
      <c r="AL129" s="1029"/>
      <c r="AM129" s="1029"/>
      <c r="AN129" s="1029"/>
      <c r="AO129" s="1030"/>
      <c r="AP129" s="1146"/>
      <c r="AQ129" s="1147"/>
      <c r="AR129" s="1147"/>
      <c r="AS129" s="1147"/>
      <c r="AT129" s="1148"/>
      <c r="AU129" s="264"/>
      <c r="AV129" s="264"/>
      <c r="AW129" s="264"/>
      <c r="AX129" s="1137" t="s">
        <v>482</v>
      </c>
      <c r="AY129" s="1020"/>
      <c r="AZ129" s="1020"/>
      <c r="BA129" s="1020"/>
      <c r="BB129" s="1020"/>
      <c r="BC129" s="1020"/>
      <c r="BD129" s="1020"/>
      <c r="BE129" s="1021"/>
      <c r="BF129" s="1138" t="s">
        <v>483</v>
      </c>
      <c r="BG129" s="1139"/>
      <c r="BH129" s="1139"/>
      <c r="BI129" s="1139"/>
      <c r="BJ129" s="1139"/>
      <c r="BK129" s="1139"/>
      <c r="BL129" s="1140"/>
      <c r="BM129" s="1138">
        <v>19.98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453439</v>
      </c>
      <c r="AB130" s="1029"/>
      <c r="AC130" s="1029"/>
      <c r="AD130" s="1029"/>
      <c r="AE130" s="1030"/>
      <c r="AF130" s="1031">
        <v>469323</v>
      </c>
      <c r="AG130" s="1029"/>
      <c r="AH130" s="1029"/>
      <c r="AI130" s="1029"/>
      <c r="AJ130" s="1030"/>
      <c r="AK130" s="1031">
        <v>470351</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3.6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4661017</v>
      </c>
      <c r="AB131" s="1054"/>
      <c r="AC131" s="1054"/>
      <c r="AD131" s="1054"/>
      <c r="AE131" s="1055"/>
      <c r="AF131" s="1053">
        <v>4559020</v>
      </c>
      <c r="AG131" s="1054"/>
      <c r="AH131" s="1054"/>
      <c r="AI131" s="1054"/>
      <c r="AJ131" s="1055"/>
      <c r="AK131" s="1053">
        <v>4557918</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11.4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3.115693421</v>
      </c>
      <c r="AB132" s="1170"/>
      <c r="AC132" s="1170"/>
      <c r="AD132" s="1170"/>
      <c r="AE132" s="1171"/>
      <c r="AF132" s="1172">
        <v>3.64668284</v>
      </c>
      <c r="AG132" s="1170"/>
      <c r="AH132" s="1170"/>
      <c r="AI132" s="1170"/>
      <c r="AJ132" s="1171"/>
      <c r="AK132" s="1172">
        <v>4.1889301210000003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3.3</v>
      </c>
      <c r="AB133" s="1153"/>
      <c r="AC133" s="1153"/>
      <c r="AD133" s="1153"/>
      <c r="AE133" s="1154"/>
      <c r="AF133" s="1152">
        <v>3.2</v>
      </c>
      <c r="AG133" s="1153"/>
      <c r="AH133" s="1153"/>
      <c r="AI133" s="1153"/>
      <c r="AJ133" s="1154"/>
      <c r="AK133" s="1152">
        <v>3.6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9qRwzf4Djfg3+SsSdbbrMSDggBbVHi4nR7Iz6A5PcGmSnyjuvUZ5oqkZUGgYdJOaQ4lFgfClzhN0nHuRPExQyA==" saltValue="ZAf0iJRWo+yZ2TfGUP5l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kQP+FTy8ptYKIEfRadJO8XhprlRpEdRnnF++J8TYWLoV4GPMa/sDx8EiROoc6MjEgBu+H9AViEpuA20Ik5DQw==" saltValue="0D52m7OveTZLxaOcDLEa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Y6hLAP/VQf3ZG7J0KCl9A8FxDYBJCWi/9kzlFCrUcEuYXpY5yxZ4f/XB/33u1d4qsiZsufCfFJ814uw75HlRA==" saltValue="FZtxzaCgjsTSh0CV5ojMV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1443029</v>
      </c>
      <c r="AP9" s="292">
        <v>78691</v>
      </c>
      <c r="AQ9" s="293">
        <v>90243</v>
      </c>
      <c r="AR9" s="294">
        <v>-12.8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128831</v>
      </c>
      <c r="AP10" s="295">
        <v>7025</v>
      </c>
      <c r="AQ10" s="296">
        <v>8421</v>
      </c>
      <c r="AR10" s="297">
        <v>-16.600000000000001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380876</v>
      </c>
      <c r="AP11" s="295">
        <v>20770</v>
      </c>
      <c r="AQ11" s="296">
        <v>13771</v>
      </c>
      <c r="AR11" s="297">
        <v>50.8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v>3545</v>
      </c>
      <c r="AP12" s="295">
        <v>193</v>
      </c>
      <c r="AQ12" s="296">
        <v>2513</v>
      </c>
      <c r="AR12" s="297">
        <v>-92.3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26697</v>
      </c>
      <c r="AP14" s="295">
        <v>1456</v>
      </c>
      <c r="AQ14" s="296">
        <v>5857</v>
      </c>
      <c r="AR14" s="297">
        <v>-75.099999999999994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25578</v>
      </c>
      <c r="AP15" s="295">
        <v>1395</v>
      </c>
      <c r="AQ15" s="296">
        <v>2231</v>
      </c>
      <c r="AR15" s="297">
        <v>-37.5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-111943</v>
      </c>
      <c r="AP16" s="295">
        <v>-6104</v>
      </c>
      <c r="AQ16" s="296">
        <v>-9195</v>
      </c>
      <c r="AR16" s="297">
        <v>-33.6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1896613</v>
      </c>
      <c r="AP17" s="295">
        <v>103425</v>
      </c>
      <c r="AQ17" s="296">
        <v>113840</v>
      </c>
      <c r="AR17" s="297">
        <v>-9.1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10.25</v>
      </c>
      <c r="AP21" s="308">
        <v>10.62</v>
      </c>
      <c r="AQ21" s="309">
        <v>-0.37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96</v>
      </c>
      <c r="AP22" s="313">
        <v>95.8</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503442</v>
      </c>
      <c r="AP32" s="322">
        <v>27453</v>
      </c>
      <c r="AQ32" s="323">
        <v>74521</v>
      </c>
      <c r="AR32" s="324">
        <v>-63.2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505</v>
      </c>
      <c r="AP34" s="322" t="s">
        <v>505</v>
      </c>
      <c r="AQ34" s="323" t="s">
        <v>505</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57959</v>
      </c>
      <c r="AP35" s="322">
        <v>3161</v>
      </c>
      <c r="AQ35" s="323">
        <v>19378</v>
      </c>
      <c r="AR35" s="324">
        <v>-83.7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72813</v>
      </c>
      <c r="AP36" s="322">
        <v>3971</v>
      </c>
      <c r="AQ36" s="323">
        <v>3039</v>
      </c>
      <c r="AR36" s="324">
        <v>30.7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v>27065</v>
      </c>
      <c r="AP37" s="322">
        <v>1476</v>
      </c>
      <c r="AQ37" s="323">
        <v>1253</v>
      </c>
      <c r="AR37" s="324">
        <v>17.8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505</v>
      </c>
      <c r="AP38" s="325" t="s">
        <v>505</v>
      </c>
      <c r="AQ38" s="326">
        <v>3</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t="s">
        <v>505</v>
      </c>
      <c r="AP39" s="322" t="s">
        <v>505</v>
      </c>
      <c r="AQ39" s="323">
        <v>-3246</v>
      </c>
      <c r="AR39" s="324" t="s">
        <v>505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-470351</v>
      </c>
      <c r="AP40" s="322">
        <v>-25649</v>
      </c>
      <c r="AQ40" s="323">
        <v>-65677</v>
      </c>
      <c r="AR40" s="324">
        <v>-60.9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190928</v>
      </c>
      <c r="AP41" s="322">
        <v>10412</v>
      </c>
      <c r="AQ41" s="323">
        <v>29272</v>
      </c>
      <c r="AR41" s="324">
        <v>-64.400000000000006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1179889</v>
      </c>
      <c r="AN51" s="344">
        <v>59660</v>
      </c>
      <c r="AO51" s="345">
        <v>98</v>
      </c>
      <c r="AP51" s="346">
        <v>92698</v>
      </c>
      <c r="AQ51" s="347">
        <v>15</v>
      </c>
      <c r="AR51" s="348">
        <v>83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535849</v>
      </c>
      <c r="AN52" s="352">
        <v>27095</v>
      </c>
      <c r="AO52" s="353">
        <v>30.9</v>
      </c>
      <c r="AP52" s="354">
        <v>45144</v>
      </c>
      <c r="AQ52" s="355">
        <v>23.2</v>
      </c>
      <c r="AR52" s="356">
        <v>7.7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818215</v>
      </c>
      <c r="AN53" s="344">
        <v>42074</v>
      </c>
      <c r="AO53" s="345">
        <v>-29.5</v>
      </c>
      <c r="AP53" s="346">
        <v>78556</v>
      </c>
      <c r="AQ53" s="347">
        <v>-15.3</v>
      </c>
      <c r="AR53" s="348">
        <v>-14.2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540300</v>
      </c>
      <c r="AN54" s="352">
        <v>27783</v>
      </c>
      <c r="AO54" s="353">
        <v>2.5</v>
      </c>
      <c r="AP54" s="354">
        <v>40810</v>
      </c>
      <c r="AQ54" s="355">
        <v>-9.6</v>
      </c>
      <c r="AR54" s="356">
        <v>12.1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1247005</v>
      </c>
      <c r="AN55" s="344">
        <v>65642</v>
      </c>
      <c r="AO55" s="345">
        <v>56</v>
      </c>
      <c r="AP55" s="346">
        <v>96635</v>
      </c>
      <c r="AQ55" s="347">
        <v>23</v>
      </c>
      <c r="AR55" s="348">
        <v>33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648915</v>
      </c>
      <c r="AN56" s="352">
        <v>34159</v>
      </c>
      <c r="AO56" s="353">
        <v>22.9</v>
      </c>
      <c r="AP56" s="354">
        <v>44408</v>
      </c>
      <c r="AQ56" s="355">
        <v>8.8000000000000007</v>
      </c>
      <c r="AR56" s="356">
        <v>14.1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941283</v>
      </c>
      <c r="AN57" s="344">
        <v>50266</v>
      </c>
      <c r="AO57" s="345">
        <v>-23.4</v>
      </c>
      <c r="AP57" s="346">
        <v>97062</v>
      </c>
      <c r="AQ57" s="347">
        <v>0.4</v>
      </c>
      <c r="AR57" s="348">
        <v>-23.8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653828</v>
      </c>
      <c r="AN58" s="352">
        <v>34916</v>
      </c>
      <c r="AO58" s="353">
        <v>2.2000000000000002</v>
      </c>
      <c r="AP58" s="354">
        <v>50112</v>
      </c>
      <c r="AQ58" s="355">
        <v>12.8</v>
      </c>
      <c r="AR58" s="356">
        <v>-10.6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955619</v>
      </c>
      <c r="AN59" s="344">
        <v>52111</v>
      </c>
      <c r="AO59" s="345">
        <v>3.7</v>
      </c>
      <c r="AP59" s="346">
        <v>106005</v>
      </c>
      <c r="AQ59" s="347">
        <v>9.1999999999999993</v>
      </c>
      <c r="AR59" s="348">
        <v>-5.5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316136</v>
      </c>
      <c r="AN60" s="352">
        <v>17239</v>
      </c>
      <c r="AO60" s="353">
        <v>-50.6</v>
      </c>
      <c r="AP60" s="354">
        <v>58359</v>
      </c>
      <c r="AQ60" s="355">
        <v>16.5</v>
      </c>
      <c r="AR60" s="356">
        <v>-67.099999999999994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1028402</v>
      </c>
      <c r="AN61" s="359">
        <v>53951</v>
      </c>
      <c r="AO61" s="360">
        <v>21</v>
      </c>
      <c r="AP61" s="361">
        <v>94191</v>
      </c>
      <c r="AQ61" s="362">
        <v>6.5</v>
      </c>
      <c r="AR61" s="348">
        <v>14.5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539006</v>
      </c>
      <c r="AN62" s="352">
        <v>28238</v>
      </c>
      <c r="AO62" s="353">
        <v>1.6</v>
      </c>
      <c r="AP62" s="354">
        <v>47767</v>
      </c>
      <c r="AQ62" s="355">
        <v>10.3</v>
      </c>
      <c r="AR62" s="356">
        <v>-8.6999999999999993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ArcHWQs0+Ds9icGFCi3+XtBtg1WkfYf5HGGGuuipAy1bH1N4N7CFdYDLyqcNMWkM6FrUTOqR+jyFY9A2AVb7A==" saltValue="ps0wBY0mJmIbQ+0rW2y4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l24qzQotlCa9qOjSO/drLp/1ai1VzQVxg+QTxB4QIygU3WolDDm0b248eFp6QVaRuZKxTj8OQjbaK6B+jjaBw==" saltValue="tP7uK/AboRf12tjouH9G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KXs7+eju1noqCx7MzVaSPhZc1p9PpqklifHbvNMgz3o7nhA4QvbwTSEMt7LmUpXPfHytUhMyU+lB63h0orAFw==" saltValue="ByFPJ1GaU2+78Nwc4/cY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31.95</v>
      </c>
      <c r="G47" s="12">
        <v>29.07</v>
      </c>
      <c r="H47" s="12">
        <v>27.82</v>
      </c>
      <c r="I47" s="12">
        <v>31.82</v>
      </c>
      <c r="J47" s="13">
        <v>33.36</v>
      </c>
    </row>
    <row r="48" spans="2:10" ht="57.75" customHeight="1" x14ac:dyDescent="0.15">
      <c r="B48" s="14"/>
      <c r="C48" s="1214" t="s">
        <v>4</v>
      </c>
      <c r="D48" s="1214"/>
      <c r="E48" s="1215"/>
      <c r="F48" s="15">
        <v>8.7899999999999991</v>
      </c>
      <c r="G48" s="16">
        <v>6.85</v>
      </c>
      <c r="H48" s="16">
        <v>9.4499999999999993</v>
      </c>
      <c r="I48" s="16">
        <v>7.92</v>
      </c>
      <c r="J48" s="17">
        <v>5.4</v>
      </c>
    </row>
    <row r="49" spans="2:10" ht="57.75" customHeight="1" thickBot="1" x14ac:dyDescent="0.2">
      <c r="B49" s="18"/>
      <c r="C49" s="1216" t="s">
        <v>5</v>
      </c>
      <c r="D49" s="1216"/>
      <c r="E49" s="1217"/>
      <c r="F49" s="19">
        <v>4.6500000000000004</v>
      </c>
      <c r="G49" s="20" t="s">
        <v>552</v>
      </c>
      <c r="H49" s="20">
        <v>2.57</v>
      </c>
      <c r="I49" s="20">
        <v>1.83</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to1D269+UyO744gwywkW0W+mYJ24CR8Afkv32qL57fyR67cyTz3BwFmC4YsPo/1MbkrU5MCNitKBnm/DQ3xg==" saltValue="IXxbp05li9TBLIp9FdCx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2019-11-08T01:55:21Z</cp:lastPrinted>
  <dcterms:created xsi:type="dcterms:W3CDTF">2019-06-06T06:39:51Z</dcterms:created>
  <dcterms:modified xsi:type="dcterms:W3CDTF">2019-11-22T01:46:24Z</dcterms:modified>
  <cp:category/>
</cp:coreProperties>
</file>